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aper_Cate\Federico_CPI_IR\Main_Text_Results\Dataset_Code_Results\"/>
    </mc:Choice>
  </mc:AlternateContent>
  <xr:revisionPtr revIDLastSave="0" documentId="13_ncr:1_{D4A0B727-38EC-4E63-A5EF-CACE37FE452C}" xr6:coauthVersionLast="32" xr6:coauthVersionMax="32" xr10:uidLastSave="{00000000-0000-0000-0000-000000000000}"/>
  <bookViews>
    <workbookView xWindow="480" yWindow="150" windowWidth="19740" windowHeight="7038" xr2:uid="{00000000-000D-0000-FFFF-FFFF00000000}"/>
  </bookViews>
  <sheets>
    <sheet name="data" sheetId="5" r:id="rId1"/>
    <sheet name="data_old" sheetId="1" r:id="rId2"/>
    <sheet name="Raw data" sheetId="2" r:id="rId3"/>
    <sheet name="Sheet4" sheetId="4" r:id="rId4"/>
  </sheets>
  <definedNames>
    <definedName name="_DLX1.INC">'Raw data'!$A$1:$J$9</definedName>
    <definedName name="_xlnm._FilterDatabase" localSheetId="0" hidden="1">data!$E$1:$N$540</definedName>
    <definedName name="_xlnm._FilterDatabase" localSheetId="3" hidden="1">Sheet4!$A$1:$J$540</definedName>
  </definedNames>
  <calcPr calcId="179017" iterateDelta="1E-4"/>
</workbook>
</file>

<file path=xl/calcChain.xml><?xml version="1.0" encoding="utf-8"?>
<calcChain xmlns="http://schemas.openxmlformats.org/spreadsheetml/2006/main">
  <c r="H13" i="2" l="1"/>
  <c r="X10" i="2"/>
  <c r="Z10" i="2" s="1"/>
  <c r="X20" i="2"/>
  <c r="Z20" i="2" s="1"/>
  <c r="AI10" i="2"/>
  <c r="X561" i="2" l="1"/>
  <c r="X560" i="2"/>
  <c r="X559" i="2"/>
  <c r="X558" i="2"/>
  <c r="Z558" i="2" s="1"/>
  <c r="X557" i="2"/>
  <c r="X556" i="2"/>
  <c r="Z556" i="2" s="1"/>
  <c r="X555" i="2"/>
  <c r="X554" i="2"/>
  <c r="X553" i="2"/>
  <c r="X552" i="2"/>
  <c r="X551" i="2"/>
  <c r="X550" i="2"/>
  <c r="Z550" i="2" s="1"/>
  <c r="X549" i="2"/>
  <c r="X548" i="2"/>
  <c r="Z548" i="2" s="1"/>
  <c r="X547" i="2"/>
  <c r="X546" i="2"/>
  <c r="X545" i="2"/>
  <c r="X544" i="2"/>
  <c r="X543" i="2"/>
  <c r="X542" i="2"/>
  <c r="Z542" i="2" s="1"/>
  <c r="X541" i="2"/>
  <c r="X540" i="2"/>
  <c r="Z540" i="2" s="1"/>
  <c r="X539" i="2"/>
  <c r="X538" i="2"/>
  <c r="X537" i="2"/>
  <c r="X536" i="2"/>
  <c r="X535" i="2"/>
  <c r="X534" i="2"/>
  <c r="Z534" i="2" s="1"/>
  <c r="X533" i="2"/>
  <c r="X532" i="2"/>
  <c r="Z532" i="2" s="1"/>
  <c r="X531" i="2"/>
  <c r="X530" i="2"/>
  <c r="X529" i="2"/>
  <c r="X528" i="2"/>
  <c r="X527" i="2"/>
  <c r="X526" i="2"/>
  <c r="Z526" i="2" s="1"/>
  <c r="X525" i="2"/>
  <c r="X524" i="2"/>
  <c r="Z524" i="2" s="1"/>
  <c r="X523" i="2"/>
  <c r="X522" i="2"/>
  <c r="X521" i="2"/>
  <c r="X520" i="2"/>
  <c r="X519" i="2"/>
  <c r="X518" i="2"/>
  <c r="Z518" i="2" s="1"/>
  <c r="X517" i="2"/>
  <c r="Z517" i="2" s="1"/>
  <c r="X516" i="2"/>
  <c r="Z516" i="2" s="1"/>
  <c r="X515" i="2"/>
  <c r="X514" i="2"/>
  <c r="X513" i="2"/>
  <c r="X512" i="2"/>
  <c r="X511" i="2"/>
  <c r="X510" i="2"/>
  <c r="Z510" i="2" s="1"/>
  <c r="X509" i="2"/>
  <c r="X508" i="2"/>
  <c r="Z508" i="2" s="1"/>
  <c r="X507" i="2"/>
  <c r="X506" i="2"/>
  <c r="X505" i="2"/>
  <c r="X504" i="2"/>
  <c r="X503" i="2"/>
  <c r="X502" i="2"/>
  <c r="Z502" i="2" s="1"/>
  <c r="X501" i="2"/>
  <c r="X500" i="2"/>
  <c r="Z500" i="2" s="1"/>
  <c r="X499" i="2"/>
  <c r="X498" i="2"/>
  <c r="X497" i="2"/>
  <c r="X496" i="2"/>
  <c r="X495" i="2"/>
  <c r="X494" i="2"/>
  <c r="Z494" i="2" s="1"/>
  <c r="X493" i="2"/>
  <c r="X492" i="2"/>
  <c r="Z492" i="2" s="1"/>
  <c r="X491" i="2"/>
  <c r="X490" i="2"/>
  <c r="X489" i="2"/>
  <c r="X488" i="2"/>
  <c r="X487" i="2"/>
  <c r="X486" i="2"/>
  <c r="Z486" i="2" s="1"/>
  <c r="X485" i="2"/>
  <c r="X484" i="2"/>
  <c r="Z484" i="2" s="1"/>
  <c r="X483" i="2"/>
  <c r="X482" i="2"/>
  <c r="X481" i="2"/>
  <c r="X480" i="2"/>
  <c r="X479" i="2"/>
  <c r="X478" i="2"/>
  <c r="Z478" i="2" s="1"/>
  <c r="X477" i="2"/>
  <c r="X476" i="2"/>
  <c r="Z476" i="2" s="1"/>
  <c r="X475" i="2"/>
  <c r="X474" i="2"/>
  <c r="X473" i="2"/>
  <c r="X472" i="2"/>
  <c r="X471" i="2"/>
  <c r="X470" i="2"/>
  <c r="Z470" i="2" s="1"/>
  <c r="X469" i="2"/>
  <c r="X468" i="2"/>
  <c r="Z468" i="2" s="1"/>
  <c r="X467" i="2"/>
  <c r="X466" i="2"/>
  <c r="X465" i="2"/>
  <c r="X464" i="2"/>
  <c r="X463" i="2"/>
  <c r="X462" i="2"/>
  <c r="Z462" i="2" s="1"/>
  <c r="X461" i="2"/>
  <c r="X460" i="2"/>
  <c r="Z460" i="2" s="1"/>
  <c r="X459" i="2"/>
  <c r="X458" i="2"/>
  <c r="X457" i="2"/>
  <c r="X456" i="2"/>
  <c r="X455" i="2"/>
  <c r="X454" i="2"/>
  <c r="Z454" i="2" s="1"/>
  <c r="X453" i="2"/>
  <c r="X452" i="2"/>
  <c r="Z452" i="2" s="1"/>
  <c r="X451" i="2"/>
  <c r="X450" i="2"/>
  <c r="X449" i="2"/>
  <c r="X448" i="2"/>
  <c r="X447" i="2"/>
  <c r="X446" i="2"/>
  <c r="Z446" i="2" s="1"/>
  <c r="X445" i="2"/>
  <c r="X444" i="2"/>
  <c r="Z444" i="2" s="1"/>
  <c r="X443" i="2"/>
  <c r="X442" i="2"/>
  <c r="X441" i="2"/>
  <c r="X440" i="2"/>
  <c r="X439" i="2"/>
  <c r="X438" i="2"/>
  <c r="Z438" i="2" s="1"/>
  <c r="X437" i="2"/>
  <c r="X436" i="2"/>
  <c r="Z436" i="2" s="1"/>
  <c r="X435" i="2"/>
  <c r="X434" i="2"/>
  <c r="X433" i="2"/>
  <c r="X432" i="2"/>
  <c r="X431" i="2"/>
  <c r="X430" i="2"/>
  <c r="Z430" i="2" s="1"/>
  <c r="X429" i="2"/>
  <c r="X428" i="2"/>
  <c r="Z428" i="2" s="1"/>
  <c r="X427" i="2"/>
  <c r="X426" i="2"/>
  <c r="X425" i="2"/>
  <c r="X424" i="2"/>
  <c r="X423" i="2"/>
  <c r="X422" i="2"/>
  <c r="Z422" i="2" s="1"/>
  <c r="X421" i="2"/>
  <c r="X420" i="2"/>
  <c r="Z420" i="2" s="1"/>
  <c r="X419" i="2"/>
  <c r="X418" i="2"/>
  <c r="X417" i="2"/>
  <c r="X416" i="2"/>
  <c r="X415" i="2"/>
  <c r="X414" i="2"/>
  <c r="Z414" i="2" s="1"/>
  <c r="X413" i="2"/>
  <c r="Z413" i="2" s="1"/>
  <c r="AA412" i="2" s="1"/>
  <c r="X412" i="2"/>
  <c r="Z412" i="2" s="1"/>
  <c r="X411" i="2"/>
  <c r="X410" i="2"/>
  <c r="X409" i="2"/>
  <c r="X408" i="2"/>
  <c r="X407" i="2"/>
  <c r="X406" i="2"/>
  <c r="Z406" i="2" s="1"/>
  <c r="X405" i="2"/>
  <c r="X404" i="2"/>
  <c r="Z404" i="2" s="1"/>
  <c r="X403" i="2"/>
  <c r="X402" i="2"/>
  <c r="X401" i="2"/>
  <c r="X400" i="2"/>
  <c r="X399" i="2"/>
  <c r="X398" i="2"/>
  <c r="Z398" i="2" s="1"/>
  <c r="X397" i="2"/>
  <c r="X396" i="2"/>
  <c r="Z396" i="2" s="1"/>
  <c r="X395" i="2"/>
  <c r="X394" i="2"/>
  <c r="X393" i="2"/>
  <c r="X392" i="2"/>
  <c r="X391" i="2"/>
  <c r="X390" i="2"/>
  <c r="Z390" i="2" s="1"/>
  <c r="X389" i="2"/>
  <c r="X388" i="2"/>
  <c r="Z388" i="2" s="1"/>
  <c r="X387" i="2"/>
  <c r="X386" i="2"/>
  <c r="X385" i="2"/>
  <c r="X384" i="2"/>
  <c r="X383" i="2"/>
  <c r="X382" i="2"/>
  <c r="Z382" i="2" s="1"/>
  <c r="X381" i="2"/>
  <c r="X380" i="2"/>
  <c r="Z380" i="2" s="1"/>
  <c r="X379" i="2"/>
  <c r="X378" i="2"/>
  <c r="X377" i="2"/>
  <c r="X376" i="2"/>
  <c r="X375" i="2"/>
  <c r="X374" i="2"/>
  <c r="Z374" i="2" s="1"/>
  <c r="X373" i="2"/>
  <c r="X372" i="2"/>
  <c r="Z372" i="2" s="1"/>
  <c r="X371" i="2"/>
  <c r="X370" i="2"/>
  <c r="X369" i="2"/>
  <c r="X368" i="2"/>
  <c r="X367" i="2"/>
  <c r="X366" i="2"/>
  <c r="Z366" i="2" s="1"/>
  <c r="X365" i="2"/>
  <c r="X364" i="2"/>
  <c r="Z364" i="2" s="1"/>
  <c r="X363" i="2"/>
  <c r="X362" i="2"/>
  <c r="X361" i="2"/>
  <c r="X360" i="2"/>
  <c r="X359" i="2"/>
  <c r="X358" i="2"/>
  <c r="Z358" i="2" s="1"/>
  <c r="X357" i="2"/>
  <c r="X356" i="2"/>
  <c r="Z356" i="2" s="1"/>
  <c r="X355" i="2"/>
  <c r="X354" i="2"/>
  <c r="X353" i="2"/>
  <c r="X352" i="2"/>
  <c r="X351" i="2"/>
  <c r="X350" i="2"/>
  <c r="Z350" i="2" s="1"/>
  <c r="X349" i="2"/>
  <c r="X348" i="2"/>
  <c r="Z348" i="2" s="1"/>
  <c r="X347" i="2"/>
  <c r="X346" i="2"/>
  <c r="X345" i="2"/>
  <c r="X344" i="2"/>
  <c r="X343" i="2"/>
  <c r="X342" i="2"/>
  <c r="Z342" i="2" s="1"/>
  <c r="X341" i="2"/>
  <c r="X340" i="2"/>
  <c r="Z340" i="2" s="1"/>
  <c r="X339" i="2"/>
  <c r="X338" i="2"/>
  <c r="X337" i="2"/>
  <c r="X336" i="2"/>
  <c r="X335" i="2"/>
  <c r="X334" i="2"/>
  <c r="X333" i="2"/>
  <c r="X332" i="2"/>
  <c r="X331" i="2"/>
  <c r="X330" i="2"/>
  <c r="X329" i="2"/>
  <c r="X328" i="2"/>
  <c r="X327" i="2"/>
  <c r="X326" i="2"/>
  <c r="X325" i="2"/>
  <c r="X324" i="2"/>
  <c r="X323" i="2"/>
  <c r="X322" i="2"/>
  <c r="X321" i="2"/>
  <c r="X320" i="2"/>
  <c r="X319" i="2"/>
  <c r="X318" i="2"/>
  <c r="X317" i="2"/>
  <c r="X316" i="2"/>
  <c r="X315" i="2"/>
  <c r="X314" i="2"/>
  <c r="X313" i="2"/>
  <c r="X312" i="2"/>
  <c r="X311" i="2"/>
  <c r="X310" i="2"/>
  <c r="X309" i="2"/>
  <c r="X308" i="2"/>
  <c r="X307" i="2"/>
  <c r="X306" i="2"/>
  <c r="X305" i="2"/>
  <c r="X304" i="2"/>
  <c r="X303" i="2"/>
  <c r="X302" i="2"/>
  <c r="X301" i="2"/>
  <c r="X300" i="2"/>
  <c r="X299" i="2"/>
  <c r="X298" i="2"/>
  <c r="X297" i="2"/>
  <c r="X296" i="2"/>
  <c r="X295" i="2"/>
  <c r="X294" i="2"/>
  <c r="X293" i="2"/>
  <c r="X292" i="2"/>
  <c r="X291" i="2"/>
  <c r="X290" i="2"/>
  <c r="X289" i="2"/>
  <c r="X288" i="2"/>
  <c r="X287" i="2"/>
  <c r="X286" i="2"/>
  <c r="X285" i="2"/>
  <c r="X284" i="2"/>
  <c r="X283" i="2"/>
  <c r="X282" i="2"/>
  <c r="X281" i="2"/>
  <c r="X280" i="2"/>
  <c r="X279" i="2"/>
  <c r="X278" i="2"/>
  <c r="X277" i="2"/>
  <c r="X276" i="2"/>
  <c r="X275" i="2"/>
  <c r="X274" i="2"/>
  <c r="X273" i="2"/>
  <c r="X272" i="2"/>
  <c r="X271" i="2"/>
  <c r="X270" i="2"/>
  <c r="X269" i="2"/>
  <c r="X268" i="2"/>
  <c r="X267" i="2"/>
  <c r="X266" i="2"/>
  <c r="X265" i="2"/>
  <c r="X264" i="2"/>
  <c r="X263" i="2"/>
  <c r="X262" i="2"/>
  <c r="X261" i="2"/>
  <c r="X260" i="2"/>
  <c r="X259" i="2"/>
  <c r="X258" i="2"/>
  <c r="X257" i="2"/>
  <c r="X256" i="2"/>
  <c r="X255" i="2"/>
  <c r="X254" i="2"/>
  <c r="X253" i="2"/>
  <c r="X252" i="2"/>
  <c r="X251" i="2"/>
  <c r="X250" i="2"/>
  <c r="X249" i="2"/>
  <c r="X248" i="2"/>
  <c r="X247" i="2"/>
  <c r="X246" i="2"/>
  <c r="X245" i="2"/>
  <c r="X244" i="2"/>
  <c r="X243" i="2"/>
  <c r="X242" i="2"/>
  <c r="X241" i="2"/>
  <c r="X240" i="2"/>
  <c r="X239" i="2"/>
  <c r="X238" i="2"/>
  <c r="X237" i="2"/>
  <c r="X236" i="2"/>
  <c r="X235" i="2"/>
  <c r="X234" i="2"/>
  <c r="X233" i="2"/>
  <c r="X232" i="2"/>
  <c r="X231" i="2"/>
  <c r="X230" i="2"/>
  <c r="X229" i="2"/>
  <c r="X228" i="2"/>
  <c r="X227" i="2"/>
  <c r="X226" i="2"/>
  <c r="X225" i="2"/>
  <c r="X224" i="2"/>
  <c r="X223" i="2"/>
  <c r="X222" i="2"/>
  <c r="X221" i="2"/>
  <c r="X220" i="2"/>
  <c r="X219" i="2"/>
  <c r="X218" i="2"/>
  <c r="X217" i="2"/>
  <c r="X216" i="2"/>
  <c r="X215" i="2"/>
  <c r="X214" i="2"/>
  <c r="X213" i="2"/>
  <c r="X212" i="2"/>
  <c r="X211" i="2"/>
  <c r="X210" i="2"/>
  <c r="X209" i="2"/>
  <c r="X208" i="2"/>
  <c r="X207" i="2"/>
  <c r="X206" i="2"/>
  <c r="X205" i="2"/>
  <c r="Z205" i="2" s="1"/>
  <c r="X204" i="2"/>
  <c r="X203" i="2"/>
  <c r="X202" i="2"/>
  <c r="X201" i="2"/>
  <c r="X200" i="2"/>
  <c r="X199" i="2"/>
  <c r="X198" i="2"/>
  <c r="X197" i="2"/>
  <c r="Z197" i="2" s="1"/>
  <c r="X196" i="2"/>
  <c r="X195" i="2"/>
  <c r="X194" i="2"/>
  <c r="X193" i="2"/>
  <c r="X192" i="2"/>
  <c r="X191" i="2"/>
  <c r="X190" i="2"/>
  <c r="X189" i="2"/>
  <c r="Z189" i="2" s="1"/>
  <c r="X188" i="2"/>
  <c r="X187" i="2"/>
  <c r="X186" i="2"/>
  <c r="X185" i="2"/>
  <c r="X184" i="2"/>
  <c r="X183" i="2"/>
  <c r="X182" i="2"/>
  <c r="X181" i="2"/>
  <c r="Z181" i="2" s="1"/>
  <c r="X180" i="2"/>
  <c r="X179" i="2"/>
  <c r="X178" i="2"/>
  <c r="X177" i="2"/>
  <c r="X176" i="2"/>
  <c r="X175" i="2"/>
  <c r="X174" i="2"/>
  <c r="X173" i="2"/>
  <c r="Z173" i="2" s="1"/>
  <c r="X172" i="2"/>
  <c r="X171" i="2"/>
  <c r="X170" i="2"/>
  <c r="X169" i="2"/>
  <c r="X168" i="2"/>
  <c r="X167" i="2"/>
  <c r="X166" i="2"/>
  <c r="X165" i="2"/>
  <c r="Z165" i="2" s="1"/>
  <c r="X164" i="2"/>
  <c r="X163" i="2"/>
  <c r="X162" i="2"/>
  <c r="X161" i="2"/>
  <c r="X160" i="2"/>
  <c r="X159" i="2"/>
  <c r="X158" i="2"/>
  <c r="X157" i="2"/>
  <c r="Z157" i="2" s="1"/>
  <c r="X156" i="2"/>
  <c r="X155" i="2"/>
  <c r="X154" i="2"/>
  <c r="X153" i="2"/>
  <c r="X152" i="2"/>
  <c r="X151" i="2"/>
  <c r="X150" i="2"/>
  <c r="X149" i="2"/>
  <c r="Z149" i="2" s="1"/>
  <c r="X148" i="2"/>
  <c r="X147" i="2"/>
  <c r="X146" i="2"/>
  <c r="X145" i="2"/>
  <c r="X144" i="2"/>
  <c r="X143" i="2"/>
  <c r="X142" i="2"/>
  <c r="X141" i="2"/>
  <c r="Z141" i="2" s="1"/>
  <c r="X140" i="2"/>
  <c r="X139" i="2"/>
  <c r="X138" i="2"/>
  <c r="X137" i="2"/>
  <c r="X136" i="2"/>
  <c r="X135" i="2"/>
  <c r="X134" i="2"/>
  <c r="X133" i="2"/>
  <c r="Z133" i="2" s="1"/>
  <c r="X132" i="2"/>
  <c r="X131" i="2"/>
  <c r="X130" i="2"/>
  <c r="X129" i="2"/>
  <c r="X128" i="2"/>
  <c r="X127" i="2"/>
  <c r="X126" i="2"/>
  <c r="X125" i="2"/>
  <c r="Z125" i="2" s="1"/>
  <c r="X124" i="2"/>
  <c r="X123" i="2"/>
  <c r="X122" i="2"/>
  <c r="X121" i="2"/>
  <c r="X120" i="2"/>
  <c r="X119" i="2"/>
  <c r="X118" i="2"/>
  <c r="X117" i="2"/>
  <c r="Z117" i="2" s="1"/>
  <c r="X116" i="2"/>
  <c r="X115" i="2"/>
  <c r="X114" i="2"/>
  <c r="X113" i="2"/>
  <c r="X112" i="2"/>
  <c r="X111" i="2"/>
  <c r="X110" i="2"/>
  <c r="X109" i="2"/>
  <c r="Z109" i="2" s="1"/>
  <c r="X108" i="2"/>
  <c r="X107" i="2"/>
  <c r="X106" i="2"/>
  <c r="X105" i="2"/>
  <c r="X104" i="2"/>
  <c r="X103" i="2"/>
  <c r="X102" i="2"/>
  <c r="X101" i="2"/>
  <c r="Z101" i="2" s="1"/>
  <c r="X100" i="2"/>
  <c r="X99" i="2"/>
  <c r="X98" i="2"/>
  <c r="X97" i="2"/>
  <c r="X96" i="2"/>
  <c r="X95" i="2"/>
  <c r="X94" i="2"/>
  <c r="X93" i="2"/>
  <c r="Z93" i="2" s="1"/>
  <c r="X92" i="2"/>
  <c r="X91" i="2"/>
  <c r="X90" i="2"/>
  <c r="X89" i="2"/>
  <c r="X88" i="2"/>
  <c r="X87" i="2"/>
  <c r="X86" i="2"/>
  <c r="X85" i="2"/>
  <c r="Z85" i="2" s="1"/>
  <c r="X84" i="2"/>
  <c r="X83" i="2"/>
  <c r="X82" i="2"/>
  <c r="X81" i="2"/>
  <c r="X80" i="2"/>
  <c r="X79" i="2"/>
  <c r="X78" i="2"/>
  <c r="X77" i="2"/>
  <c r="Z77" i="2" s="1"/>
  <c r="X76" i="2"/>
  <c r="X75" i="2"/>
  <c r="X74" i="2"/>
  <c r="X73" i="2"/>
  <c r="X72" i="2"/>
  <c r="X71" i="2"/>
  <c r="X70" i="2"/>
  <c r="X69" i="2"/>
  <c r="Z69" i="2" s="1"/>
  <c r="X68" i="2"/>
  <c r="X67" i="2"/>
  <c r="X66" i="2"/>
  <c r="X65" i="2"/>
  <c r="X64" i="2"/>
  <c r="X63" i="2"/>
  <c r="X62" i="2"/>
  <c r="X61" i="2"/>
  <c r="Z61" i="2" s="1"/>
  <c r="X60" i="2"/>
  <c r="X59" i="2"/>
  <c r="X58" i="2"/>
  <c r="X57" i="2"/>
  <c r="X56" i="2"/>
  <c r="X55" i="2"/>
  <c r="X54" i="2"/>
  <c r="X53" i="2"/>
  <c r="Z53" i="2" s="1"/>
  <c r="X52" i="2"/>
  <c r="X51" i="2"/>
  <c r="X50" i="2"/>
  <c r="X49" i="2"/>
  <c r="X48" i="2"/>
  <c r="X47" i="2"/>
  <c r="X46" i="2"/>
  <c r="X45" i="2"/>
  <c r="Z45" i="2" s="1"/>
  <c r="X44" i="2"/>
  <c r="X43" i="2"/>
  <c r="X42" i="2"/>
  <c r="X41" i="2"/>
  <c r="X40" i="2"/>
  <c r="X39" i="2"/>
  <c r="X38" i="2"/>
  <c r="X37" i="2"/>
  <c r="Z37" i="2" s="1"/>
  <c r="X36" i="2"/>
  <c r="X35" i="2"/>
  <c r="X34" i="2"/>
  <c r="X33" i="2"/>
  <c r="X32" i="2"/>
  <c r="X31" i="2"/>
  <c r="X30" i="2"/>
  <c r="X29" i="2"/>
  <c r="Z29" i="2" s="1"/>
  <c r="X28" i="2"/>
  <c r="X27" i="2"/>
  <c r="X26" i="2"/>
  <c r="X25" i="2"/>
  <c r="X24" i="2"/>
  <c r="X23" i="2"/>
  <c r="X22" i="2"/>
  <c r="X21" i="2"/>
  <c r="Z21" i="2" s="1"/>
  <c r="X19" i="2"/>
  <c r="X18" i="2"/>
  <c r="X17" i="2"/>
  <c r="X16" i="2"/>
  <c r="X15" i="2"/>
  <c r="X14" i="2"/>
  <c r="X13" i="2"/>
  <c r="X12" i="2"/>
  <c r="X11" i="2"/>
  <c r="J561" i="2"/>
  <c r="O561" i="2" s="1"/>
  <c r="I561" i="2"/>
  <c r="N561" i="2" s="1"/>
  <c r="H561" i="2"/>
  <c r="M561" i="2" s="1"/>
  <c r="G561" i="2"/>
  <c r="L561" i="2" s="1"/>
  <c r="J560" i="2"/>
  <c r="I560" i="2"/>
  <c r="H560" i="2"/>
  <c r="M560" i="2" s="1"/>
  <c r="G560" i="2"/>
  <c r="L560" i="2" s="1"/>
  <c r="J559" i="2"/>
  <c r="O559" i="2" s="1"/>
  <c r="I559" i="2"/>
  <c r="H559" i="2"/>
  <c r="G559" i="2"/>
  <c r="J558" i="2"/>
  <c r="I558" i="2"/>
  <c r="H558" i="2"/>
  <c r="M558" i="2" s="1"/>
  <c r="G558" i="2"/>
  <c r="L558" i="2" s="1"/>
  <c r="J557" i="2"/>
  <c r="O557" i="2" s="1"/>
  <c r="I557" i="2"/>
  <c r="H557" i="2"/>
  <c r="G557" i="2"/>
  <c r="J556" i="2"/>
  <c r="I556" i="2"/>
  <c r="H556" i="2"/>
  <c r="M556" i="2" s="1"/>
  <c r="G556" i="2"/>
  <c r="L556" i="2" s="1"/>
  <c r="J555" i="2"/>
  <c r="O555" i="2" s="1"/>
  <c r="I555" i="2"/>
  <c r="H555" i="2"/>
  <c r="G555" i="2"/>
  <c r="J554" i="2"/>
  <c r="I554" i="2"/>
  <c r="H554" i="2"/>
  <c r="M554" i="2" s="1"/>
  <c r="G554" i="2"/>
  <c r="L554" i="2" s="1"/>
  <c r="J553" i="2"/>
  <c r="O553" i="2" s="1"/>
  <c r="I553" i="2"/>
  <c r="H553" i="2"/>
  <c r="G553" i="2"/>
  <c r="J552" i="2"/>
  <c r="I552" i="2"/>
  <c r="H552" i="2"/>
  <c r="M552" i="2" s="1"/>
  <c r="G552" i="2"/>
  <c r="L552" i="2" s="1"/>
  <c r="J551" i="2"/>
  <c r="O551" i="2" s="1"/>
  <c r="I551" i="2"/>
  <c r="H551" i="2"/>
  <c r="G551" i="2"/>
  <c r="J550" i="2"/>
  <c r="I550" i="2"/>
  <c r="H550" i="2"/>
  <c r="M550" i="2" s="1"/>
  <c r="G550" i="2"/>
  <c r="L550" i="2" s="1"/>
  <c r="J549" i="2"/>
  <c r="O549" i="2" s="1"/>
  <c r="I549" i="2"/>
  <c r="H549" i="2"/>
  <c r="G549" i="2"/>
  <c r="J548" i="2"/>
  <c r="I548" i="2"/>
  <c r="H548" i="2"/>
  <c r="M548" i="2" s="1"/>
  <c r="G548" i="2"/>
  <c r="L548" i="2" s="1"/>
  <c r="J547" i="2"/>
  <c r="O547" i="2" s="1"/>
  <c r="I547" i="2"/>
  <c r="H547" i="2"/>
  <c r="G547" i="2"/>
  <c r="J546" i="2"/>
  <c r="I546" i="2"/>
  <c r="H546" i="2"/>
  <c r="M546" i="2" s="1"/>
  <c r="G546" i="2"/>
  <c r="L546" i="2" s="1"/>
  <c r="J545" i="2"/>
  <c r="O545" i="2" s="1"/>
  <c r="I545" i="2"/>
  <c r="H545" i="2"/>
  <c r="G545" i="2"/>
  <c r="J544" i="2"/>
  <c r="I544" i="2"/>
  <c r="H544" i="2"/>
  <c r="M544" i="2" s="1"/>
  <c r="G544" i="2"/>
  <c r="L544" i="2" s="1"/>
  <c r="J543" i="2"/>
  <c r="O543" i="2" s="1"/>
  <c r="I543" i="2"/>
  <c r="H543" i="2"/>
  <c r="G543" i="2"/>
  <c r="J542" i="2"/>
  <c r="I542" i="2"/>
  <c r="H542" i="2"/>
  <c r="M542" i="2" s="1"/>
  <c r="G542" i="2"/>
  <c r="L542" i="2" s="1"/>
  <c r="J541" i="2"/>
  <c r="O541" i="2" s="1"/>
  <c r="I541" i="2"/>
  <c r="H541" i="2"/>
  <c r="G541" i="2"/>
  <c r="J540" i="2"/>
  <c r="I540" i="2"/>
  <c r="H540" i="2"/>
  <c r="M540" i="2" s="1"/>
  <c r="G540" i="2"/>
  <c r="L540" i="2" s="1"/>
  <c r="J539" i="2"/>
  <c r="O539" i="2" s="1"/>
  <c r="I539" i="2"/>
  <c r="H539" i="2"/>
  <c r="G539" i="2"/>
  <c r="J538" i="2"/>
  <c r="I538" i="2"/>
  <c r="H538" i="2"/>
  <c r="M538" i="2" s="1"/>
  <c r="G538" i="2"/>
  <c r="L538" i="2" s="1"/>
  <c r="J537" i="2"/>
  <c r="O537" i="2" s="1"/>
  <c r="I537" i="2"/>
  <c r="H537" i="2"/>
  <c r="G537" i="2"/>
  <c r="J536" i="2"/>
  <c r="I536" i="2"/>
  <c r="H536" i="2"/>
  <c r="M536" i="2" s="1"/>
  <c r="G536" i="2"/>
  <c r="L536" i="2" s="1"/>
  <c r="J535" i="2"/>
  <c r="O535" i="2" s="1"/>
  <c r="I535" i="2"/>
  <c r="H535" i="2"/>
  <c r="G535" i="2"/>
  <c r="J534" i="2"/>
  <c r="I534" i="2"/>
  <c r="H534" i="2"/>
  <c r="M534" i="2" s="1"/>
  <c r="G534" i="2"/>
  <c r="L534" i="2" s="1"/>
  <c r="J533" i="2"/>
  <c r="O533" i="2" s="1"/>
  <c r="I533" i="2"/>
  <c r="H533" i="2"/>
  <c r="G533" i="2"/>
  <c r="J532" i="2"/>
  <c r="I532" i="2"/>
  <c r="N532" i="2" s="1"/>
  <c r="H532" i="2"/>
  <c r="M532" i="2" s="1"/>
  <c r="G532" i="2"/>
  <c r="L532" i="2" s="1"/>
  <c r="J531" i="2"/>
  <c r="O531" i="2" s="1"/>
  <c r="I531" i="2"/>
  <c r="H531" i="2"/>
  <c r="G531" i="2"/>
  <c r="J530" i="2"/>
  <c r="I530" i="2"/>
  <c r="N530" i="2" s="1"/>
  <c r="H530" i="2"/>
  <c r="M530" i="2" s="1"/>
  <c r="G530" i="2"/>
  <c r="L530" i="2" s="1"/>
  <c r="J529" i="2"/>
  <c r="O529" i="2" s="1"/>
  <c r="I529" i="2"/>
  <c r="H529" i="2"/>
  <c r="G529" i="2"/>
  <c r="J528" i="2"/>
  <c r="I528" i="2"/>
  <c r="N528" i="2" s="1"/>
  <c r="H528" i="2"/>
  <c r="M528" i="2" s="1"/>
  <c r="G528" i="2"/>
  <c r="L528" i="2" s="1"/>
  <c r="J527" i="2"/>
  <c r="O527" i="2" s="1"/>
  <c r="I527" i="2"/>
  <c r="H527" i="2"/>
  <c r="G527" i="2"/>
  <c r="J526" i="2"/>
  <c r="I526" i="2"/>
  <c r="N526" i="2" s="1"/>
  <c r="H526" i="2"/>
  <c r="M526" i="2" s="1"/>
  <c r="G526" i="2"/>
  <c r="L526" i="2" s="1"/>
  <c r="J525" i="2"/>
  <c r="O525" i="2" s="1"/>
  <c r="I525" i="2"/>
  <c r="H525" i="2"/>
  <c r="G525" i="2"/>
  <c r="J524" i="2"/>
  <c r="I524" i="2"/>
  <c r="N524" i="2" s="1"/>
  <c r="H524" i="2"/>
  <c r="M524" i="2" s="1"/>
  <c r="G524" i="2"/>
  <c r="L524" i="2" s="1"/>
  <c r="J523" i="2"/>
  <c r="O523" i="2" s="1"/>
  <c r="I523" i="2"/>
  <c r="H523" i="2"/>
  <c r="G523" i="2"/>
  <c r="J522" i="2"/>
  <c r="I522" i="2"/>
  <c r="N522" i="2" s="1"/>
  <c r="H522" i="2"/>
  <c r="M522" i="2" s="1"/>
  <c r="G522" i="2"/>
  <c r="L522" i="2" s="1"/>
  <c r="J521" i="2"/>
  <c r="O521" i="2" s="1"/>
  <c r="I521" i="2"/>
  <c r="H521" i="2"/>
  <c r="G521" i="2"/>
  <c r="J520" i="2"/>
  <c r="I520" i="2"/>
  <c r="N520" i="2" s="1"/>
  <c r="H520" i="2"/>
  <c r="M520" i="2" s="1"/>
  <c r="G520" i="2"/>
  <c r="L520" i="2" s="1"/>
  <c r="J519" i="2"/>
  <c r="O519" i="2" s="1"/>
  <c r="I519" i="2"/>
  <c r="H519" i="2"/>
  <c r="G519" i="2"/>
  <c r="J518" i="2"/>
  <c r="I518" i="2"/>
  <c r="N518" i="2" s="1"/>
  <c r="H518" i="2"/>
  <c r="M518" i="2" s="1"/>
  <c r="G518" i="2"/>
  <c r="L518" i="2" s="1"/>
  <c r="J517" i="2"/>
  <c r="O517" i="2" s="1"/>
  <c r="I517" i="2"/>
  <c r="H517" i="2"/>
  <c r="G517" i="2"/>
  <c r="J516" i="2"/>
  <c r="I516" i="2"/>
  <c r="N516" i="2" s="1"/>
  <c r="H516" i="2"/>
  <c r="M516" i="2" s="1"/>
  <c r="G516" i="2"/>
  <c r="L516" i="2" s="1"/>
  <c r="J515" i="2"/>
  <c r="O515" i="2" s="1"/>
  <c r="I515" i="2"/>
  <c r="H515" i="2"/>
  <c r="G515" i="2"/>
  <c r="J514" i="2"/>
  <c r="I514" i="2"/>
  <c r="N514" i="2" s="1"/>
  <c r="H514" i="2"/>
  <c r="M514" i="2" s="1"/>
  <c r="G514" i="2"/>
  <c r="L514" i="2" s="1"/>
  <c r="J513" i="2"/>
  <c r="O513" i="2" s="1"/>
  <c r="I513" i="2"/>
  <c r="H513" i="2"/>
  <c r="G513" i="2"/>
  <c r="J512" i="2"/>
  <c r="I512" i="2"/>
  <c r="N512" i="2" s="1"/>
  <c r="H512" i="2"/>
  <c r="M512" i="2" s="1"/>
  <c r="G512" i="2"/>
  <c r="L512" i="2" s="1"/>
  <c r="J511" i="2"/>
  <c r="O511" i="2" s="1"/>
  <c r="I511" i="2"/>
  <c r="H511" i="2"/>
  <c r="G511" i="2"/>
  <c r="J510" i="2"/>
  <c r="I510" i="2"/>
  <c r="N510" i="2" s="1"/>
  <c r="H510" i="2"/>
  <c r="M510" i="2" s="1"/>
  <c r="G510" i="2"/>
  <c r="L510" i="2" s="1"/>
  <c r="J509" i="2"/>
  <c r="O509" i="2" s="1"/>
  <c r="I509" i="2"/>
  <c r="H509" i="2"/>
  <c r="G509" i="2"/>
  <c r="J508" i="2"/>
  <c r="I508" i="2"/>
  <c r="N508" i="2" s="1"/>
  <c r="H508" i="2"/>
  <c r="M508" i="2" s="1"/>
  <c r="G508" i="2"/>
  <c r="L508" i="2" s="1"/>
  <c r="J507" i="2"/>
  <c r="O507" i="2" s="1"/>
  <c r="I507" i="2"/>
  <c r="H507" i="2"/>
  <c r="G507" i="2"/>
  <c r="J506" i="2"/>
  <c r="I506" i="2"/>
  <c r="N506" i="2" s="1"/>
  <c r="H506" i="2"/>
  <c r="M506" i="2" s="1"/>
  <c r="G506" i="2"/>
  <c r="L506" i="2" s="1"/>
  <c r="J505" i="2"/>
  <c r="O505" i="2" s="1"/>
  <c r="I505" i="2"/>
  <c r="H505" i="2"/>
  <c r="G505" i="2"/>
  <c r="J504" i="2"/>
  <c r="I504" i="2"/>
  <c r="N504" i="2" s="1"/>
  <c r="H504" i="2"/>
  <c r="M504" i="2" s="1"/>
  <c r="G504" i="2"/>
  <c r="L504" i="2" s="1"/>
  <c r="J503" i="2"/>
  <c r="O503" i="2" s="1"/>
  <c r="I503" i="2"/>
  <c r="H503" i="2"/>
  <c r="G503" i="2"/>
  <c r="J502" i="2"/>
  <c r="I502" i="2"/>
  <c r="N502" i="2" s="1"/>
  <c r="H502" i="2"/>
  <c r="M502" i="2" s="1"/>
  <c r="G502" i="2"/>
  <c r="L502" i="2" s="1"/>
  <c r="J501" i="2"/>
  <c r="O501" i="2" s="1"/>
  <c r="I501" i="2"/>
  <c r="H501" i="2"/>
  <c r="G501" i="2"/>
  <c r="J500" i="2"/>
  <c r="I500" i="2"/>
  <c r="N500" i="2" s="1"/>
  <c r="H500" i="2"/>
  <c r="M500" i="2" s="1"/>
  <c r="G500" i="2"/>
  <c r="L500" i="2" s="1"/>
  <c r="J499" i="2"/>
  <c r="O499" i="2" s="1"/>
  <c r="I499" i="2"/>
  <c r="H499" i="2"/>
  <c r="G499" i="2"/>
  <c r="J498" i="2"/>
  <c r="I498" i="2"/>
  <c r="N498" i="2" s="1"/>
  <c r="H498" i="2"/>
  <c r="G498" i="2"/>
  <c r="L498" i="2" s="1"/>
  <c r="J497" i="2"/>
  <c r="O497" i="2" s="1"/>
  <c r="I497" i="2"/>
  <c r="H497" i="2"/>
  <c r="G497" i="2"/>
  <c r="J496" i="2"/>
  <c r="I496" i="2"/>
  <c r="N496" i="2" s="1"/>
  <c r="H496" i="2"/>
  <c r="G496" i="2"/>
  <c r="L496" i="2" s="1"/>
  <c r="J495" i="2"/>
  <c r="O495" i="2" s="1"/>
  <c r="I495" i="2"/>
  <c r="H495" i="2"/>
  <c r="G495" i="2"/>
  <c r="J494" i="2"/>
  <c r="I494" i="2"/>
  <c r="N494" i="2" s="1"/>
  <c r="H494" i="2"/>
  <c r="M494" i="2" s="1"/>
  <c r="G494" i="2"/>
  <c r="L494" i="2" s="1"/>
  <c r="J493" i="2"/>
  <c r="O493" i="2" s="1"/>
  <c r="I493" i="2"/>
  <c r="H493" i="2"/>
  <c r="G493" i="2"/>
  <c r="J492" i="2"/>
  <c r="I492" i="2"/>
  <c r="N492" i="2" s="1"/>
  <c r="H492" i="2"/>
  <c r="M492" i="2" s="1"/>
  <c r="G492" i="2"/>
  <c r="L492" i="2" s="1"/>
  <c r="J491" i="2"/>
  <c r="O491" i="2" s="1"/>
  <c r="I491" i="2"/>
  <c r="H491" i="2"/>
  <c r="G491" i="2"/>
  <c r="J490" i="2"/>
  <c r="I490" i="2"/>
  <c r="N490" i="2" s="1"/>
  <c r="H490" i="2"/>
  <c r="M490" i="2" s="1"/>
  <c r="G490" i="2"/>
  <c r="L490" i="2" s="1"/>
  <c r="J489" i="2"/>
  <c r="O489" i="2" s="1"/>
  <c r="I489" i="2"/>
  <c r="H489" i="2"/>
  <c r="G489" i="2"/>
  <c r="J488" i="2"/>
  <c r="I488" i="2"/>
  <c r="N488" i="2" s="1"/>
  <c r="H488" i="2"/>
  <c r="M488" i="2" s="1"/>
  <c r="G488" i="2"/>
  <c r="L488" i="2" s="1"/>
  <c r="J487" i="2"/>
  <c r="O487" i="2" s="1"/>
  <c r="I487" i="2"/>
  <c r="H487" i="2"/>
  <c r="G487" i="2"/>
  <c r="J486" i="2"/>
  <c r="I486" i="2"/>
  <c r="N486" i="2" s="1"/>
  <c r="H486" i="2"/>
  <c r="M486" i="2" s="1"/>
  <c r="G486" i="2"/>
  <c r="L486" i="2" s="1"/>
  <c r="J485" i="2"/>
  <c r="O485" i="2" s="1"/>
  <c r="I485" i="2"/>
  <c r="H485" i="2"/>
  <c r="G485" i="2"/>
  <c r="J484" i="2"/>
  <c r="I484" i="2"/>
  <c r="N484" i="2" s="1"/>
  <c r="H484" i="2"/>
  <c r="M484" i="2" s="1"/>
  <c r="G484" i="2"/>
  <c r="L484" i="2" s="1"/>
  <c r="J483" i="2"/>
  <c r="O483" i="2" s="1"/>
  <c r="I483" i="2"/>
  <c r="H483" i="2"/>
  <c r="G483" i="2"/>
  <c r="J482" i="2"/>
  <c r="I482" i="2"/>
  <c r="N482" i="2" s="1"/>
  <c r="H482" i="2"/>
  <c r="M482" i="2" s="1"/>
  <c r="G482" i="2"/>
  <c r="L482" i="2" s="1"/>
  <c r="J481" i="2"/>
  <c r="O481" i="2" s="1"/>
  <c r="I481" i="2"/>
  <c r="H481" i="2"/>
  <c r="G481" i="2"/>
  <c r="J480" i="2"/>
  <c r="I480" i="2"/>
  <c r="N480" i="2" s="1"/>
  <c r="H480" i="2"/>
  <c r="M480" i="2" s="1"/>
  <c r="G480" i="2"/>
  <c r="L480" i="2" s="1"/>
  <c r="J479" i="2"/>
  <c r="O479" i="2" s="1"/>
  <c r="I479" i="2"/>
  <c r="H479" i="2"/>
  <c r="G479" i="2"/>
  <c r="J478" i="2"/>
  <c r="I478" i="2"/>
  <c r="N478" i="2" s="1"/>
  <c r="H478" i="2"/>
  <c r="M478" i="2" s="1"/>
  <c r="G478" i="2"/>
  <c r="L478" i="2" s="1"/>
  <c r="J477" i="2"/>
  <c r="O477" i="2" s="1"/>
  <c r="I477" i="2"/>
  <c r="H477" i="2"/>
  <c r="G477" i="2"/>
  <c r="J476" i="2"/>
  <c r="I476" i="2"/>
  <c r="N476" i="2" s="1"/>
  <c r="H476" i="2"/>
  <c r="M476" i="2" s="1"/>
  <c r="G476" i="2"/>
  <c r="L476" i="2" s="1"/>
  <c r="J475" i="2"/>
  <c r="O475" i="2" s="1"/>
  <c r="I475" i="2"/>
  <c r="H475" i="2"/>
  <c r="G475" i="2"/>
  <c r="J474" i="2"/>
  <c r="I474" i="2"/>
  <c r="N474" i="2" s="1"/>
  <c r="H474" i="2"/>
  <c r="M474" i="2" s="1"/>
  <c r="G474" i="2"/>
  <c r="L474" i="2" s="1"/>
  <c r="J473" i="2"/>
  <c r="O473" i="2" s="1"/>
  <c r="I473" i="2"/>
  <c r="H473" i="2"/>
  <c r="G473" i="2"/>
  <c r="J472" i="2"/>
  <c r="I472" i="2"/>
  <c r="N472" i="2" s="1"/>
  <c r="H472" i="2"/>
  <c r="G472" i="2"/>
  <c r="L472" i="2" s="1"/>
  <c r="J471" i="2"/>
  <c r="O471" i="2" s="1"/>
  <c r="I471" i="2"/>
  <c r="H471" i="2"/>
  <c r="G471" i="2"/>
  <c r="J470" i="2"/>
  <c r="I470" i="2"/>
  <c r="N470" i="2" s="1"/>
  <c r="H470" i="2"/>
  <c r="M470" i="2" s="1"/>
  <c r="G470" i="2"/>
  <c r="L470" i="2" s="1"/>
  <c r="J469" i="2"/>
  <c r="O469" i="2" s="1"/>
  <c r="I469" i="2"/>
  <c r="H469" i="2"/>
  <c r="G469" i="2"/>
  <c r="J468" i="2"/>
  <c r="I468" i="2"/>
  <c r="N468" i="2" s="1"/>
  <c r="H468" i="2"/>
  <c r="M468" i="2" s="1"/>
  <c r="G468" i="2"/>
  <c r="L468" i="2" s="1"/>
  <c r="J467" i="2"/>
  <c r="O467" i="2" s="1"/>
  <c r="I467" i="2"/>
  <c r="H467" i="2"/>
  <c r="G467" i="2"/>
  <c r="J466" i="2"/>
  <c r="I466" i="2"/>
  <c r="N466" i="2" s="1"/>
  <c r="H466" i="2"/>
  <c r="M466" i="2" s="1"/>
  <c r="G466" i="2"/>
  <c r="L466" i="2" s="1"/>
  <c r="J465" i="2"/>
  <c r="O465" i="2" s="1"/>
  <c r="I465" i="2"/>
  <c r="H465" i="2"/>
  <c r="G465" i="2"/>
  <c r="J464" i="2"/>
  <c r="I464" i="2"/>
  <c r="N464" i="2" s="1"/>
  <c r="H464" i="2"/>
  <c r="M464" i="2" s="1"/>
  <c r="G464" i="2"/>
  <c r="L464" i="2" s="1"/>
  <c r="J463" i="2"/>
  <c r="O463" i="2" s="1"/>
  <c r="I463" i="2"/>
  <c r="H463" i="2"/>
  <c r="G463" i="2"/>
  <c r="J462" i="2"/>
  <c r="I462" i="2"/>
  <c r="N462" i="2" s="1"/>
  <c r="H462" i="2"/>
  <c r="M462" i="2" s="1"/>
  <c r="G462" i="2"/>
  <c r="L462" i="2" s="1"/>
  <c r="J461" i="2"/>
  <c r="O461" i="2" s="1"/>
  <c r="I461" i="2"/>
  <c r="H461" i="2"/>
  <c r="G461" i="2"/>
  <c r="J460" i="2"/>
  <c r="I460" i="2"/>
  <c r="N460" i="2" s="1"/>
  <c r="H460" i="2"/>
  <c r="M460" i="2" s="1"/>
  <c r="G460" i="2"/>
  <c r="L460" i="2" s="1"/>
  <c r="J459" i="2"/>
  <c r="O459" i="2" s="1"/>
  <c r="I459" i="2"/>
  <c r="H459" i="2"/>
  <c r="G459" i="2"/>
  <c r="J458" i="2"/>
  <c r="I458" i="2"/>
  <c r="N458" i="2" s="1"/>
  <c r="H458" i="2"/>
  <c r="M458" i="2" s="1"/>
  <c r="G458" i="2"/>
  <c r="L458" i="2" s="1"/>
  <c r="J457" i="2"/>
  <c r="O457" i="2" s="1"/>
  <c r="I457" i="2"/>
  <c r="H457" i="2"/>
  <c r="G457" i="2"/>
  <c r="J456" i="2"/>
  <c r="I456" i="2"/>
  <c r="N456" i="2" s="1"/>
  <c r="H456" i="2"/>
  <c r="M456" i="2" s="1"/>
  <c r="G456" i="2"/>
  <c r="L456" i="2" s="1"/>
  <c r="J455" i="2"/>
  <c r="O455" i="2" s="1"/>
  <c r="I455" i="2"/>
  <c r="H455" i="2"/>
  <c r="G455" i="2"/>
  <c r="J454" i="2"/>
  <c r="I454" i="2"/>
  <c r="N454" i="2" s="1"/>
  <c r="H454" i="2"/>
  <c r="M454" i="2" s="1"/>
  <c r="G454" i="2"/>
  <c r="L454" i="2" s="1"/>
  <c r="J453" i="2"/>
  <c r="O453" i="2" s="1"/>
  <c r="I453" i="2"/>
  <c r="H453" i="2"/>
  <c r="G453" i="2"/>
  <c r="J452" i="2"/>
  <c r="I452" i="2"/>
  <c r="N452" i="2" s="1"/>
  <c r="H452" i="2"/>
  <c r="M452" i="2" s="1"/>
  <c r="G452" i="2"/>
  <c r="L452" i="2" s="1"/>
  <c r="J451" i="2"/>
  <c r="O451" i="2" s="1"/>
  <c r="I451" i="2"/>
  <c r="H451" i="2"/>
  <c r="G451" i="2"/>
  <c r="J450" i="2"/>
  <c r="I450" i="2"/>
  <c r="N450" i="2" s="1"/>
  <c r="H450" i="2"/>
  <c r="M450" i="2" s="1"/>
  <c r="G450" i="2"/>
  <c r="L450" i="2" s="1"/>
  <c r="J449" i="2"/>
  <c r="O449" i="2" s="1"/>
  <c r="I449" i="2"/>
  <c r="H449" i="2"/>
  <c r="G449" i="2"/>
  <c r="J448" i="2"/>
  <c r="I448" i="2"/>
  <c r="N448" i="2" s="1"/>
  <c r="H448" i="2"/>
  <c r="M448" i="2" s="1"/>
  <c r="G448" i="2"/>
  <c r="L448" i="2" s="1"/>
  <c r="J447" i="2"/>
  <c r="O447" i="2" s="1"/>
  <c r="I447" i="2"/>
  <c r="H447" i="2"/>
  <c r="G447" i="2"/>
  <c r="J446" i="2"/>
  <c r="I446" i="2"/>
  <c r="N446" i="2" s="1"/>
  <c r="H446" i="2"/>
  <c r="M446" i="2" s="1"/>
  <c r="G446" i="2"/>
  <c r="L446" i="2" s="1"/>
  <c r="J445" i="2"/>
  <c r="O445" i="2" s="1"/>
  <c r="I445" i="2"/>
  <c r="H445" i="2"/>
  <c r="G445" i="2"/>
  <c r="J444" i="2"/>
  <c r="I444" i="2"/>
  <c r="N444" i="2" s="1"/>
  <c r="H444" i="2"/>
  <c r="M444" i="2" s="1"/>
  <c r="G444" i="2"/>
  <c r="L444" i="2" s="1"/>
  <c r="J443" i="2"/>
  <c r="O443" i="2" s="1"/>
  <c r="I443" i="2"/>
  <c r="H443" i="2"/>
  <c r="G443" i="2"/>
  <c r="J442" i="2"/>
  <c r="I442" i="2"/>
  <c r="N442" i="2" s="1"/>
  <c r="H442" i="2"/>
  <c r="M442" i="2" s="1"/>
  <c r="G442" i="2"/>
  <c r="L442" i="2" s="1"/>
  <c r="J441" i="2"/>
  <c r="O441" i="2" s="1"/>
  <c r="I441" i="2"/>
  <c r="H441" i="2"/>
  <c r="G441" i="2"/>
  <c r="J440" i="2"/>
  <c r="I440" i="2"/>
  <c r="N440" i="2" s="1"/>
  <c r="H440" i="2"/>
  <c r="M440" i="2" s="1"/>
  <c r="G440" i="2"/>
  <c r="L440" i="2" s="1"/>
  <c r="J439" i="2"/>
  <c r="O439" i="2" s="1"/>
  <c r="I439" i="2"/>
  <c r="H439" i="2"/>
  <c r="G439" i="2"/>
  <c r="J438" i="2"/>
  <c r="I438" i="2"/>
  <c r="N438" i="2" s="1"/>
  <c r="H438" i="2"/>
  <c r="M438" i="2" s="1"/>
  <c r="G438" i="2"/>
  <c r="L438" i="2" s="1"/>
  <c r="J437" i="2"/>
  <c r="O437" i="2" s="1"/>
  <c r="I437" i="2"/>
  <c r="H437" i="2"/>
  <c r="G437" i="2"/>
  <c r="J436" i="2"/>
  <c r="I436" i="2"/>
  <c r="N436" i="2" s="1"/>
  <c r="H436" i="2"/>
  <c r="M436" i="2" s="1"/>
  <c r="G436" i="2"/>
  <c r="L436" i="2" s="1"/>
  <c r="J435" i="2"/>
  <c r="O435" i="2" s="1"/>
  <c r="I435" i="2"/>
  <c r="H435" i="2"/>
  <c r="G435" i="2"/>
  <c r="J434" i="2"/>
  <c r="I434" i="2"/>
  <c r="N434" i="2" s="1"/>
  <c r="H434" i="2"/>
  <c r="M434" i="2" s="1"/>
  <c r="G434" i="2"/>
  <c r="L434" i="2" s="1"/>
  <c r="J433" i="2"/>
  <c r="O433" i="2" s="1"/>
  <c r="I433" i="2"/>
  <c r="H433" i="2"/>
  <c r="G433" i="2"/>
  <c r="J432" i="2"/>
  <c r="I432" i="2"/>
  <c r="N432" i="2" s="1"/>
  <c r="H432" i="2"/>
  <c r="M432" i="2" s="1"/>
  <c r="G432" i="2"/>
  <c r="L432" i="2" s="1"/>
  <c r="J431" i="2"/>
  <c r="O431" i="2" s="1"/>
  <c r="I431" i="2"/>
  <c r="H431" i="2"/>
  <c r="G431" i="2"/>
  <c r="J430" i="2"/>
  <c r="I430" i="2"/>
  <c r="N430" i="2" s="1"/>
  <c r="H430" i="2"/>
  <c r="M430" i="2" s="1"/>
  <c r="G430" i="2"/>
  <c r="L430" i="2" s="1"/>
  <c r="J429" i="2"/>
  <c r="O429" i="2" s="1"/>
  <c r="I429" i="2"/>
  <c r="H429" i="2"/>
  <c r="G429" i="2"/>
  <c r="J428" i="2"/>
  <c r="I428" i="2"/>
  <c r="N428" i="2" s="1"/>
  <c r="H428" i="2"/>
  <c r="M428" i="2" s="1"/>
  <c r="G428" i="2"/>
  <c r="L428" i="2" s="1"/>
  <c r="J427" i="2"/>
  <c r="O427" i="2" s="1"/>
  <c r="I427" i="2"/>
  <c r="H427" i="2"/>
  <c r="G427" i="2"/>
  <c r="J426" i="2"/>
  <c r="I426" i="2"/>
  <c r="N426" i="2" s="1"/>
  <c r="H426" i="2"/>
  <c r="M426" i="2" s="1"/>
  <c r="G426" i="2"/>
  <c r="L426" i="2" s="1"/>
  <c r="J425" i="2"/>
  <c r="O425" i="2" s="1"/>
  <c r="I425" i="2"/>
  <c r="H425" i="2"/>
  <c r="G425" i="2"/>
  <c r="J424" i="2"/>
  <c r="I424" i="2"/>
  <c r="N424" i="2" s="1"/>
  <c r="H424" i="2"/>
  <c r="M424" i="2" s="1"/>
  <c r="G424" i="2"/>
  <c r="L424" i="2" s="1"/>
  <c r="J423" i="2"/>
  <c r="O423" i="2" s="1"/>
  <c r="I423" i="2"/>
  <c r="H423" i="2"/>
  <c r="G423" i="2"/>
  <c r="J422" i="2"/>
  <c r="I422" i="2"/>
  <c r="N422" i="2" s="1"/>
  <c r="H422" i="2"/>
  <c r="M422" i="2" s="1"/>
  <c r="G422" i="2"/>
  <c r="L422" i="2" s="1"/>
  <c r="J421" i="2"/>
  <c r="O421" i="2" s="1"/>
  <c r="I421" i="2"/>
  <c r="H421" i="2"/>
  <c r="G421" i="2"/>
  <c r="J420" i="2"/>
  <c r="I420" i="2"/>
  <c r="N420" i="2" s="1"/>
  <c r="H420" i="2"/>
  <c r="M420" i="2" s="1"/>
  <c r="G420" i="2"/>
  <c r="L420" i="2" s="1"/>
  <c r="J419" i="2"/>
  <c r="O419" i="2" s="1"/>
  <c r="I419" i="2"/>
  <c r="H419" i="2"/>
  <c r="G419" i="2"/>
  <c r="J418" i="2"/>
  <c r="I418" i="2"/>
  <c r="N418" i="2" s="1"/>
  <c r="H418" i="2"/>
  <c r="M418" i="2" s="1"/>
  <c r="G418" i="2"/>
  <c r="L418" i="2" s="1"/>
  <c r="J417" i="2"/>
  <c r="O417" i="2" s="1"/>
  <c r="I417" i="2"/>
  <c r="H417" i="2"/>
  <c r="G417" i="2"/>
  <c r="J416" i="2"/>
  <c r="I416" i="2"/>
  <c r="N416" i="2" s="1"/>
  <c r="H416" i="2"/>
  <c r="M416" i="2" s="1"/>
  <c r="G416" i="2"/>
  <c r="L416" i="2" s="1"/>
  <c r="J415" i="2"/>
  <c r="O415" i="2" s="1"/>
  <c r="I415" i="2"/>
  <c r="H415" i="2"/>
  <c r="G415" i="2"/>
  <c r="J414" i="2"/>
  <c r="I414" i="2"/>
  <c r="N414" i="2" s="1"/>
  <c r="H414" i="2"/>
  <c r="M414" i="2" s="1"/>
  <c r="G414" i="2"/>
  <c r="L414" i="2" s="1"/>
  <c r="J413" i="2"/>
  <c r="O413" i="2" s="1"/>
  <c r="I413" i="2"/>
  <c r="H413" i="2"/>
  <c r="G413" i="2"/>
  <c r="J412" i="2"/>
  <c r="I412" i="2"/>
  <c r="N412" i="2" s="1"/>
  <c r="H412" i="2"/>
  <c r="M412" i="2" s="1"/>
  <c r="G412" i="2"/>
  <c r="L412" i="2" s="1"/>
  <c r="J411" i="2"/>
  <c r="O411" i="2" s="1"/>
  <c r="I411" i="2"/>
  <c r="H411" i="2"/>
  <c r="G411" i="2"/>
  <c r="J410" i="2"/>
  <c r="I410" i="2"/>
  <c r="N410" i="2" s="1"/>
  <c r="H410" i="2"/>
  <c r="M410" i="2" s="1"/>
  <c r="G410" i="2"/>
  <c r="L410" i="2" s="1"/>
  <c r="J409" i="2"/>
  <c r="O409" i="2" s="1"/>
  <c r="I409" i="2"/>
  <c r="H409" i="2"/>
  <c r="G409" i="2"/>
  <c r="J408" i="2"/>
  <c r="I408" i="2"/>
  <c r="N408" i="2" s="1"/>
  <c r="H408" i="2"/>
  <c r="M408" i="2" s="1"/>
  <c r="G408" i="2"/>
  <c r="L408" i="2" s="1"/>
  <c r="J407" i="2"/>
  <c r="O407" i="2" s="1"/>
  <c r="I407" i="2"/>
  <c r="H407" i="2"/>
  <c r="G407" i="2"/>
  <c r="J406" i="2"/>
  <c r="I406" i="2"/>
  <c r="N406" i="2" s="1"/>
  <c r="H406" i="2"/>
  <c r="M406" i="2" s="1"/>
  <c r="G406" i="2"/>
  <c r="L406" i="2" s="1"/>
  <c r="J405" i="2"/>
  <c r="O405" i="2" s="1"/>
  <c r="I405" i="2"/>
  <c r="H405" i="2"/>
  <c r="G405" i="2"/>
  <c r="J404" i="2"/>
  <c r="I404" i="2"/>
  <c r="N404" i="2" s="1"/>
  <c r="H404" i="2"/>
  <c r="M404" i="2" s="1"/>
  <c r="G404" i="2"/>
  <c r="L404" i="2" s="1"/>
  <c r="J403" i="2"/>
  <c r="O403" i="2" s="1"/>
  <c r="I403" i="2"/>
  <c r="H403" i="2"/>
  <c r="G403" i="2"/>
  <c r="J402" i="2"/>
  <c r="I402" i="2"/>
  <c r="N402" i="2" s="1"/>
  <c r="H402" i="2"/>
  <c r="M402" i="2" s="1"/>
  <c r="G402" i="2"/>
  <c r="L402" i="2" s="1"/>
  <c r="J401" i="2"/>
  <c r="O401" i="2" s="1"/>
  <c r="I401" i="2"/>
  <c r="H401" i="2"/>
  <c r="G401" i="2"/>
  <c r="J400" i="2"/>
  <c r="I400" i="2"/>
  <c r="N400" i="2" s="1"/>
  <c r="H400" i="2"/>
  <c r="M400" i="2" s="1"/>
  <c r="G400" i="2"/>
  <c r="L400" i="2" s="1"/>
  <c r="J399" i="2"/>
  <c r="O399" i="2" s="1"/>
  <c r="I399" i="2"/>
  <c r="H399" i="2"/>
  <c r="G399" i="2"/>
  <c r="J398" i="2"/>
  <c r="I398" i="2"/>
  <c r="N398" i="2" s="1"/>
  <c r="H398" i="2"/>
  <c r="M398" i="2" s="1"/>
  <c r="G398" i="2"/>
  <c r="L398" i="2" s="1"/>
  <c r="J397" i="2"/>
  <c r="O397" i="2" s="1"/>
  <c r="I397" i="2"/>
  <c r="H397" i="2"/>
  <c r="G397" i="2"/>
  <c r="J396" i="2"/>
  <c r="I396" i="2"/>
  <c r="N396" i="2" s="1"/>
  <c r="H396" i="2"/>
  <c r="M396" i="2" s="1"/>
  <c r="G396" i="2"/>
  <c r="L396" i="2" s="1"/>
  <c r="J395" i="2"/>
  <c r="O395" i="2" s="1"/>
  <c r="I395" i="2"/>
  <c r="H395" i="2"/>
  <c r="G395" i="2"/>
  <c r="J394" i="2"/>
  <c r="I394" i="2"/>
  <c r="N394" i="2" s="1"/>
  <c r="H394" i="2"/>
  <c r="M394" i="2" s="1"/>
  <c r="G394" i="2"/>
  <c r="L394" i="2" s="1"/>
  <c r="J393" i="2"/>
  <c r="O393" i="2" s="1"/>
  <c r="I393" i="2"/>
  <c r="H393" i="2"/>
  <c r="G393" i="2"/>
  <c r="J392" i="2"/>
  <c r="I392" i="2"/>
  <c r="N392" i="2" s="1"/>
  <c r="H392" i="2"/>
  <c r="M392" i="2" s="1"/>
  <c r="G392" i="2"/>
  <c r="L392" i="2" s="1"/>
  <c r="J391" i="2"/>
  <c r="O391" i="2" s="1"/>
  <c r="I391" i="2"/>
  <c r="H391" i="2"/>
  <c r="G391" i="2"/>
  <c r="J390" i="2"/>
  <c r="I390" i="2"/>
  <c r="N390" i="2" s="1"/>
  <c r="H390" i="2"/>
  <c r="M390" i="2" s="1"/>
  <c r="G390" i="2"/>
  <c r="L390" i="2" s="1"/>
  <c r="J389" i="2"/>
  <c r="O389" i="2" s="1"/>
  <c r="I389" i="2"/>
  <c r="H389" i="2"/>
  <c r="G389" i="2"/>
  <c r="J388" i="2"/>
  <c r="I388" i="2"/>
  <c r="N388" i="2" s="1"/>
  <c r="H388" i="2"/>
  <c r="M388" i="2" s="1"/>
  <c r="G388" i="2"/>
  <c r="L388" i="2" s="1"/>
  <c r="J387" i="2"/>
  <c r="O387" i="2" s="1"/>
  <c r="I387" i="2"/>
  <c r="H387" i="2"/>
  <c r="G387" i="2"/>
  <c r="J386" i="2"/>
  <c r="I386" i="2"/>
  <c r="N386" i="2" s="1"/>
  <c r="H386" i="2"/>
  <c r="M386" i="2" s="1"/>
  <c r="G386" i="2"/>
  <c r="L386" i="2" s="1"/>
  <c r="J385" i="2"/>
  <c r="O385" i="2" s="1"/>
  <c r="I385" i="2"/>
  <c r="H385" i="2"/>
  <c r="G385" i="2"/>
  <c r="J384" i="2"/>
  <c r="I384" i="2"/>
  <c r="N384" i="2" s="1"/>
  <c r="H384" i="2"/>
  <c r="M384" i="2" s="1"/>
  <c r="G384" i="2"/>
  <c r="L384" i="2" s="1"/>
  <c r="J383" i="2"/>
  <c r="O383" i="2" s="1"/>
  <c r="I383" i="2"/>
  <c r="H383" i="2"/>
  <c r="G383" i="2"/>
  <c r="J382" i="2"/>
  <c r="I382" i="2"/>
  <c r="N382" i="2" s="1"/>
  <c r="H382" i="2"/>
  <c r="M382" i="2" s="1"/>
  <c r="G382" i="2"/>
  <c r="L382" i="2" s="1"/>
  <c r="J381" i="2"/>
  <c r="O381" i="2" s="1"/>
  <c r="I381" i="2"/>
  <c r="H381" i="2"/>
  <c r="G381" i="2"/>
  <c r="J380" i="2"/>
  <c r="I380" i="2"/>
  <c r="N380" i="2" s="1"/>
  <c r="H380" i="2"/>
  <c r="M380" i="2" s="1"/>
  <c r="G380" i="2"/>
  <c r="L380" i="2" s="1"/>
  <c r="J379" i="2"/>
  <c r="O379" i="2" s="1"/>
  <c r="I379" i="2"/>
  <c r="H379" i="2"/>
  <c r="G379" i="2"/>
  <c r="J378" i="2"/>
  <c r="I378" i="2"/>
  <c r="N378" i="2" s="1"/>
  <c r="H378" i="2"/>
  <c r="M378" i="2" s="1"/>
  <c r="G378" i="2"/>
  <c r="L378" i="2" s="1"/>
  <c r="J377" i="2"/>
  <c r="O377" i="2" s="1"/>
  <c r="I377" i="2"/>
  <c r="H377" i="2"/>
  <c r="G377" i="2"/>
  <c r="J376" i="2"/>
  <c r="I376" i="2"/>
  <c r="N376" i="2" s="1"/>
  <c r="H376" i="2"/>
  <c r="M376" i="2" s="1"/>
  <c r="G376" i="2"/>
  <c r="L376" i="2" s="1"/>
  <c r="J375" i="2"/>
  <c r="O375" i="2" s="1"/>
  <c r="I375" i="2"/>
  <c r="H375" i="2"/>
  <c r="G375" i="2"/>
  <c r="J374" i="2"/>
  <c r="I374" i="2"/>
  <c r="N374" i="2" s="1"/>
  <c r="H374" i="2"/>
  <c r="M374" i="2" s="1"/>
  <c r="G374" i="2"/>
  <c r="L374" i="2" s="1"/>
  <c r="J373" i="2"/>
  <c r="O373" i="2" s="1"/>
  <c r="I373" i="2"/>
  <c r="H373" i="2"/>
  <c r="G373" i="2"/>
  <c r="J372" i="2"/>
  <c r="I372" i="2"/>
  <c r="N372" i="2" s="1"/>
  <c r="H372" i="2"/>
  <c r="M372" i="2" s="1"/>
  <c r="G372" i="2"/>
  <c r="L372" i="2" s="1"/>
  <c r="J371" i="2"/>
  <c r="O371" i="2" s="1"/>
  <c r="I371" i="2"/>
  <c r="H371" i="2"/>
  <c r="G371" i="2"/>
  <c r="J370" i="2"/>
  <c r="I370" i="2"/>
  <c r="N370" i="2" s="1"/>
  <c r="H370" i="2"/>
  <c r="M370" i="2" s="1"/>
  <c r="G370" i="2"/>
  <c r="L370" i="2" s="1"/>
  <c r="J369" i="2"/>
  <c r="O369" i="2" s="1"/>
  <c r="I369" i="2"/>
  <c r="H369" i="2"/>
  <c r="G369" i="2"/>
  <c r="J368" i="2"/>
  <c r="I368" i="2"/>
  <c r="N368" i="2" s="1"/>
  <c r="H368" i="2"/>
  <c r="M368" i="2" s="1"/>
  <c r="G368" i="2"/>
  <c r="L368" i="2" s="1"/>
  <c r="J367" i="2"/>
  <c r="O367" i="2" s="1"/>
  <c r="I367" i="2"/>
  <c r="H367" i="2"/>
  <c r="G367" i="2"/>
  <c r="J366" i="2"/>
  <c r="I366" i="2"/>
  <c r="N366" i="2" s="1"/>
  <c r="H366" i="2"/>
  <c r="M366" i="2" s="1"/>
  <c r="G366" i="2"/>
  <c r="L366" i="2" s="1"/>
  <c r="J365" i="2"/>
  <c r="O365" i="2" s="1"/>
  <c r="I365" i="2"/>
  <c r="H365" i="2"/>
  <c r="G365" i="2"/>
  <c r="J364" i="2"/>
  <c r="I364" i="2"/>
  <c r="H364" i="2"/>
  <c r="M364" i="2" s="1"/>
  <c r="G364" i="2"/>
  <c r="L364" i="2" s="1"/>
  <c r="J363" i="2"/>
  <c r="O363" i="2" s="1"/>
  <c r="I363" i="2"/>
  <c r="H363" i="2"/>
  <c r="G363" i="2"/>
  <c r="J362" i="2"/>
  <c r="I362" i="2"/>
  <c r="N362" i="2" s="1"/>
  <c r="H362" i="2"/>
  <c r="M362" i="2" s="1"/>
  <c r="G362" i="2"/>
  <c r="L362" i="2" s="1"/>
  <c r="J361" i="2"/>
  <c r="O361" i="2" s="1"/>
  <c r="I361" i="2"/>
  <c r="H361" i="2"/>
  <c r="G361" i="2"/>
  <c r="J360" i="2"/>
  <c r="I360" i="2"/>
  <c r="N360" i="2" s="1"/>
  <c r="H360" i="2"/>
  <c r="M360" i="2" s="1"/>
  <c r="G360" i="2"/>
  <c r="L360" i="2" s="1"/>
  <c r="J359" i="2"/>
  <c r="O359" i="2" s="1"/>
  <c r="I359" i="2"/>
  <c r="H359" i="2"/>
  <c r="G359" i="2"/>
  <c r="J358" i="2"/>
  <c r="I358" i="2"/>
  <c r="N358" i="2" s="1"/>
  <c r="H358" i="2"/>
  <c r="M358" i="2" s="1"/>
  <c r="G358" i="2"/>
  <c r="L358" i="2" s="1"/>
  <c r="J357" i="2"/>
  <c r="O357" i="2" s="1"/>
  <c r="I357" i="2"/>
  <c r="H357" i="2"/>
  <c r="G357" i="2"/>
  <c r="J356" i="2"/>
  <c r="I356" i="2"/>
  <c r="N356" i="2" s="1"/>
  <c r="H356" i="2"/>
  <c r="M356" i="2" s="1"/>
  <c r="G356" i="2"/>
  <c r="L356" i="2" s="1"/>
  <c r="J355" i="2"/>
  <c r="O355" i="2" s="1"/>
  <c r="I355" i="2"/>
  <c r="H355" i="2"/>
  <c r="G355" i="2"/>
  <c r="J354" i="2"/>
  <c r="I354" i="2"/>
  <c r="N354" i="2" s="1"/>
  <c r="H354" i="2"/>
  <c r="M354" i="2" s="1"/>
  <c r="G354" i="2"/>
  <c r="L354" i="2" s="1"/>
  <c r="J353" i="2"/>
  <c r="O353" i="2" s="1"/>
  <c r="I353" i="2"/>
  <c r="H353" i="2"/>
  <c r="G353" i="2"/>
  <c r="J352" i="2"/>
  <c r="I352" i="2"/>
  <c r="N352" i="2" s="1"/>
  <c r="H352" i="2"/>
  <c r="M352" i="2" s="1"/>
  <c r="G352" i="2"/>
  <c r="L352" i="2" s="1"/>
  <c r="J351" i="2"/>
  <c r="O351" i="2" s="1"/>
  <c r="I351" i="2"/>
  <c r="H351" i="2"/>
  <c r="G351" i="2"/>
  <c r="J350" i="2"/>
  <c r="I350" i="2"/>
  <c r="N350" i="2" s="1"/>
  <c r="H350" i="2"/>
  <c r="M350" i="2" s="1"/>
  <c r="G350" i="2"/>
  <c r="L350" i="2" s="1"/>
  <c r="J349" i="2"/>
  <c r="O349" i="2" s="1"/>
  <c r="I349" i="2"/>
  <c r="H349" i="2"/>
  <c r="G349" i="2"/>
  <c r="J348" i="2"/>
  <c r="I348" i="2"/>
  <c r="N348" i="2" s="1"/>
  <c r="H348" i="2"/>
  <c r="M348" i="2" s="1"/>
  <c r="G348" i="2"/>
  <c r="L348" i="2" s="1"/>
  <c r="J347" i="2"/>
  <c r="O347" i="2" s="1"/>
  <c r="I347" i="2"/>
  <c r="H347" i="2"/>
  <c r="G347" i="2"/>
  <c r="J346" i="2"/>
  <c r="I346" i="2"/>
  <c r="N346" i="2" s="1"/>
  <c r="H346" i="2"/>
  <c r="M346" i="2" s="1"/>
  <c r="G346" i="2"/>
  <c r="L346" i="2" s="1"/>
  <c r="J345" i="2"/>
  <c r="O345" i="2" s="1"/>
  <c r="I345" i="2"/>
  <c r="H345" i="2"/>
  <c r="G345" i="2"/>
  <c r="J344" i="2"/>
  <c r="I344" i="2"/>
  <c r="N344" i="2" s="1"/>
  <c r="H344" i="2"/>
  <c r="M344" i="2" s="1"/>
  <c r="G344" i="2"/>
  <c r="L344" i="2" s="1"/>
  <c r="J343" i="2"/>
  <c r="O343" i="2" s="1"/>
  <c r="I343" i="2"/>
  <c r="H343" i="2"/>
  <c r="G343" i="2"/>
  <c r="J342" i="2"/>
  <c r="I342" i="2"/>
  <c r="N342" i="2" s="1"/>
  <c r="H342" i="2"/>
  <c r="M342" i="2" s="1"/>
  <c r="G342" i="2"/>
  <c r="L342" i="2" s="1"/>
  <c r="J341" i="2"/>
  <c r="O341" i="2" s="1"/>
  <c r="I341" i="2"/>
  <c r="H341" i="2"/>
  <c r="G341" i="2"/>
  <c r="J340" i="2"/>
  <c r="I340" i="2"/>
  <c r="N340" i="2" s="1"/>
  <c r="H340" i="2"/>
  <c r="M340" i="2" s="1"/>
  <c r="G340" i="2"/>
  <c r="L340" i="2" s="1"/>
  <c r="J339" i="2"/>
  <c r="O339" i="2" s="1"/>
  <c r="I339" i="2"/>
  <c r="H339" i="2"/>
  <c r="G339" i="2"/>
  <c r="J338" i="2"/>
  <c r="I338" i="2"/>
  <c r="N338" i="2" s="1"/>
  <c r="H338" i="2"/>
  <c r="M338" i="2" s="1"/>
  <c r="G338" i="2"/>
  <c r="L338" i="2" s="1"/>
  <c r="J337" i="2"/>
  <c r="O337" i="2" s="1"/>
  <c r="I337" i="2"/>
  <c r="H337" i="2"/>
  <c r="G337" i="2"/>
  <c r="J336" i="2"/>
  <c r="I336" i="2"/>
  <c r="N336" i="2" s="1"/>
  <c r="H336" i="2"/>
  <c r="M336" i="2" s="1"/>
  <c r="G336" i="2"/>
  <c r="L336" i="2" s="1"/>
  <c r="J335" i="2"/>
  <c r="O335" i="2" s="1"/>
  <c r="I335" i="2"/>
  <c r="H335" i="2"/>
  <c r="G335" i="2"/>
  <c r="J334" i="2"/>
  <c r="I334" i="2"/>
  <c r="N334" i="2" s="1"/>
  <c r="H334" i="2"/>
  <c r="M334" i="2" s="1"/>
  <c r="G334" i="2"/>
  <c r="L334" i="2" s="1"/>
  <c r="J333" i="2"/>
  <c r="O333" i="2" s="1"/>
  <c r="I333" i="2"/>
  <c r="H333" i="2"/>
  <c r="G333" i="2"/>
  <c r="J332" i="2"/>
  <c r="I332" i="2"/>
  <c r="N332" i="2" s="1"/>
  <c r="H332" i="2"/>
  <c r="M332" i="2" s="1"/>
  <c r="G332" i="2"/>
  <c r="L332" i="2" s="1"/>
  <c r="J331" i="2"/>
  <c r="O331" i="2" s="1"/>
  <c r="I331" i="2"/>
  <c r="H331" i="2"/>
  <c r="G331" i="2"/>
  <c r="J330" i="2"/>
  <c r="I330" i="2"/>
  <c r="N330" i="2" s="1"/>
  <c r="H330" i="2"/>
  <c r="M330" i="2" s="1"/>
  <c r="G330" i="2"/>
  <c r="L330" i="2" s="1"/>
  <c r="J329" i="2"/>
  <c r="O329" i="2" s="1"/>
  <c r="I329" i="2"/>
  <c r="H329" i="2"/>
  <c r="G329" i="2"/>
  <c r="J328" i="2"/>
  <c r="I328" i="2"/>
  <c r="N328" i="2" s="1"/>
  <c r="H328" i="2"/>
  <c r="M328" i="2" s="1"/>
  <c r="G328" i="2"/>
  <c r="L328" i="2" s="1"/>
  <c r="J327" i="2"/>
  <c r="O327" i="2" s="1"/>
  <c r="I327" i="2"/>
  <c r="H327" i="2"/>
  <c r="G327" i="2"/>
  <c r="J326" i="2"/>
  <c r="I326" i="2"/>
  <c r="N326" i="2" s="1"/>
  <c r="H326" i="2"/>
  <c r="M326" i="2" s="1"/>
  <c r="G326" i="2"/>
  <c r="L326" i="2" s="1"/>
  <c r="J325" i="2"/>
  <c r="O325" i="2" s="1"/>
  <c r="I325" i="2"/>
  <c r="H325" i="2"/>
  <c r="G325" i="2"/>
  <c r="J324" i="2"/>
  <c r="I324" i="2"/>
  <c r="N324" i="2" s="1"/>
  <c r="H324" i="2"/>
  <c r="M324" i="2" s="1"/>
  <c r="G324" i="2"/>
  <c r="L324" i="2" s="1"/>
  <c r="J323" i="2"/>
  <c r="O323" i="2" s="1"/>
  <c r="I323" i="2"/>
  <c r="H323" i="2"/>
  <c r="G323" i="2"/>
  <c r="J322" i="2"/>
  <c r="I322" i="2"/>
  <c r="N322" i="2" s="1"/>
  <c r="H322" i="2"/>
  <c r="M322" i="2" s="1"/>
  <c r="G322" i="2"/>
  <c r="L322" i="2" s="1"/>
  <c r="J321" i="2"/>
  <c r="O321" i="2" s="1"/>
  <c r="I321" i="2"/>
  <c r="H321" i="2"/>
  <c r="G321" i="2"/>
  <c r="J320" i="2"/>
  <c r="I320" i="2"/>
  <c r="N320" i="2" s="1"/>
  <c r="H320" i="2"/>
  <c r="M320" i="2" s="1"/>
  <c r="G320" i="2"/>
  <c r="L320" i="2" s="1"/>
  <c r="J319" i="2"/>
  <c r="O319" i="2" s="1"/>
  <c r="I319" i="2"/>
  <c r="H319" i="2"/>
  <c r="G319" i="2"/>
  <c r="J318" i="2"/>
  <c r="I318" i="2"/>
  <c r="H318" i="2"/>
  <c r="M318" i="2" s="1"/>
  <c r="G318" i="2"/>
  <c r="L318" i="2" s="1"/>
  <c r="J317" i="2"/>
  <c r="O317" i="2" s="1"/>
  <c r="I317" i="2"/>
  <c r="H317" i="2"/>
  <c r="G317" i="2"/>
  <c r="J316" i="2"/>
  <c r="I316" i="2"/>
  <c r="N316" i="2" s="1"/>
  <c r="H316" i="2"/>
  <c r="M316" i="2" s="1"/>
  <c r="G316" i="2"/>
  <c r="L316" i="2" s="1"/>
  <c r="J315" i="2"/>
  <c r="O315" i="2" s="1"/>
  <c r="I315" i="2"/>
  <c r="H315" i="2"/>
  <c r="G315" i="2"/>
  <c r="J314" i="2"/>
  <c r="I314" i="2"/>
  <c r="N314" i="2" s="1"/>
  <c r="H314" i="2"/>
  <c r="M314" i="2" s="1"/>
  <c r="G314" i="2"/>
  <c r="L314" i="2" s="1"/>
  <c r="J313" i="2"/>
  <c r="O313" i="2" s="1"/>
  <c r="I313" i="2"/>
  <c r="H313" i="2"/>
  <c r="G313" i="2"/>
  <c r="J312" i="2"/>
  <c r="I312" i="2"/>
  <c r="N312" i="2" s="1"/>
  <c r="H312" i="2"/>
  <c r="M312" i="2" s="1"/>
  <c r="G312" i="2"/>
  <c r="L312" i="2" s="1"/>
  <c r="J311" i="2"/>
  <c r="O311" i="2" s="1"/>
  <c r="I311" i="2"/>
  <c r="H311" i="2"/>
  <c r="G311" i="2"/>
  <c r="J310" i="2"/>
  <c r="I310" i="2"/>
  <c r="N310" i="2" s="1"/>
  <c r="H310" i="2"/>
  <c r="M310" i="2" s="1"/>
  <c r="G310" i="2"/>
  <c r="L310" i="2" s="1"/>
  <c r="J309" i="2"/>
  <c r="O309" i="2" s="1"/>
  <c r="I309" i="2"/>
  <c r="H309" i="2"/>
  <c r="G309" i="2"/>
  <c r="J308" i="2"/>
  <c r="I308" i="2"/>
  <c r="N308" i="2" s="1"/>
  <c r="H308" i="2"/>
  <c r="M308" i="2" s="1"/>
  <c r="G308" i="2"/>
  <c r="L308" i="2" s="1"/>
  <c r="J307" i="2"/>
  <c r="O307" i="2" s="1"/>
  <c r="I307" i="2"/>
  <c r="H307" i="2"/>
  <c r="G307" i="2"/>
  <c r="J306" i="2"/>
  <c r="I306" i="2"/>
  <c r="N306" i="2" s="1"/>
  <c r="H306" i="2"/>
  <c r="M306" i="2" s="1"/>
  <c r="G306" i="2"/>
  <c r="L306" i="2" s="1"/>
  <c r="J305" i="2"/>
  <c r="O305" i="2" s="1"/>
  <c r="I305" i="2"/>
  <c r="H305" i="2"/>
  <c r="G305" i="2"/>
  <c r="J304" i="2"/>
  <c r="I304" i="2"/>
  <c r="N304" i="2" s="1"/>
  <c r="H304" i="2"/>
  <c r="M304" i="2" s="1"/>
  <c r="G304" i="2"/>
  <c r="L304" i="2" s="1"/>
  <c r="J303" i="2"/>
  <c r="O303" i="2" s="1"/>
  <c r="I303" i="2"/>
  <c r="H303" i="2"/>
  <c r="G303" i="2"/>
  <c r="J302" i="2"/>
  <c r="I302" i="2"/>
  <c r="N302" i="2" s="1"/>
  <c r="H302" i="2"/>
  <c r="M302" i="2" s="1"/>
  <c r="G302" i="2"/>
  <c r="L302" i="2" s="1"/>
  <c r="J301" i="2"/>
  <c r="O301" i="2" s="1"/>
  <c r="I301" i="2"/>
  <c r="H301" i="2"/>
  <c r="G301" i="2"/>
  <c r="J300" i="2"/>
  <c r="I300" i="2"/>
  <c r="N300" i="2" s="1"/>
  <c r="H300" i="2"/>
  <c r="M300" i="2" s="1"/>
  <c r="G300" i="2"/>
  <c r="L300" i="2" s="1"/>
  <c r="J299" i="2"/>
  <c r="O299" i="2" s="1"/>
  <c r="I299" i="2"/>
  <c r="H299" i="2"/>
  <c r="G299" i="2"/>
  <c r="J298" i="2"/>
  <c r="I298" i="2"/>
  <c r="N298" i="2" s="1"/>
  <c r="H298" i="2"/>
  <c r="M298" i="2" s="1"/>
  <c r="G298" i="2"/>
  <c r="L298" i="2" s="1"/>
  <c r="J297" i="2"/>
  <c r="O297" i="2" s="1"/>
  <c r="I297" i="2"/>
  <c r="H297" i="2"/>
  <c r="G297" i="2"/>
  <c r="J296" i="2"/>
  <c r="I296" i="2"/>
  <c r="N296" i="2" s="1"/>
  <c r="H296" i="2"/>
  <c r="M296" i="2" s="1"/>
  <c r="G296" i="2"/>
  <c r="L296" i="2" s="1"/>
  <c r="J295" i="2"/>
  <c r="O295" i="2" s="1"/>
  <c r="I295" i="2"/>
  <c r="H295" i="2"/>
  <c r="G295" i="2"/>
  <c r="J294" i="2"/>
  <c r="I294" i="2"/>
  <c r="N294" i="2" s="1"/>
  <c r="H294" i="2"/>
  <c r="M294" i="2" s="1"/>
  <c r="G294" i="2"/>
  <c r="L294" i="2" s="1"/>
  <c r="J293" i="2"/>
  <c r="I293" i="2"/>
  <c r="H293" i="2"/>
  <c r="G293" i="2"/>
  <c r="J292" i="2"/>
  <c r="I292" i="2"/>
  <c r="N292" i="2" s="1"/>
  <c r="H292" i="2"/>
  <c r="M292" i="2" s="1"/>
  <c r="G292" i="2"/>
  <c r="L292" i="2" s="1"/>
  <c r="J291" i="2"/>
  <c r="O291" i="2" s="1"/>
  <c r="I291" i="2"/>
  <c r="H291" i="2"/>
  <c r="G291" i="2"/>
  <c r="J290" i="2"/>
  <c r="I290" i="2"/>
  <c r="N290" i="2" s="1"/>
  <c r="H290" i="2"/>
  <c r="M290" i="2" s="1"/>
  <c r="G290" i="2"/>
  <c r="L290" i="2" s="1"/>
  <c r="J289" i="2"/>
  <c r="I289" i="2"/>
  <c r="H289" i="2"/>
  <c r="G289" i="2"/>
  <c r="J288" i="2"/>
  <c r="I288" i="2"/>
  <c r="N288" i="2" s="1"/>
  <c r="H288" i="2"/>
  <c r="M288" i="2" s="1"/>
  <c r="G288" i="2"/>
  <c r="L288" i="2" s="1"/>
  <c r="J287" i="2"/>
  <c r="O287" i="2" s="1"/>
  <c r="I287" i="2"/>
  <c r="H287" i="2"/>
  <c r="G287" i="2"/>
  <c r="J286" i="2"/>
  <c r="I286" i="2"/>
  <c r="N286" i="2" s="1"/>
  <c r="H286" i="2"/>
  <c r="M286" i="2" s="1"/>
  <c r="G286" i="2"/>
  <c r="L286" i="2" s="1"/>
  <c r="J285" i="2"/>
  <c r="O285" i="2" s="1"/>
  <c r="I285" i="2"/>
  <c r="H285" i="2"/>
  <c r="G285" i="2"/>
  <c r="J284" i="2"/>
  <c r="I284" i="2"/>
  <c r="N284" i="2" s="1"/>
  <c r="H284" i="2"/>
  <c r="M284" i="2" s="1"/>
  <c r="G284" i="2"/>
  <c r="L284" i="2" s="1"/>
  <c r="J283" i="2"/>
  <c r="O283" i="2" s="1"/>
  <c r="I283" i="2"/>
  <c r="H283" i="2"/>
  <c r="G283" i="2"/>
  <c r="J282" i="2"/>
  <c r="I282" i="2"/>
  <c r="N282" i="2" s="1"/>
  <c r="H282" i="2"/>
  <c r="M282" i="2" s="1"/>
  <c r="G282" i="2"/>
  <c r="L282" i="2" s="1"/>
  <c r="J281" i="2"/>
  <c r="O281" i="2" s="1"/>
  <c r="I281" i="2"/>
  <c r="H281" i="2"/>
  <c r="G281" i="2"/>
  <c r="J280" i="2"/>
  <c r="I280" i="2"/>
  <c r="N280" i="2" s="1"/>
  <c r="H280" i="2"/>
  <c r="M280" i="2" s="1"/>
  <c r="G280" i="2"/>
  <c r="L280" i="2" s="1"/>
  <c r="J279" i="2"/>
  <c r="O279" i="2" s="1"/>
  <c r="I279" i="2"/>
  <c r="H279" i="2"/>
  <c r="G279" i="2"/>
  <c r="J278" i="2"/>
  <c r="I278" i="2"/>
  <c r="N278" i="2" s="1"/>
  <c r="H278" i="2"/>
  <c r="M278" i="2" s="1"/>
  <c r="G278" i="2"/>
  <c r="L278" i="2" s="1"/>
  <c r="J277" i="2"/>
  <c r="O277" i="2" s="1"/>
  <c r="I277" i="2"/>
  <c r="H277" i="2"/>
  <c r="G277" i="2"/>
  <c r="J276" i="2"/>
  <c r="I276" i="2"/>
  <c r="N276" i="2" s="1"/>
  <c r="H276" i="2"/>
  <c r="M276" i="2" s="1"/>
  <c r="G276" i="2"/>
  <c r="L276" i="2" s="1"/>
  <c r="J275" i="2"/>
  <c r="O275" i="2" s="1"/>
  <c r="I275" i="2"/>
  <c r="H275" i="2"/>
  <c r="G275" i="2"/>
  <c r="J274" i="2"/>
  <c r="I274" i="2"/>
  <c r="N274" i="2" s="1"/>
  <c r="H274" i="2"/>
  <c r="M274" i="2" s="1"/>
  <c r="G274" i="2"/>
  <c r="L274" i="2" s="1"/>
  <c r="J273" i="2"/>
  <c r="O273" i="2" s="1"/>
  <c r="I273" i="2"/>
  <c r="H273" i="2"/>
  <c r="G273" i="2"/>
  <c r="J272" i="2"/>
  <c r="I272" i="2"/>
  <c r="N272" i="2" s="1"/>
  <c r="H272" i="2"/>
  <c r="M272" i="2" s="1"/>
  <c r="G272" i="2"/>
  <c r="L272" i="2" s="1"/>
  <c r="J271" i="2"/>
  <c r="O271" i="2" s="1"/>
  <c r="I271" i="2"/>
  <c r="H271" i="2"/>
  <c r="G271" i="2"/>
  <c r="J270" i="2"/>
  <c r="I270" i="2"/>
  <c r="N270" i="2" s="1"/>
  <c r="H270" i="2"/>
  <c r="M270" i="2" s="1"/>
  <c r="G270" i="2"/>
  <c r="L270" i="2" s="1"/>
  <c r="J269" i="2"/>
  <c r="O269" i="2" s="1"/>
  <c r="I269" i="2"/>
  <c r="H269" i="2"/>
  <c r="G269" i="2"/>
  <c r="J268" i="2"/>
  <c r="I268" i="2"/>
  <c r="N268" i="2" s="1"/>
  <c r="H268" i="2"/>
  <c r="M268" i="2" s="1"/>
  <c r="G268" i="2"/>
  <c r="L268" i="2" s="1"/>
  <c r="J267" i="2"/>
  <c r="O267" i="2" s="1"/>
  <c r="I267" i="2"/>
  <c r="H267" i="2"/>
  <c r="G267" i="2"/>
  <c r="J266" i="2"/>
  <c r="I266" i="2"/>
  <c r="N266" i="2" s="1"/>
  <c r="H266" i="2"/>
  <c r="M266" i="2" s="1"/>
  <c r="G266" i="2"/>
  <c r="L266" i="2" s="1"/>
  <c r="J265" i="2"/>
  <c r="O265" i="2" s="1"/>
  <c r="I265" i="2"/>
  <c r="H265" i="2"/>
  <c r="G265" i="2"/>
  <c r="J264" i="2"/>
  <c r="I264" i="2"/>
  <c r="N264" i="2" s="1"/>
  <c r="H264" i="2"/>
  <c r="M264" i="2" s="1"/>
  <c r="G264" i="2"/>
  <c r="L264" i="2" s="1"/>
  <c r="J263" i="2"/>
  <c r="O263" i="2" s="1"/>
  <c r="I263" i="2"/>
  <c r="H263" i="2"/>
  <c r="G263" i="2"/>
  <c r="J262" i="2"/>
  <c r="I262" i="2"/>
  <c r="N262" i="2" s="1"/>
  <c r="H262" i="2"/>
  <c r="M262" i="2" s="1"/>
  <c r="G262" i="2"/>
  <c r="L262" i="2" s="1"/>
  <c r="J261" i="2"/>
  <c r="O261" i="2" s="1"/>
  <c r="I261" i="2"/>
  <c r="H261" i="2"/>
  <c r="G261" i="2"/>
  <c r="J260" i="2"/>
  <c r="I260" i="2"/>
  <c r="N260" i="2" s="1"/>
  <c r="H260" i="2"/>
  <c r="M260" i="2" s="1"/>
  <c r="G260" i="2"/>
  <c r="L260" i="2" s="1"/>
  <c r="J259" i="2"/>
  <c r="O259" i="2" s="1"/>
  <c r="I259" i="2"/>
  <c r="H259" i="2"/>
  <c r="G259" i="2"/>
  <c r="J258" i="2"/>
  <c r="I258" i="2"/>
  <c r="N258" i="2" s="1"/>
  <c r="H258" i="2"/>
  <c r="M258" i="2" s="1"/>
  <c r="G258" i="2"/>
  <c r="L258" i="2" s="1"/>
  <c r="J257" i="2"/>
  <c r="O257" i="2" s="1"/>
  <c r="I257" i="2"/>
  <c r="H257" i="2"/>
  <c r="G257" i="2"/>
  <c r="J256" i="2"/>
  <c r="I256" i="2"/>
  <c r="N256" i="2" s="1"/>
  <c r="H256" i="2"/>
  <c r="M256" i="2" s="1"/>
  <c r="G256" i="2"/>
  <c r="L256" i="2" s="1"/>
  <c r="J255" i="2"/>
  <c r="O255" i="2" s="1"/>
  <c r="I255" i="2"/>
  <c r="H255" i="2"/>
  <c r="G255" i="2"/>
  <c r="J254" i="2"/>
  <c r="I254" i="2"/>
  <c r="N254" i="2" s="1"/>
  <c r="H254" i="2"/>
  <c r="G254" i="2"/>
  <c r="L254" i="2" s="1"/>
  <c r="J253" i="2"/>
  <c r="O253" i="2" s="1"/>
  <c r="I253" i="2"/>
  <c r="H253" i="2"/>
  <c r="G253" i="2"/>
  <c r="J252" i="2"/>
  <c r="I252" i="2"/>
  <c r="N252" i="2" s="1"/>
  <c r="H252" i="2"/>
  <c r="M252" i="2" s="1"/>
  <c r="G252" i="2"/>
  <c r="L252" i="2" s="1"/>
  <c r="J251" i="2"/>
  <c r="O251" i="2" s="1"/>
  <c r="I251" i="2"/>
  <c r="H251" i="2"/>
  <c r="G251" i="2"/>
  <c r="J250" i="2"/>
  <c r="I250" i="2"/>
  <c r="N250" i="2" s="1"/>
  <c r="H250" i="2"/>
  <c r="M250" i="2" s="1"/>
  <c r="G250" i="2"/>
  <c r="L250" i="2" s="1"/>
  <c r="J249" i="2"/>
  <c r="O249" i="2" s="1"/>
  <c r="I249" i="2"/>
  <c r="H249" i="2"/>
  <c r="G249" i="2"/>
  <c r="J248" i="2"/>
  <c r="I248" i="2"/>
  <c r="N248" i="2" s="1"/>
  <c r="H248" i="2"/>
  <c r="M248" i="2" s="1"/>
  <c r="G248" i="2"/>
  <c r="L248" i="2" s="1"/>
  <c r="J247" i="2"/>
  <c r="I247" i="2"/>
  <c r="H247" i="2"/>
  <c r="G247" i="2"/>
  <c r="J246" i="2"/>
  <c r="I246" i="2"/>
  <c r="N246" i="2" s="1"/>
  <c r="H246" i="2"/>
  <c r="M246" i="2" s="1"/>
  <c r="G246" i="2"/>
  <c r="L246" i="2" s="1"/>
  <c r="J245" i="2"/>
  <c r="I245" i="2"/>
  <c r="H245" i="2"/>
  <c r="G245" i="2"/>
  <c r="J244" i="2"/>
  <c r="I244" i="2"/>
  <c r="N244" i="2" s="1"/>
  <c r="H244" i="2"/>
  <c r="M244" i="2" s="1"/>
  <c r="G244" i="2"/>
  <c r="L244" i="2" s="1"/>
  <c r="J243" i="2"/>
  <c r="I243" i="2"/>
  <c r="H243" i="2"/>
  <c r="G243" i="2"/>
  <c r="J242" i="2"/>
  <c r="I242" i="2"/>
  <c r="N242" i="2" s="1"/>
  <c r="H242" i="2"/>
  <c r="M242" i="2" s="1"/>
  <c r="G242" i="2"/>
  <c r="L242" i="2" s="1"/>
  <c r="J241" i="2"/>
  <c r="I241" i="2"/>
  <c r="H241" i="2"/>
  <c r="G241" i="2"/>
  <c r="J240" i="2"/>
  <c r="I240" i="2"/>
  <c r="N240" i="2" s="1"/>
  <c r="H240" i="2"/>
  <c r="M240" i="2" s="1"/>
  <c r="G240" i="2"/>
  <c r="L240" i="2" s="1"/>
  <c r="J239" i="2"/>
  <c r="I239" i="2"/>
  <c r="H239" i="2"/>
  <c r="G239" i="2"/>
  <c r="J238" i="2"/>
  <c r="I238" i="2"/>
  <c r="N238" i="2" s="1"/>
  <c r="H238" i="2"/>
  <c r="M238" i="2" s="1"/>
  <c r="G238" i="2"/>
  <c r="L238" i="2" s="1"/>
  <c r="J237" i="2"/>
  <c r="I237" i="2"/>
  <c r="H237" i="2"/>
  <c r="G237" i="2"/>
  <c r="J236" i="2"/>
  <c r="I236" i="2"/>
  <c r="N236" i="2" s="1"/>
  <c r="H236" i="2"/>
  <c r="M236" i="2" s="1"/>
  <c r="G236" i="2"/>
  <c r="L236" i="2" s="1"/>
  <c r="J235" i="2"/>
  <c r="I235" i="2"/>
  <c r="H235" i="2"/>
  <c r="G235" i="2"/>
  <c r="J234" i="2"/>
  <c r="I234" i="2"/>
  <c r="H234" i="2"/>
  <c r="M234" i="2" s="1"/>
  <c r="G234" i="2"/>
  <c r="L234" i="2" s="1"/>
  <c r="J233" i="2"/>
  <c r="I233" i="2"/>
  <c r="H233" i="2"/>
  <c r="G233" i="2"/>
  <c r="J232" i="2"/>
  <c r="I232" i="2"/>
  <c r="N232" i="2" s="1"/>
  <c r="H232" i="2"/>
  <c r="M232" i="2" s="1"/>
  <c r="G232" i="2"/>
  <c r="L232" i="2" s="1"/>
  <c r="J231" i="2"/>
  <c r="I231" i="2"/>
  <c r="H231" i="2"/>
  <c r="G231" i="2"/>
  <c r="J230" i="2"/>
  <c r="I230" i="2"/>
  <c r="N230" i="2" s="1"/>
  <c r="H230" i="2"/>
  <c r="M230" i="2" s="1"/>
  <c r="G230" i="2"/>
  <c r="L230" i="2" s="1"/>
  <c r="J229" i="2"/>
  <c r="I229" i="2"/>
  <c r="H229" i="2"/>
  <c r="G229" i="2"/>
  <c r="J228" i="2"/>
  <c r="I228" i="2"/>
  <c r="N228" i="2" s="1"/>
  <c r="H228" i="2"/>
  <c r="M228" i="2" s="1"/>
  <c r="G228" i="2"/>
  <c r="L228" i="2" s="1"/>
  <c r="J227" i="2"/>
  <c r="I227" i="2"/>
  <c r="H227" i="2"/>
  <c r="G227" i="2"/>
  <c r="J226" i="2"/>
  <c r="I226" i="2"/>
  <c r="N226" i="2" s="1"/>
  <c r="H226" i="2"/>
  <c r="M226" i="2" s="1"/>
  <c r="G226" i="2"/>
  <c r="L226" i="2" s="1"/>
  <c r="J225" i="2"/>
  <c r="I225" i="2"/>
  <c r="H225" i="2"/>
  <c r="G225" i="2"/>
  <c r="J224" i="2"/>
  <c r="I224" i="2"/>
  <c r="N224" i="2" s="1"/>
  <c r="H224" i="2"/>
  <c r="M224" i="2" s="1"/>
  <c r="G224" i="2"/>
  <c r="L224" i="2" s="1"/>
  <c r="J223" i="2"/>
  <c r="I223" i="2"/>
  <c r="H223" i="2"/>
  <c r="G223" i="2"/>
  <c r="J222" i="2"/>
  <c r="I222" i="2"/>
  <c r="N222" i="2" s="1"/>
  <c r="H222" i="2"/>
  <c r="M222" i="2" s="1"/>
  <c r="G222" i="2"/>
  <c r="L222" i="2" s="1"/>
  <c r="J221" i="2"/>
  <c r="I221" i="2"/>
  <c r="H221" i="2"/>
  <c r="G221" i="2"/>
  <c r="J220" i="2"/>
  <c r="I220" i="2"/>
  <c r="N220" i="2" s="1"/>
  <c r="H220" i="2"/>
  <c r="M220" i="2" s="1"/>
  <c r="G220" i="2"/>
  <c r="L220" i="2" s="1"/>
  <c r="J219" i="2"/>
  <c r="I219" i="2"/>
  <c r="H219" i="2"/>
  <c r="G219" i="2"/>
  <c r="J218" i="2"/>
  <c r="I218" i="2"/>
  <c r="N218" i="2" s="1"/>
  <c r="H218" i="2"/>
  <c r="M218" i="2" s="1"/>
  <c r="G218" i="2"/>
  <c r="L218" i="2" s="1"/>
  <c r="J217" i="2"/>
  <c r="I217" i="2"/>
  <c r="H217" i="2"/>
  <c r="G217" i="2"/>
  <c r="J216" i="2"/>
  <c r="I216" i="2"/>
  <c r="N216" i="2" s="1"/>
  <c r="H216" i="2"/>
  <c r="M216" i="2" s="1"/>
  <c r="G216" i="2"/>
  <c r="L216" i="2" s="1"/>
  <c r="J215" i="2"/>
  <c r="I215" i="2"/>
  <c r="H215" i="2"/>
  <c r="G215" i="2"/>
  <c r="J214" i="2"/>
  <c r="I214" i="2"/>
  <c r="N214" i="2" s="1"/>
  <c r="H214" i="2"/>
  <c r="M214" i="2" s="1"/>
  <c r="G214" i="2"/>
  <c r="L214" i="2" s="1"/>
  <c r="J213" i="2"/>
  <c r="I213" i="2"/>
  <c r="H213" i="2"/>
  <c r="G213" i="2"/>
  <c r="J212" i="2"/>
  <c r="I212" i="2"/>
  <c r="N212" i="2" s="1"/>
  <c r="H212" i="2"/>
  <c r="M212" i="2" s="1"/>
  <c r="G212" i="2"/>
  <c r="L212" i="2" s="1"/>
  <c r="J211" i="2"/>
  <c r="I211" i="2"/>
  <c r="H211" i="2"/>
  <c r="G211" i="2"/>
  <c r="J210" i="2"/>
  <c r="I210" i="2"/>
  <c r="N210" i="2" s="1"/>
  <c r="H210" i="2"/>
  <c r="G210" i="2"/>
  <c r="L210" i="2" s="1"/>
  <c r="J209" i="2"/>
  <c r="I209" i="2"/>
  <c r="H209" i="2"/>
  <c r="G209" i="2"/>
  <c r="J208" i="2"/>
  <c r="I208" i="2"/>
  <c r="N208" i="2" s="1"/>
  <c r="H208" i="2"/>
  <c r="M208" i="2" s="1"/>
  <c r="G208" i="2"/>
  <c r="L208" i="2" s="1"/>
  <c r="J207" i="2"/>
  <c r="I207" i="2"/>
  <c r="H207" i="2"/>
  <c r="G207" i="2"/>
  <c r="J206" i="2"/>
  <c r="I206" i="2"/>
  <c r="N206" i="2" s="1"/>
  <c r="H206" i="2"/>
  <c r="M206" i="2" s="1"/>
  <c r="G206" i="2"/>
  <c r="L206" i="2" s="1"/>
  <c r="J205" i="2"/>
  <c r="I205" i="2"/>
  <c r="H205" i="2"/>
  <c r="G205" i="2"/>
  <c r="J204" i="2"/>
  <c r="I204" i="2"/>
  <c r="N204" i="2" s="1"/>
  <c r="H204" i="2"/>
  <c r="M204" i="2" s="1"/>
  <c r="G204" i="2"/>
  <c r="L204" i="2" s="1"/>
  <c r="J203" i="2"/>
  <c r="I203" i="2"/>
  <c r="H203" i="2"/>
  <c r="G203" i="2"/>
  <c r="J202" i="2"/>
  <c r="I202" i="2"/>
  <c r="N202" i="2" s="1"/>
  <c r="H202" i="2"/>
  <c r="M202" i="2" s="1"/>
  <c r="G202" i="2"/>
  <c r="L202" i="2" s="1"/>
  <c r="J201" i="2"/>
  <c r="I201" i="2"/>
  <c r="H201" i="2"/>
  <c r="G201" i="2"/>
  <c r="J200" i="2"/>
  <c r="I200" i="2"/>
  <c r="N200" i="2" s="1"/>
  <c r="H200" i="2"/>
  <c r="M200" i="2" s="1"/>
  <c r="G200" i="2"/>
  <c r="L200" i="2" s="1"/>
  <c r="J199" i="2"/>
  <c r="I199" i="2"/>
  <c r="H199" i="2"/>
  <c r="G199" i="2"/>
  <c r="J198" i="2"/>
  <c r="I198" i="2"/>
  <c r="N198" i="2" s="1"/>
  <c r="H198" i="2"/>
  <c r="M198" i="2" s="1"/>
  <c r="G198" i="2"/>
  <c r="L198" i="2" s="1"/>
  <c r="J197" i="2"/>
  <c r="I197" i="2"/>
  <c r="H197" i="2"/>
  <c r="G197" i="2"/>
  <c r="J196" i="2"/>
  <c r="I196" i="2"/>
  <c r="N196" i="2" s="1"/>
  <c r="H196" i="2"/>
  <c r="M196" i="2" s="1"/>
  <c r="G196" i="2"/>
  <c r="L196" i="2" s="1"/>
  <c r="J195" i="2"/>
  <c r="I195" i="2"/>
  <c r="H195" i="2"/>
  <c r="G195" i="2"/>
  <c r="J194" i="2"/>
  <c r="I194" i="2"/>
  <c r="N194" i="2" s="1"/>
  <c r="H194" i="2"/>
  <c r="M194" i="2" s="1"/>
  <c r="G194" i="2"/>
  <c r="L194" i="2" s="1"/>
  <c r="J193" i="2"/>
  <c r="I193" i="2"/>
  <c r="H193" i="2"/>
  <c r="G193" i="2"/>
  <c r="J192" i="2"/>
  <c r="I192" i="2"/>
  <c r="N192" i="2" s="1"/>
  <c r="H192" i="2"/>
  <c r="M192" i="2" s="1"/>
  <c r="G192" i="2"/>
  <c r="L192" i="2" s="1"/>
  <c r="J191" i="2"/>
  <c r="I191" i="2"/>
  <c r="H191" i="2"/>
  <c r="G191" i="2"/>
  <c r="J190" i="2"/>
  <c r="I190" i="2"/>
  <c r="N190" i="2" s="1"/>
  <c r="H190" i="2"/>
  <c r="M190" i="2" s="1"/>
  <c r="G190" i="2"/>
  <c r="L190" i="2" s="1"/>
  <c r="J189" i="2"/>
  <c r="I189" i="2"/>
  <c r="H189" i="2"/>
  <c r="G189" i="2"/>
  <c r="J188" i="2"/>
  <c r="I188" i="2"/>
  <c r="N188" i="2" s="1"/>
  <c r="H188" i="2"/>
  <c r="M188" i="2" s="1"/>
  <c r="G188" i="2"/>
  <c r="L188" i="2" s="1"/>
  <c r="J187" i="2"/>
  <c r="I187" i="2"/>
  <c r="H187" i="2"/>
  <c r="G187" i="2"/>
  <c r="J186" i="2"/>
  <c r="I186" i="2"/>
  <c r="H186" i="2"/>
  <c r="M186" i="2" s="1"/>
  <c r="G186" i="2"/>
  <c r="L186" i="2" s="1"/>
  <c r="J185" i="2"/>
  <c r="I185" i="2"/>
  <c r="H185" i="2"/>
  <c r="G185" i="2"/>
  <c r="J184" i="2"/>
  <c r="I184" i="2"/>
  <c r="H184" i="2"/>
  <c r="M184" i="2" s="1"/>
  <c r="G184" i="2"/>
  <c r="L184" i="2" s="1"/>
  <c r="J183" i="2"/>
  <c r="I183" i="2"/>
  <c r="H183" i="2"/>
  <c r="G183" i="2"/>
  <c r="J182" i="2"/>
  <c r="I182" i="2"/>
  <c r="H182" i="2"/>
  <c r="M182" i="2" s="1"/>
  <c r="G182" i="2"/>
  <c r="L182" i="2" s="1"/>
  <c r="J181" i="2"/>
  <c r="I181" i="2"/>
  <c r="H181" i="2"/>
  <c r="G181" i="2"/>
  <c r="J180" i="2"/>
  <c r="I180" i="2"/>
  <c r="H180" i="2"/>
  <c r="M180" i="2" s="1"/>
  <c r="G180" i="2"/>
  <c r="L180" i="2" s="1"/>
  <c r="J179" i="2"/>
  <c r="I179" i="2"/>
  <c r="H179" i="2"/>
  <c r="G179" i="2"/>
  <c r="J178" i="2"/>
  <c r="I178" i="2"/>
  <c r="H178" i="2"/>
  <c r="M178" i="2" s="1"/>
  <c r="G178" i="2"/>
  <c r="L178" i="2" s="1"/>
  <c r="J177" i="2"/>
  <c r="I177" i="2"/>
  <c r="H177" i="2"/>
  <c r="G177" i="2"/>
  <c r="J176" i="2"/>
  <c r="I176" i="2"/>
  <c r="H176" i="2"/>
  <c r="M176" i="2" s="1"/>
  <c r="G176" i="2"/>
  <c r="L176" i="2" s="1"/>
  <c r="J175" i="2"/>
  <c r="I175" i="2"/>
  <c r="H175" i="2"/>
  <c r="G175" i="2"/>
  <c r="J174" i="2"/>
  <c r="I174" i="2"/>
  <c r="H174" i="2"/>
  <c r="M174" i="2" s="1"/>
  <c r="G174" i="2"/>
  <c r="L174" i="2" s="1"/>
  <c r="J173" i="2"/>
  <c r="I173" i="2"/>
  <c r="H173" i="2"/>
  <c r="G173" i="2"/>
  <c r="J172" i="2"/>
  <c r="I172" i="2"/>
  <c r="H172" i="2"/>
  <c r="M172" i="2" s="1"/>
  <c r="G172" i="2"/>
  <c r="L172" i="2" s="1"/>
  <c r="J171" i="2"/>
  <c r="I171" i="2"/>
  <c r="H171" i="2"/>
  <c r="G171" i="2"/>
  <c r="J170" i="2"/>
  <c r="I170" i="2"/>
  <c r="H170" i="2"/>
  <c r="M170" i="2" s="1"/>
  <c r="G170" i="2"/>
  <c r="L170" i="2" s="1"/>
  <c r="J169" i="2"/>
  <c r="I169" i="2"/>
  <c r="H169" i="2"/>
  <c r="G169" i="2"/>
  <c r="J168" i="2"/>
  <c r="I168" i="2"/>
  <c r="H168" i="2"/>
  <c r="M168" i="2" s="1"/>
  <c r="G168" i="2"/>
  <c r="L168" i="2" s="1"/>
  <c r="J167" i="2"/>
  <c r="I167" i="2"/>
  <c r="H167" i="2"/>
  <c r="G167" i="2"/>
  <c r="J166" i="2"/>
  <c r="I166" i="2"/>
  <c r="H166" i="2"/>
  <c r="M166" i="2" s="1"/>
  <c r="G166" i="2"/>
  <c r="L166" i="2" s="1"/>
  <c r="J165" i="2"/>
  <c r="I165" i="2"/>
  <c r="H165" i="2"/>
  <c r="G165" i="2"/>
  <c r="J164" i="2"/>
  <c r="I164" i="2"/>
  <c r="H164" i="2"/>
  <c r="M164" i="2" s="1"/>
  <c r="G164" i="2"/>
  <c r="L164" i="2" s="1"/>
  <c r="J163" i="2"/>
  <c r="I163" i="2"/>
  <c r="H163" i="2"/>
  <c r="G163" i="2"/>
  <c r="J162" i="2"/>
  <c r="I162" i="2"/>
  <c r="H162" i="2"/>
  <c r="M162" i="2" s="1"/>
  <c r="G162" i="2"/>
  <c r="L162" i="2" s="1"/>
  <c r="J161" i="2"/>
  <c r="I161" i="2"/>
  <c r="H161" i="2"/>
  <c r="G161" i="2"/>
  <c r="J160" i="2"/>
  <c r="I160" i="2"/>
  <c r="H160" i="2"/>
  <c r="M160" i="2" s="1"/>
  <c r="G160" i="2"/>
  <c r="L160" i="2" s="1"/>
  <c r="J159" i="2"/>
  <c r="I159" i="2"/>
  <c r="H159" i="2"/>
  <c r="G159" i="2"/>
  <c r="J158" i="2"/>
  <c r="I158" i="2"/>
  <c r="H158" i="2"/>
  <c r="M158" i="2" s="1"/>
  <c r="G158" i="2"/>
  <c r="L158" i="2" s="1"/>
  <c r="J157" i="2"/>
  <c r="I157" i="2"/>
  <c r="H157" i="2"/>
  <c r="G157" i="2"/>
  <c r="J156" i="2"/>
  <c r="I156" i="2"/>
  <c r="H156" i="2"/>
  <c r="M156" i="2" s="1"/>
  <c r="G156" i="2"/>
  <c r="L156" i="2" s="1"/>
  <c r="J155" i="2"/>
  <c r="I155" i="2"/>
  <c r="H155" i="2"/>
  <c r="G155" i="2"/>
  <c r="J154" i="2"/>
  <c r="I154" i="2"/>
  <c r="H154" i="2"/>
  <c r="M154" i="2" s="1"/>
  <c r="G154" i="2"/>
  <c r="L154" i="2" s="1"/>
  <c r="J153" i="2"/>
  <c r="I153" i="2"/>
  <c r="H153" i="2"/>
  <c r="G153" i="2"/>
  <c r="J152" i="2"/>
  <c r="I152" i="2"/>
  <c r="H152" i="2"/>
  <c r="M152" i="2" s="1"/>
  <c r="G152" i="2"/>
  <c r="L152" i="2" s="1"/>
  <c r="J151" i="2"/>
  <c r="I151" i="2"/>
  <c r="H151" i="2"/>
  <c r="G151" i="2"/>
  <c r="J150" i="2"/>
  <c r="I150" i="2"/>
  <c r="H150" i="2"/>
  <c r="M150" i="2" s="1"/>
  <c r="G150" i="2"/>
  <c r="L150" i="2" s="1"/>
  <c r="J149" i="2"/>
  <c r="I149" i="2"/>
  <c r="H149" i="2"/>
  <c r="G149" i="2"/>
  <c r="J148" i="2"/>
  <c r="I148" i="2"/>
  <c r="H148" i="2"/>
  <c r="M148" i="2" s="1"/>
  <c r="G148" i="2"/>
  <c r="L148" i="2" s="1"/>
  <c r="J147" i="2"/>
  <c r="I147" i="2"/>
  <c r="H147" i="2"/>
  <c r="G147" i="2"/>
  <c r="J146" i="2"/>
  <c r="I146" i="2"/>
  <c r="H146" i="2"/>
  <c r="M146" i="2" s="1"/>
  <c r="G146" i="2"/>
  <c r="L146" i="2" s="1"/>
  <c r="J145" i="2"/>
  <c r="I145" i="2"/>
  <c r="H145" i="2"/>
  <c r="G145" i="2"/>
  <c r="J144" i="2"/>
  <c r="I144" i="2"/>
  <c r="H144" i="2"/>
  <c r="M144" i="2" s="1"/>
  <c r="G144" i="2"/>
  <c r="L144" i="2" s="1"/>
  <c r="J143" i="2"/>
  <c r="I143" i="2"/>
  <c r="H143" i="2"/>
  <c r="G143" i="2"/>
  <c r="J142" i="2"/>
  <c r="I142" i="2"/>
  <c r="H142" i="2"/>
  <c r="M142" i="2" s="1"/>
  <c r="G142" i="2"/>
  <c r="L142" i="2" s="1"/>
  <c r="J141" i="2"/>
  <c r="I141" i="2"/>
  <c r="H141" i="2"/>
  <c r="G141" i="2"/>
  <c r="J140" i="2"/>
  <c r="I140" i="2"/>
  <c r="H140" i="2"/>
  <c r="M140" i="2" s="1"/>
  <c r="G140" i="2"/>
  <c r="L140" i="2" s="1"/>
  <c r="J139" i="2"/>
  <c r="I139" i="2"/>
  <c r="H139" i="2"/>
  <c r="G139" i="2"/>
  <c r="J138" i="2"/>
  <c r="I138" i="2"/>
  <c r="H138" i="2"/>
  <c r="M138" i="2" s="1"/>
  <c r="G138" i="2"/>
  <c r="L138" i="2" s="1"/>
  <c r="J137" i="2"/>
  <c r="I137" i="2"/>
  <c r="H137" i="2"/>
  <c r="G137" i="2"/>
  <c r="J136" i="2"/>
  <c r="I136" i="2"/>
  <c r="H136" i="2"/>
  <c r="M136" i="2" s="1"/>
  <c r="G136" i="2"/>
  <c r="L136" i="2" s="1"/>
  <c r="J135" i="2"/>
  <c r="I135" i="2"/>
  <c r="H135" i="2"/>
  <c r="G135" i="2"/>
  <c r="J134" i="2"/>
  <c r="I134" i="2"/>
  <c r="H134" i="2"/>
  <c r="M134" i="2" s="1"/>
  <c r="G134" i="2"/>
  <c r="L134" i="2" s="1"/>
  <c r="J133" i="2"/>
  <c r="I133" i="2"/>
  <c r="H133" i="2"/>
  <c r="G133" i="2"/>
  <c r="J132" i="2"/>
  <c r="I132" i="2"/>
  <c r="H132" i="2"/>
  <c r="M132" i="2" s="1"/>
  <c r="G132" i="2"/>
  <c r="L132" i="2" s="1"/>
  <c r="J131" i="2"/>
  <c r="I131" i="2"/>
  <c r="H131" i="2"/>
  <c r="G131" i="2"/>
  <c r="J130" i="2"/>
  <c r="I130" i="2"/>
  <c r="H130" i="2"/>
  <c r="M130" i="2" s="1"/>
  <c r="G130" i="2"/>
  <c r="L130" i="2" s="1"/>
  <c r="J129" i="2"/>
  <c r="I129" i="2"/>
  <c r="H129" i="2"/>
  <c r="G129" i="2"/>
  <c r="J128" i="2"/>
  <c r="I128" i="2"/>
  <c r="H128" i="2"/>
  <c r="M128" i="2" s="1"/>
  <c r="G128" i="2"/>
  <c r="L128" i="2" s="1"/>
  <c r="J127" i="2"/>
  <c r="I127" i="2"/>
  <c r="H127" i="2"/>
  <c r="G127" i="2"/>
  <c r="J126" i="2"/>
  <c r="I126" i="2"/>
  <c r="H126" i="2"/>
  <c r="M126" i="2" s="1"/>
  <c r="G126" i="2"/>
  <c r="L126" i="2" s="1"/>
  <c r="J125" i="2"/>
  <c r="I125" i="2"/>
  <c r="H125" i="2"/>
  <c r="G125" i="2"/>
  <c r="J124" i="2"/>
  <c r="I124" i="2"/>
  <c r="H124" i="2"/>
  <c r="M124" i="2" s="1"/>
  <c r="G124" i="2"/>
  <c r="L124" i="2" s="1"/>
  <c r="J123" i="2"/>
  <c r="I123" i="2"/>
  <c r="H123" i="2"/>
  <c r="G123" i="2"/>
  <c r="J122" i="2"/>
  <c r="I122" i="2"/>
  <c r="H122" i="2"/>
  <c r="M122" i="2" s="1"/>
  <c r="G122" i="2"/>
  <c r="L122" i="2" s="1"/>
  <c r="J121" i="2"/>
  <c r="I121" i="2"/>
  <c r="H121" i="2"/>
  <c r="G121" i="2"/>
  <c r="J120" i="2"/>
  <c r="I120" i="2"/>
  <c r="H120" i="2"/>
  <c r="M120" i="2" s="1"/>
  <c r="G120" i="2"/>
  <c r="L120" i="2" s="1"/>
  <c r="J119" i="2"/>
  <c r="I119" i="2"/>
  <c r="H119" i="2"/>
  <c r="G119" i="2"/>
  <c r="J118" i="2"/>
  <c r="I118" i="2"/>
  <c r="H118" i="2"/>
  <c r="M118" i="2" s="1"/>
  <c r="G118" i="2"/>
  <c r="L118" i="2" s="1"/>
  <c r="J117" i="2"/>
  <c r="I117" i="2"/>
  <c r="H117" i="2"/>
  <c r="G117" i="2"/>
  <c r="J116" i="2"/>
  <c r="I116" i="2"/>
  <c r="H116" i="2"/>
  <c r="M116" i="2" s="1"/>
  <c r="G116" i="2"/>
  <c r="L116" i="2" s="1"/>
  <c r="J115" i="2"/>
  <c r="I115" i="2"/>
  <c r="H115" i="2"/>
  <c r="G115" i="2"/>
  <c r="J114" i="2"/>
  <c r="I114" i="2"/>
  <c r="H114" i="2"/>
  <c r="M114" i="2" s="1"/>
  <c r="G114" i="2"/>
  <c r="L114" i="2" s="1"/>
  <c r="J113" i="2"/>
  <c r="I113" i="2"/>
  <c r="H113" i="2"/>
  <c r="G113" i="2"/>
  <c r="J112" i="2"/>
  <c r="I112" i="2"/>
  <c r="H112" i="2"/>
  <c r="M112" i="2" s="1"/>
  <c r="G112" i="2"/>
  <c r="L112" i="2" s="1"/>
  <c r="J111" i="2"/>
  <c r="I111" i="2"/>
  <c r="H111" i="2"/>
  <c r="G111" i="2"/>
  <c r="J110" i="2"/>
  <c r="I110" i="2"/>
  <c r="H110" i="2"/>
  <c r="M110" i="2" s="1"/>
  <c r="G110" i="2"/>
  <c r="L110" i="2" s="1"/>
  <c r="J109" i="2"/>
  <c r="I109" i="2"/>
  <c r="H109" i="2"/>
  <c r="G109" i="2"/>
  <c r="J108" i="2"/>
  <c r="I108" i="2"/>
  <c r="H108" i="2"/>
  <c r="M108" i="2" s="1"/>
  <c r="G108" i="2"/>
  <c r="L108" i="2" s="1"/>
  <c r="J107" i="2"/>
  <c r="I107" i="2"/>
  <c r="H107" i="2"/>
  <c r="G107" i="2"/>
  <c r="J106" i="2"/>
  <c r="I106" i="2"/>
  <c r="H106" i="2"/>
  <c r="M106" i="2" s="1"/>
  <c r="G106" i="2"/>
  <c r="L106" i="2" s="1"/>
  <c r="J105" i="2"/>
  <c r="I105" i="2"/>
  <c r="H105" i="2"/>
  <c r="G105" i="2"/>
  <c r="J104" i="2"/>
  <c r="I104" i="2"/>
  <c r="H104" i="2"/>
  <c r="M104" i="2" s="1"/>
  <c r="G104" i="2"/>
  <c r="L104" i="2" s="1"/>
  <c r="J103" i="2"/>
  <c r="I103" i="2"/>
  <c r="H103" i="2"/>
  <c r="G103" i="2"/>
  <c r="J102" i="2"/>
  <c r="I102" i="2"/>
  <c r="H102" i="2"/>
  <c r="M102" i="2" s="1"/>
  <c r="G102" i="2"/>
  <c r="L102" i="2" s="1"/>
  <c r="J101" i="2"/>
  <c r="I101" i="2"/>
  <c r="H101" i="2"/>
  <c r="G101" i="2"/>
  <c r="J100" i="2"/>
  <c r="I100" i="2"/>
  <c r="H100" i="2"/>
  <c r="M100" i="2" s="1"/>
  <c r="G100" i="2"/>
  <c r="L100" i="2" s="1"/>
  <c r="J99" i="2"/>
  <c r="I99" i="2"/>
  <c r="H99" i="2"/>
  <c r="G99" i="2"/>
  <c r="J98" i="2"/>
  <c r="I98" i="2"/>
  <c r="H98" i="2"/>
  <c r="M98" i="2" s="1"/>
  <c r="G98" i="2"/>
  <c r="L98" i="2" s="1"/>
  <c r="J97" i="2"/>
  <c r="I97" i="2"/>
  <c r="H97" i="2"/>
  <c r="G97" i="2"/>
  <c r="J96" i="2"/>
  <c r="I96" i="2"/>
  <c r="H96" i="2"/>
  <c r="M96" i="2" s="1"/>
  <c r="G96" i="2"/>
  <c r="L96" i="2" s="1"/>
  <c r="J95" i="2"/>
  <c r="I95" i="2"/>
  <c r="H95" i="2"/>
  <c r="G95" i="2"/>
  <c r="J94" i="2"/>
  <c r="I94" i="2"/>
  <c r="H94" i="2"/>
  <c r="M94" i="2" s="1"/>
  <c r="G94" i="2"/>
  <c r="L94" i="2" s="1"/>
  <c r="J93" i="2"/>
  <c r="I93" i="2"/>
  <c r="H93" i="2"/>
  <c r="G93" i="2"/>
  <c r="J92" i="2"/>
  <c r="I92" i="2"/>
  <c r="H92" i="2"/>
  <c r="M92" i="2" s="1"/>
  <c r="G92" i="2"/>
  <c r="L92" i="2" s="1"/>
  <c r="J91" i="2"/>
  <c r="I91" i="2"/>
  <c r="H91" i="2"/>
  <c r="G91" i="2"/>
  <c r="J90" i="2"/>
  <c r="I90" i="2"/>
  <c r="H90" i="2"/>
  <c r="M90" i="2" s="1"/>
  <c r="G90" i="2"/>
  <c r="L90" i="2" s="1"/>
  <c r="J89" i="2"/>
  <c r="I89" i="2"/>
  <c r="H89" i="2"/>
  <c r="G89" i="2"/>
  <c r="J88" i="2"/>
  <c r="I88" i="2"/>
  <c r="H88" i="2"/>
  <c r="M88" i="2" s="1"/>
  <c r="G88" i="2"/>
  <c r="L88" i="2" s="1"/>
  <c r="J87" i="2"/>
  <c r="I87" i="2"/>
  <c r="H87" i="2"/>
  <c r="G87" i="2"/>
  <c r="J86" i="2"/>
  <c r="I86" i="2"/>
  <c r="H86" i="2"/>
  <c r="M86" i="2" s="1"/>
  <c r="G86" i="2"/>
  <c r="L86" i="2" s="1"/>
  <c r="J85" i="2"/>
  <c r="I85" i="2"/>
  <c r="H85" i="2"/>
  <c r="G85" i="2"/>
  <c r="J84" i="2"/>
  <c r="I84" i="2"/>
  <c r="H84" i="2"/>
  <c r="M84" i="2" s="1"/>
  <c r="G84" i="2"/>
  <c r="L84" i="2" s="1"/>
  <c r="J83" i="2"/>
  <c r="I83" i="2"/>
  <c r="H83" i="2"/>
  <c r="G83" i="2"/>
  <c r="J82" i="2"/>
  <c r="I82" i="2"/>
  <c r="H82" i="2"/>
  <c r="M82" i="2" s="1"/>
  <c r="G82" i="2"/>
  <c r="L82" i="2" s="1"/>
  <c r="J81" i="2"/>
  <c r="I81" i="2"/>
  <c r="H81" i="2"/>
  <c r="G81" i="2"/>
  <c r="J80" i="2"/>
  <c r="I80" i="2"/>
  <c r="H80" i="2"/>
  <c r="M80" i="2" s="1"/>
  <c r="G80" i="2"/>
  <c r="L80" i="2" s="1"/>
  <c r="J79" i="2"/>
  <c r="I79" i="2"/>
  <c r="H79" i="2"/>
  <c r="G79" i="2"/>
  <c r="J78" i="2"/>
  <c r="I78" i="2"/>
  <c r="H78" i="2"/>
  <c r="M78" i="2" s="1"/>
  <c r="G78" i="2"/>
  <c r="L78" i="2" s="1"/>
  <c r="J77" i="2"/>
  <c r="I77" i="2"/>
  <c r="H77" i="2"/>
  <c r="G77" i="2"/>
  <c r="J76" i="2"/>
  <c r="I76" i="2"/>
  <c r="H76" i="2"/>
  <c r="M76" i="2" s="1"/>
  <c r="G76" i="2"/>
  <c r="L76" i="2" s="1"/>
  <c r="J75" i="2"/>
  <c r="I75" i="2"/>
  <c r="H75" i="2"/>
  <c r="G75" i="2"/>
  <c r="J74" i="2"/>
  <c r="I74" i="2"/>
  <c r="H74" i="2"/>
  <c r="M74" i="2" s="1"/>
  <c r="G74" i="2"/>
  <c r="L74" i="2" s="1"/>
  <c r="J73" i="2"/>
  <c r="I73" i="2"/>
  <c r="H73" i="2"/>
  <c r="G73" i="2"/>
  <c r="J72" i="2"/>
  <c r="I72" i="2"/>
  <c r="H72" i="2"/>
  <c r="M72" i="2" s="1"/>
  <c r="G72" i="2"/>
  <c r="L72" i="2" s="1"/>
  <c r="J71" i="2"/>
  <c r="I71" i="2"/>
  <c r="H71" i="2"/>
  <c r="G71" i="2"/>
  <c r="J70" i="2"/>
  <c r="I70" i="2"/>
  <c r="H70" i="2"/>
  <c r="M70" i="2" s="1"/>
  <c r="G70" i="2"/>
  <c r="L70" i="2" s="1"/>
  <c r="J69" i="2"/>
  <c r="I69" i="2"/>
  <c r="H69" i="2"/>
  <c r="G69" i="2"/>
  <c r="J68" i="2"/>
  <c r="I68" i="2"/>
  <c r="H68" i="2"/>
  <c r="M68" i="2" s="1"/>
  <c r="G68" i="2"/>
  <c r="L68" i="2" s="1"/>
  <c r="J67" i="2"/>
  <c r="I67" i="2"/>
  <c r="H67" i="2"/>
  <c r="G67" i="2"/>
  <c r="J66" i="2"/>
  <c r="I66" i="2"/>
  <c r="H66" i="2"/>
  <c r="M66" i="2" s="1"/>
  <c r="G66" i="2"/>
  <c r="L66" i="2" s="1"/>
  <c r="J65" i="2"/>
  <c r="I65" i="2"/>
  <c r="H65" i="2"/>
  <c r="G65" i="2"/>
  <c r="J64" i="2"/>
  <c r="I64" i="2"/>
  <c r="H64" i="2"/>
  <c r="M64" i="2" s="1"/>
  <c r="G64" i="2"/>
  <c r="L64" i="2" s="1"/>
  <c r="J63" i="2"/>
  <c r="I63" i="2"/>
  <c r="H63" i="2"/>
  <c r="G63" i="2"/>
  <c r="J62" i="2"/>
  <c r="I62" i="2"/>
  <c r="H62" i="2"/>
  <c r="M62" i="2" s="1"/>
  <c r="G62" i="2"/>
  <c r="L62" i="2" s="1"/>
  <c r="J61" i="2"/>
  <c r="I61" i="2"/>
  <c r="H61" i="2"/>
  <c r="G61" i="2"/>
  <c r="J60" i="2"/>
  <c r="I60" i="2"/>
  <c r="H60" i="2"/>
  <c r="M60" i="2" s="1"/>
  <c r="G60" i="2"/>
  <c r="L60" i="2" s="1"/>
  <c r="J59" i="2"/>
  <c r="I59" i="2"/>
  <c r="H59" i="2"/>
  <c r="G59" i="2"/>
  <c r="J58" i="2"/>
  <c r="I58" i="2"/>
  <c r="H58" i="2"/>
  <c r="M58" i="2" s="1"/>
  <c r="G58" i="2"/>
  <c r="L58" i="2" s="1"/>
  <c r="J57" i="2"/>
  <c r="I57" i="2"/>
  <c r="H57" i="2"/>
  <c r="G57" i="2"/>
  <c r="J56" i="2"/>
  <c r="I56" i="2"/>
  <c r="H56" i="2"/>
  <c r="M56" i="2" s="1"/>
  <c r="G56" i="2"/>
  <c r="L56" i="2" s="1"/>
  <c r="J55" i="2"/>
  <c r="I55" i="2"/>
  <c r="H55" i="2"/>
  <c r="G55" i="2"/>
  <c r="J54" i="2"/>
  <c r="I54" i="2"/>
  <c r="H54" i="2"/>
  <c r="M54" i="2" s="1"/>
  <c r="G54" i="2"/>
  <c r="L54" i="2" s="1"/>
  <c r="J53" i="2"/>
  <c r="I53" i="2"/>
  <c r="H53" i="2"/>
  <c r="G53" i="2"/>
  <c r="J52" i="2"/>
  <c r="I52" i="2"/>
  <c r="H52" i="2"/>
  <c r="M52" i="2" s="1"/>
  <c r="G52" i="2"/>
  <c r="L52" i="2" s="1"/>
  <c r="J51" i="2"/>
  <c r="I51" i="2"/>
  <c r="H51" i="2"/>
  <c r="G51" i="2"/>
  <c r="J50" i="2"/>
  <c r="I50" i="2"/>
  <c r="H50" i="2"/>
  <c r="M50" i="2" s="1"/>
  <c r="G50" i="2"/>
  <c r="L50" i="2" s="1"/>
  <c r="J49" i="2"/>
  <c r="I49" i="2"/>
  <c r="H49" i="2"/>
  <c r="G49" i="2"/>
  <c r="J48" i="2"/>
  <c r="I48" i="2"/>
  <c r="H48" i="2"/>
  <c r="M48" i="2" s="1"/>
  <c r="G48" i="2"/>
  <c r="L48" i="2" s="1"/>
  <c r="J47" i="2"/>
  <c r="I47" i="2"/>
  <c r="H47" i="2"/>
  <c r="G47" i="2"/>
  <c r="J46" i="2"/>
  <c r="I46" i="2"/>
  <c r="H46" i="2"/>
  <c r="G46" i="2"/>
  <c r="L46" i="2" s="1"/>
  <c r="J45" i="2"/>
  <c r="I45" i="2"/>
  <c r="H45" i="2"/>
  <c r="G45" i="2"/>
  <c r="J44" i="2"/>
  <c r="I44" i="2"/>
  <c r="H44" i="2"/>
  <c r="M44" i="2" s="1"/>
  <c r="G44" i="2"/>
  <c r="L44" i="2" s="1"/>
  <c r="J43" i="2"/>
  <c r="I43" i="2"/>
  <c r="H43" i="2"/>
  <c r="G43" i="2"/>
  <c r="J42" i="2"/>
  <c r="I42" i="2"/>
  <c r="H42" i="2"/>
  <c r="M42" i="2" s="1"/>
  <c r="G42" i="2"/>
  <c r="L42" i="2" s="1"/>
  <c r="J41" i="2"/>
  <c r="I41" i="2"/>
  <c r="H41" i="2"/>
  <c r="G41" i="2"/>
  <c r="J40" i="2"/>
  <c r="I40" i="2"/>
  <c r="H40" i="2"/>
  <c r="M40" i="2" s="1"/>
  <c r="G40" i="2"/>
  <c r="L40" i="2" s="1"/>
  <c r="J39" i="2"/>
  <c r="I39" i="2"/>
  <c r="H39" i="2"/>
  <c r="G39" i="2"/>
  <c r="J38" i="2"/>
  <c r="I38" i="2"/>
  <c r="H38" i="2"/>
  <c r="M38" i="2" s="1"/>
  <c r="G38" i="2"/>
  <c r="L38" i="2" s="1"/>
  <c r="J37" i="2"/>
  <c r="I37" i="2"/>
  <c r="H37" i="2"/>
  <c r="G37" i="2"/>
  <c r="J36" i="2"/>
  <c r="I36" i="2"/>
  <c r="H36" i="2"/>
  <c r="M36" i="2" s="1"/>
  <c r="G36" i="2"/>
  <c r="L36" i="2" s="1"/>
  <c r="J35" i="2"/>
  <c r="I35" i="2"/>
  <c r="H35" i="2"/>
  <c r="G35" i="2"/>
  <c r="J34" i="2"/>
  <c r="I34" i="2"/>
  <c r="H34" i="2"/>
  <c r="M34" i="2" s="1"/>
  <c r="G34" i="2"/>
  <c r="L34" i="2" s="1"/>
  <c r="J33" i="2"/>
  <c r="I33" i="2"/>
  <c r="H33" i="2"/>
  <c r="G33" i="2"/>
  <c r="J32" i="2"/>
  <c r="I32" i="2"/>
  <c r="H32" i="2"/>
  <c r="M32" i="2" s="1"/>
  <c r="G32" i="2"/>
  <c r="L32" i="2" s="1"/>
  <c r="J31" i="2"/>
  <c r="I31" i="2"/>
  <c r="H31" i="2"/>
  <c r="G31" i="2"/>
  <c r="J30" i="2"/>
  <c r="I30" i="2"/>
  <c r="H30" i="2"/>
  <c r="M30" i="2" s="1"/>
  <c r="G30" i="2"/>
  <c r="L30" i="2" s="1"/>
  <c r="J29" i="2"/>
  <c r="I29" i="2"/>
  <c r="H29" i="2"/>
  <c r="G29" i="2"/>
  <c r="J28" i="2"/>
  <c r="I28" i="2"/>
  <c r="H28" i="2"/>
  <c r="M28" i="2" s="1"/>
  <c r="G28" i="2"/>
  <c r="L28" i="2" s="1"/>
  <c r="J27" i="2"/>
  <c r="I27" i="2"/>
  <c r="H27" i="2"/>
  <c r="G27" i="2"/>
  <c r="J26" i="2"/>
  <c r="I26" i="2"/>
  <c r="H26" i="2"/>
  <c r="M26" i="2" s="1"/>
  <c r="G26" i="2"/>
  <c r="L26" i="2" s="1"/>
  <c r="J25" i="2"/>
  <c r="I25" i="2"/>
  <c r="H25" i="2"/>
  <c r="G25" i="2"/>
  <c r="J24" i="2"/>
  <c r="I24" i="2"/>
  <c r="H24" i="2"/>
  <c r="M24" i="2" s="1"/>
  <c r="G24" i="2"/>
  <c r="L24" i="2" s="1"/>
  <c r="J23" i="2"/>
  <c r="I23" i="2"/>
  <c r="H23" i="2"/>
  <c r="G23" i="2"/>
  <c r="J22" i="2"/>
  <c r="I22" i="2"/>
  <c r="H22" i="2"/>
  <c r="M22" i="2" s="1"/>
  <c r="G22" i="2"/>
  <c r="L22" i="2" s="1"/>
  <c r="J21" i="2"/>
  <c r="I21" i="2"/>
  <c r="H21" i="2"/>
  <c r="G21" i="2"/>
  <c r="J20" i="2"/>
  <c r="I20" i="2"/>
  <c r="H20" i="2"/>
  <c r="M20" i="2" s="1"/>
  <c r="G20" i="2"/>
  <c r="L20" i="2" s="1"/>
  <c r="J19" i="2"/>
  <c r="I19" i="2"/>
  <c r="H19" i="2"/>
  <c r="G19" i="2"/>
  <c r="J18" i="2"/>
  <c r="I18" i="2"/>
  <c r="H18" i="2"/>
  <c r="G18" i="2"/>
  <c r="J17" i="2"/>
  <c r="I17" i="2"/>
  <c r="H17" i="2"/>
  <c r="G17" i="2"/>
  <c r="J16" i="2"/>
  <c r="I16" i="2"/>
  <c r="H16" i="2"/>
  <c r="G16" i="2"/>
  <c r="J15" i="2"/>
  <c r="I15" i="2"/>
  <c r="H15" i="2"/>
  <c r="G15" i="2"/>
  <c r="J14" i="2"/>
  <c r="I14" i="2"/>
  <c r="H14" i="2"/>
  <c r="G14" i="2"/>
  <c r="J13" i="2"/>
  <c r="I13" i="2"/>
  <c r="G13" i="2"/>
  <c r="AI561" i="2"/>
  <c r="AJ561" i="2" s="1"/>
  <c r="AI560" i="2"/>
  <c r="AI559" i="2"/>
  <c r="AI558" i="2"/>
  <c r="AI557" i="2"/>
  <c r="AI556" i="2"/>
  <c r="AI555" i="2"/>
  <c r="AI554" i="2"/>
  <c r="AI553" i="2"/>
  <c r="AI552" i="2"/>
  <c r="AI551" i="2"/>
  <c r="AI550" i="2"/>
  <c r="AI549" i="2"/>
  <c r="AI548" i="2"/>
  <c r="AI547" i="2"/>
  <c r="AI546" i="2"/>
  <c r="AI545" i="2"/>
  <c r="AI544" i="2"/>
  <c r="AI543" i="2"/>
  <c r="AI542" i="2"/>
  <c r="AI541" i="2"/>
  <c r="AI540" i="2"/>
  <c r="AI539" i="2"/>
  <c r="AI538" i="2"/>
  <c r="AI537" i="2"/>
  <c r="AI536" i="2"/>
  <c r="AI535" i="2"/>
  <c r="AI534" i="2"/>
  <c r="AI533" i="2"/>
  <c r="AI532" i="2"/>
  <c r="AI531" i="2"/>
  <c r="AI530" i="2"/>
  <c r="AI529" i="2"/>
  <c r="AI528" i="2"/>
  <c r="AI527" i="2"/>
  <c r="AI526" i="2"/>
  <c r="AI525" i="2"/>
  <c r="AI524" i="2"/>
  <c r="AI523" i="2"/>
  <c r="AI522" i="2"/>
  <c r="AI521" i="2"/>
  <c r="AI520" i="2"/>
  <c r="AI519" i="2"/>
  <c r="AI518" i="2"/>
  <c r="AI517" i="2"/>
  <c r="AI516" i="2"/>
  <c r="AI515" i="2"/>
  <c r="AI514" i="2"/>
  <c r="AI513" i="2"/>
  <c r="AI512" i="2"/>
  <c r="AI511" i="2"/>
  <c r="AI510" i="2"/>
  <c r="AI509" i="2"/>
  <c r="AI508" i="2"/>
  <c r="AI507" i="2"/>
  <c r="AI506" i="2"/>
  <c r="AI505" i="2"/>
  <c r="AI504" i="2"/>
  <c r="AI503" i="2"/>
  <c r="AI502" i="2"/>
  <c r="AI501" i="2"/>
  <c r="AI500" i="2"/>
  <c r="AI499" i="2"/>
  <c r="AI498" i="2"/>
  <c r="AI497" i="2"/>
  <c r="AI496" i="2"/>
  <c r="AI495" i="2"/>
  <c r="AI494" i="2"/>
  <c r="AI493" i="2"/>
  <c r="AI492" i="2"/>
  <c r="AI491" i="2"/>
  <c r="AI490" i="2"/>
  <c r="AI489" i="2"/>
  <c r="AI488" i="2"/>
  <c r="AI487" i="2"/>
  <c r="AI486" i="2"/>
  <c r="AI485" i="2"/>
  <c r="AI484" i="2"/>
  <c r="AI483" i="2"/>
  <c r="AI482" i="2"/>
  <c r="AI481" i="2"/>
  <c r="AI480" i="2"/>
  <c r="AI479" i="2"/>
  <c r="AI478" i="2"/>
  <c r="AI477" i="2"/>
  <c r="AI476" i="2"/>
  <c r="AI475" i="2"/>
  <c r="AI474" i="2"/>
  <c r="AI473" i="2"/>
  <c r="AI472" i="2"/>
  <c r="AI471" i="2"/>
  <c r="AI470" i="2"/>
  <c r="AI469" i="2"/>
  <c r="AI468" i="2"/>
  <c r="AI467" i="2"/>
  <c r="AI466" i="2"/>
  <c r="AI465" i="2"/>
  <c r="AI464" i="2"/>
  <c r="AI463" i="2"/>
  <c r="AI462" i="2"/>
  <c r="AI461" i="2"/>
  <c r="AI460" i="2"/>
  <c r="AI459" i="2"/>
  <c r="AI458" i="2"/>
  <c r="AI457" i="2"/>
  <c r="AI456" i="2"/>
  <c r="AI455" i="2"/>
  <c r="AI454" i="2"/>
  <c r="AI453" i="2"/>
  <c r="AI452" i="2"/>
  <c r="AI451" i="2"/>
  <c r="AI450" i="2"/>
  <c r="AI449" i="2"/>
  <c r="AI448" i="2"/>
  <c r="AI447" i="2"/>
  <c r="AI446" i="2"/>
  <c r="AI445" i="2"/>
  <c r="AI444" i="2"/>
  <c r="AI443" i="2"/>
  <c r="AI442" i="2"/>
  <c r="AI441" i="2"/>
  <c r="AI440" i="2"/>
  <c r="AI439" i="2"/>
  <c r="AI438" i="2"/>
  <c r="AI437" i="2"/>
  <c r="AI436" i="2"/>
  <c r="AI435" i="2"/>
  <c r="AI434" i="2"/>
  <c r="AI433" i="2"/>
  <c r="AI432" i="2"/>
  <c r="AI431" i="2"/>
  <c r="AI430" i="2"/>
  <c r="AI429" i="2"/>
  <c r="AI428" i="2"/>
  <c r="AI427" i="2"/>
  <c r="AI426" i="2"/>
  <c r="AI425" i="2"/>
  <c r="AI424" i="2"/>
  <c r="AI423" i="2"/>
  <c r="AI422" i="2"/>
  <c r="AI421" i="2"/>
  <c r="AI420" i="2"/>
  <c r="AI419" i="2"/>
  <c r="AI418" i="2"/>
  <c r="AI417" i="2"/>
  <c r="AI416" i="2"/>
  <c r="AI415" i="2"/>
  <c r="AI414" i="2"/>
  <c r="AI413" i="2"/>
  <c r="AI412" i="2"/>
  <c r="AI411" i="2"/>
  <c r="AI410" i="2"/>
  <c r="AI409" i="2"/>
  <c r="AI408" i="2"/>
  <c r="AI407" i="2"/>
  <c r="AI406" i="2"/>
  <c r="AI405" i="2"/>
  <c r="AI404" i="2"/>
  <c r="AI403" i="2"/>
  <c r="AI402" i="2"/>
  <c r="AI401" i="2"/>
  <c r="AI400" i="2"/>
  <c r="AI399" i="2"/>
  <c r="AI398" i="2"/>
  <c r="AI397" i="2"/>
  <c r="AI396" i="2"/>
  <c r="AI395" i="2"/>
  <c r="AI394" i="2"/>
  <c r="AI393" i="2"/>
  <c r="AI392" i="2"/>
  <c r="AI391" i="2"/>
  <c r="AI390" i="2"/>
  <c r="AI389" i="2"/>
  <c r="AI388" i="2"/>
  <c r="AI387" i="2"/>
  <c r="AI386" i="2"/>
  <c r="AI385" i="2"/>
  <c r="AI384" i="2"/>
  <c r="AI383" i="2"/>
  <c r="AI382" i="2"/>
  <c r="AI381" i="2"/>
  <c r="AI380" i="2"/>
  <c r="AI379" i="2"/>
  <c r="AI378" i="2"/>
  <c r="AI377" i="2"/>
  <c r="AI376" i="2"/>
  <c r="AI375" i="2"/>
  <c r="AI374" i="2"/>
  <c r="AI373" i="2"/>
  <c r="AI372" i="2"/>
  <c r="AI371" i="2"/>
  <c r="AI370" i="2"/>
  <c r="AI369" i="2"/>
  <c r="AI368" i="2"/>
  <c r="AI367" i="2"/>
  <c r="AI366" i="2"/>
  <c r="AI365" i="2"/>
  <c r="AI364" i="2"/>
  <c r="AI363" i="2"/>
  <c r="AI362" i="2"/>
  <c r="AI361" i="2"/>
  <c r="AI360" i="2"/>
  <c r="AI359" i="2"/>
  <c r="AI358" i="2"/>
  <c r="AI357" i="2"/>
  <c r="AI356" i="2"/>
  <c r="AI355" i="2"/>
  <c r="AI354" i="2"/>
  <c r="AI353" i="2"/>
  <c r="AI352" i="2"/>
  <c r="AI351" i="2"/>
  <c r="AI350" i="2"/>
  <c r="AI349" i="2"/>
  <c r="AI348" i="2"/>
  <c r="AI347" i="2"/>
  <c r="AI346" i="2"/>
  <c r="AI345" i="2"/>
  <c r="AI344" i="2"/>
  <c r="AI343" i="2"/>
  <c r="AI342" i="2"/>
  <c r="AI341" i="2"/>
  <c r="AI340" i="2"/>
  <c r="AI339" i="2"/>
  <c r="AI338" i="2"/>
  <c r="AI337" i="2"/>
  <c r="AI336" i="2"/>
  <c r="AI335" i="2"/>
  <c r="AI334" i="2"/>
  <c r="AI333" i="2"/>
  <c r="AI332" i="2"/>
  <c r="AI331" i="2"/>
  <c r="AI330" i="2"/>
  <c r="AI329" i="2"/>
  <c r="AI328" i="2"/>
  <c r="AI327" i="2"/>
  <c r="AI326" i="2"/>
  <c r="AI325" i="2"/>
  <c r="AI324" i="2"/>
  <c r="AI323" i="2"/>
  <c r="AI322" i="2"/>
  <c r="AI321" i="2"/>
  <c r="AI320" i="2"/>
  <c r="AI319" i="2"/>
  <c r="AI318" i="2"/>
  <c r="AI317" i="2"/>
  <c r="AI316" i="2"/>
  <c r="AI315" i="2"/>
  <c r="AI314" i="2"/>
  <c r="AI313" i="2"/>
  <c r="AI312" i="2"/>
  <c r="AI311" i="2"/>
  <c r="AI310" i="2"/>
  <c r="AI309" i="2"/>
  <c r="AI308" i="2"/>
  <c r="AI307" i="2"/>
  <c r="AI306" i="2"/>
  <c r="AI305" i="2"/>
  <c r="AI304" i="2"/>
  <c r="AI303" i="2"/>
  <c r="AI302" i="2"/>
  <c r="AI301" i="2"/>
  <c r="AI300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70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I257" i="2"/>
  <c r="AI256" i="2"/>
  <c r="AI255" i="2"/>
  <c r="AI254" i="2"/>
  <c r="AI253" i="2"/>
  <c r="AI252" i="2"/>
  <c r="AI251" i="2"/>
  <c r="AI250" i="2"/>
  <c r="AI249" i="2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26" i="2"/>
  <c r="AI225" i="2"/>
  <c r="AI224" i="2"/>
  <c r="AI223" i="2"/>
  <c r="AI222" i="2"/>
  <c r="AI221" i="2"/>
  <c r="AI220" i="2"/>
  <c r="AI219" i="2"/>
  <c r="AI218" i="2"/>
  <c r="AI217" i="2"/>
  <c r="AI216" i="2"/>
  <c r="AI215" i="2"/>
  <c r="AI214" i="2"/>
  <c r="AI213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4" i="2"/>
  <c r="AI153" i="2"/>
  <c r="AI152" i="2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Z561" i="2"/>
  <c r="AA561" i="2" s="1"/>
  <c r="Z560" i="2"/>
  <c r="Z559" i="2"/>
  <c r="Z557" i="2"/>
  <c r="AA556" i="2" s="1"/>
  <c r="Z555" i="2"/>
  <c r="Z554" i="2"/>
  <c r="Z553" i="2"/>
  <c r="Z552" i="2"/>
  <c r="Z551" i="2"/>
  <c r="Z549" i="2"/>
  <c r="AA548" i="2"/>
  <c r="Z547" i="2"/>
  <c r="Z546" i="2"/>
  <c r="Z545" i="2"/>
  <c r="Z544" i="2"/>
  <c r="AA544" i="2" s="1"/>
  <c r="Z543" i="2"/>
  <c r="Z541" i="2"/>
  <c r="AA540" i="2"/>
  <c r="Z539" i="2"/>
  <c r="Z538" i="2"/>
  <c r="Z537" i="2"/>
  <c r="Z536" i="2"/>
  <c r="Z535" i="2"/>
  <c r="Z533" i="2"/>
  <c r="AA532" i="2" s="1"/>
  <c r="Z531" i="2"/>
  <c r="Z530" i="2"/>
  <c r="Z529" i="2"/>
  <c r="Z528" i="2"/>
  <c r="Z527" i="2"/>
  <c r="Z525" i="2"/>
  <c r="AA524" i="2" s="1"/>
  <c r="Z523" i="2"/>
  <c r="Z522" i="2"/>
  <c r="Z521" i="2"/>
  <c r="Z520" i="2"/>
  <c r="AA520" i="2" s="1"/>
  <c r="Z519" i="2"/>
  <c r="AA516" i="2"/>
  <c r="Z515" i="2"/>
  <c r="Z514" i="2"/>
  <c r="Z513" i="2"/>
  <c r="Z512" i="2"/>
  <c r="Z511" i="2"/>
  <c r="Z509" i="2"/>
  <c r="AA508" i="2" s="1"/>
  <c r="Z507" i="2"/>
  <c r="Z506" i="2"/>
  <c r="Z505" i="2"/>
  <c r="Z504" i="2"/>
  <c r="AA504" i="2" s="1"/>
  <c r="Z503" i="2"/>
  <c r="Z501" i="2"/>
  <c r="AA500" i="2" s="1"/>
  <c r="Z499" i="2"/>
  <c r="Z498" i="2"/>
  <c r="Z497" i="2"/>
  <c r="Z496" i="2"/>
  <c r="Z495" i="2"/>
  <c r="Z493" i="2"/>
  <c r="AA492" i="2"/>
  <c r="Z491" i="2"/>
  <c r="Z490" i="2"/>
  <c r="Z489" i="2"/>
  <c r="Z488" i="2"/>
  <c r="Z487" i="2"/>
  <c r="Z485" i="2"/>
  <c r="AA484" i="2"/>
  <c r="Z483" i="2"/>
  <c r="Z482" i="2"/>
  <c r="Z481" i="2"/>
  <c r="Z480" i="2"/>
  <c r="Z479" i="2"/>
  <c r="Z477" i="2"/>
  <c r="AA476" i="2"/>
  <c r="Z475" i="2"/>
  <c r="Z474" i="2"/>
  <c r="Z473" i="2"/>
  <c r="Z472" i="2"/>
  <c r="Z471" i="2"/>
  <c r="Z469" i="2"/>
  <c r="AA468" i="2" s="1"/>
  <c r="Z467" i="2"/>
  <c r="Z466" i="2"/>
  <c r="Z465" i="2"/>
  <c r="Z464" i="2"/>
  <c r="Z463" i="2"/>
  <c r="Z461" i="2"/>
  <c r="AA460" i="2" s="1"/>
  <c r="Z459" i="2"/>
  <c r="Z458" i="2"/>
  <c r="Z457" i="2"/>
  <c r="Z456" i="2"/>
  <c r="Z455" i="2"/>
  <c r="Z453" i="2"/>
  <c r="AA452" i="2" s="1"/>
  <c r="Z451" i="2"/>
  <c r="Z450" i="2"/>
  <c r="Z449" i="2"/>
  <c r="Z448" i="2"/>
  <c r="Z447" i="2"/>
  <c r="Z445" i="2"/>
  <c r="AA444" i="2"/>
  <c r="Z443" i="2"/>
  <c r="Z442" i="2"/>
  <c r="Z441" i="2"/>
  <c r="Z440" i="2"/>
  <c r="Z439" i="2"/>
  <c r="Z437" i="2"/>
  <c r="AA436" i="2" s="1"/>
  <c r="Z435" i="2"/>
  <c r="Z434" i="2"/>
  <c r="Z433" i="2"/>
  <c r="Z432" i="2"/>
  <c r="Z431" i="2"/>
  <c r="Z429" i="2"/>
  <c r="AA428" i="2" s="1"/>
  <c r="Z427" i="2"/>
  <c r="Z426" i="2"/>
  <c r="Z425" i="2"/>
  <c r="Z424" i="2"/>
  <c r="Z423" i="2"/>
  <c r="Z421" i="2"/>
  <c r="AA420" i="2" s="1"/>
  <c r="Z419" i="2"/>
  <c r="Z418" i="2"/>
  <c r="Z417" i="2"/>
  <c r="Z416" i="2"/>
  <c r="Z415" i="2"/>
  <c r="Z411" i="2"/>
  <c r="Z410" i="2"/>
  <c r="Z409" i="2"/>
  <c r="Z408" i="2"/>
  <c r="Z407" i="2"/>
  <c r="Z405" i="2"/>
  <c r="AA404" i="2"/>
  <c r="Z403" i="2"/>
  <c r="Z402" i="2"/>
  <c r="Z401" i="2"/>
  <c r="Z400" i="2"/>
  <c r="Z399" i="2"/>
  <c r="Z397" i="2"/>
  <c r="AA396" i="2"/>
  <c r="Z395" i="2"/>
  <c r="Z394" i="2"/>
  <c r="Z393" i="2"/>
  <c r="Z392" i="2"/>
  <c r="AA392" i="2" s="1"/>
  <c r="Z391" i="2"/>
  <c r="Z389" i="2"/>
  <c r="AA388" i="2" s="1"/>
  <c r="Z387" i="2"/>
  <c r="Z386" i="2"/>
  <c r="Z385" i="2"/>
  <c r="Z384" i="2"/>
  <c r="Z383" i="2"/>
  <c r="Z381" i="2"/>
  <c r="AA380" i="2" s="1"/>
  <c r="Z379" i="2"/>
  <c r="Z378" i="2"/>
  <c r="Z377" i="2"/>
  <c r="Z376" i="2"/>
  <c r="Z375" i="2"/>
  <c r="Z373" i="2"/>
  <c r="AA372" i="2" s="1"/>
  <c r="Z371" i="2"/>
  <c r="Z370" i="2"/>
  <c r="Z369" i="2"/>
  <c r="Z368" i="2"/>
  <c r="Z367" i="2"/>
  <c r="Z365" i="2"/>
  <c r="AA364" i="2" s="1"/>
  <c r="Z363" i="2"/>
  <c r="Z362" i="2"/>
  <c r="Z361" i="2"/>
  <c r="Z360" i="2"/>
  <c r="Z359" i="2"/>
  <c r="Z357" i="2"/>
  <c r="AA356" i="2" s="1"/>
  <c r="Z355" i="2"/>
  <c r="Z354" i="2"/>
  <c r="Z353" i="2"/>
  <c r="Z352" i="2"/>
  <c r="AA352" i="2" s="1"/>
  <c r="Z351" i="2"/>
  <c r="Z349" i="2"/>
  <c r="AA348" i="2" s="1"/>
  <c r="Z347" i="2"/>
  <c r="Z346" i="2"/>
  <c r="Z345" i="2"/>
  <c r="Z344" i="2"/>
  <c r="Z343" i="2"/>
  <c r="Z341" i="2"/>
  <c r="AA340" i="2" s="1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AA323" i="2" s="1"/>
  <c r="Z322" i="2"/>
  <c r="AA322" i="2" s="1"/>
  <c r="Z321" i="2"/>
  <c r="Z320" i="2"/>
  <c r="Z319" i="2"/>
  <c r="Z318" i="2"/>
  <c r="Z317" i="2"/>
  <c r="Z316" i="2"/>
  <c r="Z315" i="2"/>
  <c r="Z314" i="2"/>
  <c r="AA314" i="2" s="1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AA291" i="2" s="1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AA275" i="2" s="1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AA259" i="2" s="1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AA243" i="2" s="1"/>
  <c r="Z242" i="2"/>
  <c r="Z241" i="2"/>
  <c r="Z240" i="2"/>
  <c r="AA239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AA223" i="2" s="1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AA207" i="2" s="1"/>
  <c r="Z206" i="2"/>
  <c r="AA206" i="2" s="1"/>
  <c r="Z204" i="2"/>
  <c r="AA204" i="2" s="1"/>
  <c r="Z203" i="2"/>
  <c r="Z202" i="2"/>
  <c r="Z201" i="2"/>
  <c r="Z200" i="2"/>
  <c r="Z199" i="2"/>
  <c r="Z198" i="2"/>
  <c r="Z196" i="2"/>
  <c r="AA196" i="2" s="1"/>
  <c r="Z195" i="2"/>
  <c r="Z194" i="2"/>
  <c r="Z193" i="2"/>
  <c r="Z192" i="2"/>
  <c r="AA192" i="2" s="1"/>
  <c r="Z191" i="2"/>
  <c r="Z190" i="2"/>
  <c r="Z188" i="2"/>
  <c r="AA188" i="2" s="1"/>
  <c r="Z187" i="2"/>
  <c r="Z186" i="2"/>
  <c r="Z185" i="2"/>
  <c r="Z184" i="2"/>
  <c r="AA184" i="2" s="1"/>
  <c r="Z183" i="2"/>
  <c r="Z182" i="2"/>
  <c r="Z180" i="2"/>
  <c r="Z179" i="2"/>
  <c r="Z178" i="2"/>
  <c r="Z177" i="2"/>
  <c r="Z176" i="2"/>
  <c r="Z175" i="2"/>
  <c r="Z174" i="2"/>
  <c r="AA174" i="2" s="1"/>
  <c r="Z172" i="2"/>
  <c r="Z171" i="2"/>
  <c r="Z170" i="2"/>
  <c r="Z169" i="2"/>
  <c r="Z168" i="2"/>
  <c r="AA168" i="2" s="1"/>
  <c r="Z167" i="2"/>
  <c r="Z166" i="2"/>
  <c r="AA166" i="2" s="1"/>
  <c r="Z164" i="2"/>
  <c r="AA164" i="2" s="1"/>
  <c r="Z163" i="2"/>
  <c r="Z162" i="2"/>
  <c r="Z161" i="2"/>
  <c r="Z160" i="2"/>
  <c r="AA160" i="2" s="1"/>
  <c r="Z159" i="2"/>
  <c r="Z158" i="2"/>
  <c r="Z156" i="2"/>
  <c r="AA156" i="2" s="1"/>
  <c r="Z155" i="2"/>
  <c r="Z154" i="2"/>
  <c r="Z153" i="2"/>
  <c r="Z152" i="2"/>
  <c r="Z151" i="2"/>
  <c r="Z150" i="2"/>
  <c r="AA150" i="2" s="1"/>
  <c r="Z148" i="2"/>
  <c r="Z147" i="2"/>
  <c r="Z146" i="2"/>
  <c r="Z145" i="2"/>
  <c r="Z144" i="2"/>
  <c r="Z143" i="2"/>
  <c r="Z142" i="2"/>
  <c r="AA142" i="2" s="1"/>
  <c r="Z140" i="2"/>
  <c r="AA140" i="2" s="1"/>
  <c r="Z139" i="2"/>
  <c r="Z138" i="2"/>
  <c r="Z137" i="2"/>
  <c r="Z136" i="2"/>
  <c r="Z135" i="2"/>
  <c r="Z134" i="2"/>
  <c r="Z132" i="2"/>
  <c r="AA132" i="2" s="1"/>
  <c r="Z131" i="2"/>
  <c r="Z130" i="2"/>
  <c r="Z129" i="2"/>
  <c r="Z128" i="2"/>
  <c r="AA128" i="2" s="1"/>
  <c r="Z127" i="2"/>
  <c r="Z126" i="2"/>
  <c r="Z124" i="2"/>
  <c r="AA124" i="2" s="1"/>
  <c r="Z123" i="2"/>
  <c r="Z122" i="2"/>
  <c r="Z121" i="2"/>
  <c r="Z120" i="2"/>
  <c r="AA120" i="2" s="1"/>
  <c r="Z119" i="2"/>
  <c r="Z118" i="2"/>
  <c r="Z116" i="2"/>
  <c r="Z115" i="2"/>
  <c r="Z114" i="2"/>
  <c r="Z113" i="2"/>
  <c r="Z112" i="2"/>
  <c r="Z111" i="2"/>
  <c r="Z110" i="2"/>
  <c r="AA110" i="2" s="1"/>
  <c r="Z108" i="2"/>
  <c r="Z107" i="2"/>
  <c r="Z106" i="2"/>
  <c r="Z105" i="2"/>
  <c r="Z104" i="2"/>
  <c r="AA104" i="2" s="1"/>
  <c r="Z103" i="2"/>
  <c r="Z102" i="2"/>
  <c r="AA102" i="2" s="1"/>
  <c r="Z100" i="2"/>
  <c r="AA100" i="2" s="1"/>
  <c r="Z99" i="2"/>
  <c r="Z98" i="2"/>
  <c r="Z97" i="2"/>
  <c r="Z96" i="2"/>
  <c r="AA96" i="2" s="1"/>
  <c r="Z95" i="2"/>
  <c r="Z94" i="2"/>
  <c r="Z92" i="2"/>
  <c r="AA92" i="2" s="1"/>
  <c r="Z91" i="2"/>
  <c r="Z90" i="2"/>
  <c r="Z89" i="2"/>
  <c r="Z88" i="2"/>
  <c r="Z87" i="2"/>
  <c r="Z86" i="2"/>
  <c r="AA86" i="2" s="1"/>
  <c r="Z84" i="2"/>
  <c r="Z83" i="2"/>
  <c r="Z82" i="2"/>
  <c r="Z81" i="2"/>
  <c r="Z80" i="2"/>
  <c r="Z79" i="2"/>
  <c r="Z78" i="2"/>
  <c r="AA78" i="2" s="1"/>
  <c r="Z76" i="2"/>
  <c r="AA76" i="2" s="1"/>
  <c r="Z75" i="2"/>
  <c r="Z74" i="2"/>
  <c r="Z73" i="2"/>
  <c r="Z72" i="2"/>
  <c r="Z71" i="2"/>
  <c r="Z70" i="2"/>
  <c r="Z68" i="2"/>
  <c r="AA68" i="2" s="1"/>
  <c r="Z67" i="2"/>
  <c r="Z66" i="2"/>
  <c r="Z65" i="2"/>
  <c r="Z64" i="2"/>
  <c r="AA64" i="2" s="1"/>
  <c r="Z63" i="2"/>
  <c r="Z62" i="2"/>
  <c r="Z60" i="2"/>
  <c r="AA60" i="2" s="1"/>
  <c r="Z59" i="2"/>
  <c r="Z58" i="2"/>
  <c r="Z57" i="2"/>
  <c r="Z56" i="2"/>
  <c r="AA56" i="2" s="1"/>
  <c r="Z55" i="2"/>
  <c r="Z54" i="2"/>
  <c r="Z52" i="2"/>
  <c r="Z51" i="2"/>
  <c r="Z50" i="2"/>
  <c r="Z49" i="2"/>
  <c r="Z48" i="2"/>
  <c r="Z47" i="2"/>
  <c r="Z46" i="2"/>
  <c r="AA46" i="2" s="1"/>
  <c r="Z44" i="2"/>
  <c r="Z43" i="2"/>
  <c r="Z42" i="2"/>
  <c r="Z41" i="2"/>
  <c r="Z40" i="2"/>
  <c r="AA40" i="2" s="1"/>
  <c r="Z39" i="2"/>
  <c r="Z38" i="2"/>
  <c r="AA38" i="2" s="1"/>
  <c r="Z36" i="2"/>
  <c r="AA36" i="2" s="1"/>
  <c r="Z35" i="2"/>
  <c r="Z34" i="2"/>
  <c r="Z33" i="2"/>
  <c r="Z32" i="2"/>
  <c r="AA32" i="2" s="1"/>
  <c r="Z31" i="2"/>
  <c r="Z30" i="2"/>
  <c r="Z28" i="2"/>
  <c r="AA28" i="2" s="1"/>
  <c r="Z27" i="2"/>
  <c r="Z26" i="2"/>
  <c r="Z25" i="2"/>
  <c r="Z24" i="2"/>
  <c r="Z23" i="2"/>
  <c r="Z22" i="2"/>
  <c r="AA22" i="2" s="1"/>
  <c r="Z19" i="2"/>
  <c r="Z18" i="2"/>
  <c r="Z17" i="2"/>
  <c r="Z16" i="2"/>
  <c r="AI15" i="2"/>
  <c r="AI14" i="2"/>
  <c r="AJ14" i="2" s="1"/>
  <c r="AI13" i="2"/>
  <c r="AJ13" i="2" s="1"/>
  <c r="Z15" i="2"/>
  <c r="Z14" i="2"/>
  <c r="Z13" i="2"/>
  <c r="AA13" i="2" s="1"/>
  <c r="AI12" i="2"/>
  <c r="AI11" i="2"/>
  <c r="Z12" i="2"/>
  <c r="Z11" i="2"/>
  <c r="L1" i="2"/>
  <c r="O289" i="2" l="1"/>
  <c r="O293" i="2"/>
  <c r="AA30" i="2"/>
  <c r="AA48" i="2"/>
  <c r="AA84" i="2"/>
  <c r="AA94" i="2"/>
  <c r="AA112" i="2"/>
  <c r="AB112" i="2" s="1"/>
  <c r="AA148" i="2"/>
  <c r="AA158" i="2"/>
  <c r="AA176" i="2"/>
  <c r="AA211" i="2"/>
  <c r="AA219" i="2"/>
  <c r="AA344" i="2"/>
  <c r="AA512" i="2"/>
  <c r="AA560" i="2"/>
  <c r="AB560" i="2" s="1"/>
  <c r="AJ29" i="2"/>
  <c r="AK29" i="2" s="1"/>
  <c r="M210" i="2"/>
  <c r="AA20" i="2"/>
  <c r="M46" i="2"/>
  <c r="N24" i="2"/>
  <c r="N30" i="2"/>
  <c r="N36" i="2"/>
  <c r="N44" i="2"/>
  <c r="N52" i="2"/>
  <c r="N60" i="2"/>
  <c r="N66" i="2"/>
  <c r="N74" i="2"/>
  <c r="N80" i="2"/>
  <c r="N84" i="2"/>
  <c r="N90" i="2"/>
  <c r="N96" i="2"/>
  <c r="N102" i="2"/>
  <c r="N108" i="2"/>
  <c r="N114" i="2"/>
  <c r="N118" i="2"/>
  <c r="N124" i="2"/>
  <c r="N130" i="2"/>
  <c r="N136" i="2"/>
  <c r="N144" i="2"/>
  <c r="N148" i="2"/>
  <c r="N154" i="2"/>
  <c r="N160" i="2"/>
  <c r="N168" i="2"/>
  <c r="N174" i="2"/>
  <c r="N180" i="2"/>
  <c r="N184" i="2"/>
  <c r="N364" i="2"/>
  <c r="N22" i="2"/>
  <c r="N32" i="2"/>
  <c r="N40" i="2"/>
  <c r="N48" i="2"/>
  <c r="N56" i="2"/>
  <c r="N62" i="2"/>
  <c r="N70" i="2"/>
  <c r="N78" i="2"/>
  <c r="N86" i="2"/>
  <c r="N92" i="2"/>
  <c r="N98" i="2"/>
  <c r="N106" i="2"/>
  <c r="N112" i="2"/>
  <c r="N120" i="2"/>
  <c r="N128" i="2"/>
  <c r="N134" i="2"/>
  <c r="N142" i="2"/>
  <c r="N152" i="2"/>
  <c r="N158" i="2"/>
  <c r="N164" i="2"/>
  <c r="N170" i="2"/>
  <c r="N178" i="2"/>
  <c r="N186" i="2"/>
  <c r="AA24" i="2"/>
  <c r="AA88" i="2"/>
  <c r="O20" i="2"/>
  <c r="O22" i="2"/>
  <c r="O24" i="2"/>
  <c r="O26" i="2"/>
  <c r="O28" i="2"/>
  <c r="O30" i="2"/>
  <c r="O32" i="2"/>
  <c r="O34" i="2"/>
  <c r="O36" i="2"/>
  <c r="O38" i="2"/>
  <c r="O40" i="2"/>
  <c r="O42" i="2"/>
  <c r="O44" i="2"/>
  <c r="O46" i="2"/>
  <c r="O48" i="2"/>
  <c r="O50" i="2"/>
  <c r="O52" i="2"/>
  <c r="O54" i="2"/>
  <c r="O56" i="2"/>
  <c r="O58" i="2"/>
  <c r="O60" i="2"/>
  <c r="O62" i="2"/>
  <c r="O64" i="2"/>
  <c r="O76" i="2"/>
  <c r="N26" i="2"/>
  <c r="N34" i="2"/>
  <c r="N38" i="2"/>
  <c r="N46" i="2"/>
  <c r="N54" i="2"/>
  <c r="N58" i="2"/>
  <c r="N64" i="2"/>
  <c r="N72" i="2"/>
  <c r="N76" i="2"/>
  <c r="N82" i="2"/>
  <c r="N88" i="2"/>
  <c r="N94" i="2"/>
  <c r="N100" i="2"/>
  <c r="N104" i="2"/>
  <c r="N110" i="2"/>
  <c r="N116" i="2"/>
  <c r="N122" i="2"/>
  <c r="N126" i="2"/>
  <c r="N132" i="2"/>
  <c r="N138" i="2"/>
  <c r="N146" i="2"/>
  <c r="N150" i="2"/>
  <c r="N156" i="2"/>
  <c r="N162" i="2"/>
  <c r="N166" i="2"/>
  <c r="N172" i="2"/>
  <c r="N176" i="2"/>
  <c r="N182" i="2"/>
  <c r="N234" i="2"/>
  <c r="N318" i="2"/>
  <c r="AA70" i="2"/>
  <c r="AA134" i="2"/>
  <c r="AA152" i="2"/>
  <c r="AA198" i="2"/>
  <c r="AA307" i="2"/>
  <c r="AA456" i="2"/>
  <c r="AJ15" i="2"/>
  <c r="AA52" i="2"/>
  <c r="AA62" i="2"/>
  <c r="AA80" i="2"/>
  <c r="AA116" i="2"/>
  <c r="AA126" i="2"/>
  <c r="AA144" i="2"/>
  <c r="AA180" i="2"/>
  <c r="AA190" i="2"/>
  <c r="AA215" i="2"/>
  <c r="AA261" i="2"/>
  <c r="AB261" i="2" s="1"/>
  <c r="AA269" i="2"/>
  <c r="AA277" i="2"/>
  <c r="AA285" i="2"/>
  <c r="AA408" i="2"/>
  <c r="AA448" i="2"/>
  <c r="N20" i="2"/>
  <c r="N28" i="2"/>
  <c r="N42" i="2"/>
  <c r="N50" i="2"/>
  <c r="N68" i="2"/>
  <c r="N140" i="2"/>
  <c r="AA16" i="2"/>
  <c r="AB16" i="2" s="1"/>
  <c r="AA44" i="2"/>
  <c r="AA54" i="2"/>
  <c r="AA72" i="2"/>
  <c r="AA108" i="2"/>
  <c r="AA118" i="2"/>
  <c r="AA136" i="2"/>
  <c r="AA172" i="2"/>
  <c r="AA182" i="2"/>
  <c r="AA200" i="2"/>
  <c r="AA231" i="2"/>
  <c r="AA293" i="2"/>
  <c r="AA301" i="2"/>
  <c r="AB301" i="2" s="1"/>
  <c r="AA440" i="2"/>
  <c r="AB440" i="2" s="1"/>
  <c r="AA488" i="2"/>
  <c r="AJ18" i="2"/>
  <c r="AK18" i="2" s="1"/>
  <c r="AJ26" i="2"/>
  <c r="AJ34" i="2"/>
  <c r="AJ42" i="2"/>
  <c r="AJ50" i="2"/>
  <c r="AJ58" i="2"/>
  <c r="AJ66" i="2"/>
  <c r="AJ74" i="2"/>
  <c r="AJ82" i="2"/>
  <c r="AJ90" i="2"/>
  <c r="AJ98" i="2"/>
  <c r="AJ106" i="2"/>
  <c r="AJ114" i="2"/>
  <c r="AJ122" i="2"/>
  <c r="AJ130" i="2"/>
  <c r="AJ138" i="2"/>
  <c r="AJ146" i="2"/>
  <c r="AJ154" i="2"/>
  <c r="AJ162" i="2"/>
  <c r="AJ170" i="2"/>
  <c r="AJ178" i="2"/>
  <c r="AJ186" i="2"/>
  <c r="AJ194" i="2"/>
  <c r="AJ202" i="2"/>
  <c r="AJ210" i="2"/>
  <c r="AJ218" i="2"/>
  <c r="AJ226" i="2"/>
  <c r="AJ234" i="2"/>
  <c r="AJ242" i="2"/>
  <c r="AJ250" i="2"/>
  <c r="AJ258" i="2"/>
  <c r="AJ266" i="2"/>
  <c r="AJ274" i="2"/>
  <c r="O66" i="2"/>
  <c r="O68" i="2"/>
  <c r="O70" i="2"/>
  <c r="O72" i="2"/>
  <c r="O74" i="2"/>
  <c r="O78" i="2"/>
  <c r="O82" i="2"/>
  <c r="O84" i="2"/>
  <c r="O86" i="2"/>
  <c r="O88" i="2"/>
  <c r="O90" i="2"/>
  <c r="O92" i="2"/>
  <c r="O94" i="2"/>
  <c r="O96" i="2"/>
  <c r="O98" i="2"/>
  <c r="O100" i="2"/>
  <c r="O102" i="2"/>
  <c r="O104" i="2"/>
  <c r="O106" i="2"/>
  <c r="O108" i="2"/>
  <c r="O110" i="2"/>
  <c r="O112" i="2"/>
  <c r="O114" i="2"/>
  <c r="O116" i="2"/>
  <c r="O118" i="2"/>
  <c r="O120" i="2"/>
  <c r="O124" i="2"/>
  <c r="O126" i="2"/>
  <c r="O128" i="2"/>
  <c r="O130" i="2"/>
  <c r="O132" i="2"/>
  <c r="O134" i="2"/>
  <c r="O136" i="2"/>
  <c r="O138" i="2"/>
  <c r="O140" i="2"/>
  <c r="O142" i="2"/>
  <c r="O144" i="2"/>
  <c r="O146" i="2"/>
  <c r="O148" i="2"/>
  <c r="O150" i="2"/>
  <c r="O152" i="2"/>
  <c r="O154" i="2"/>
  <c r="O156" i="2"/>
  <c r="O158" i="2"/>
  <c r="O160" i="2"/>
  <c r="O162" i="2"/>
  <c r="O164" i="2"/>
  <c r="O166" i="2"/>
  <c r="O170" i="2"/>
  <c r="O172" i="2"/>
  <c r="O174" i="2"/>
  <c r="O178" i="2"/>
  <c r="O180" i="2"/>
  <c r="O184" i="2"/>
  <c r="O186" i="2"/>
  <c r="O188" i="2"/>
  <c r="O190" i="2"/>
  <c r="O192" i="2"/>
  <c r="O194" i="2"/>
  <c r="O196" i="2"/>
  <c r="O198" i="2"/>
  <c r="O202" i="2"/>
  <c r="O204" i="2"/>
  <c r="O206" i="2"/>
  <c r="O208" i="2"/>
  <c r="O212" i="2"/>
  <c r="O214" i="2"/>
  <c r="O216" i="2"/>
  <c r="O218" i="2"/>
  <c r="O220" i="2"/>
  <c r="O222" i="2"/>
  <c r="O224" i="2"/>
  <c r="O226" i="2"/>
  <c r="O228" i="2"/>
  <c r="O230" i="2"/>
  <c r="O232" i="2"/>
  <c r="O234" i="2"/>
  <c r="O236" i="2"/>
  <c r="O238" i="2"/>
  <c r="O240" i="2"/>
  <c r="O242" i="2"/>
  <c r="O244" i="2"/>
  <c r="O246" i="2"/>
  <c r="O248" i="2"/>
  <c r="O396" i="2"/>
  <c r="AA15" i="2"/>
  <c r="AA227" i="2"/>
  <c r="AA235" i="2"/>
  <c r="AA250" i="2"/>
  <c r="AA258" i="2"/>
  <c r="AA266" i="2"/>
  <c r="AA274" i="2"/>
  <c r="AA282" i="2"/>
  <c r="AB285" i="2" s="1"/>
  <c r="AA290" i="2"/>
  <c r="AB293" i="2" s="1"/>
  <c r="AA384" i="2"/>
  <c r="AA432" i="2"/>
  <c r="AA480" i="2"/>
  <c r="AJ25" i="2"/>
  <c r="AJ33" i="2"/>
  <c r="M465" i="2"/>
  <c r="M467" i="2"/>
  <c r="M469" i="2"/>
  <c r="M471" i="2"/>
  <c r="M473" i="2"/>
  <c r="M475" i="2"/>
  <c r="M477" i="2"/>
  <c r="M479" i="2"/>
  <c r="M481" i="2"/>
  <c r="M483" i="2"/>
  <c r="M485" i="2"/>
  <c r="M487" i="2"/>
  <c r="M489" i="2"/>
  <c r="M491" i="2"/>
  <c r="M493" i="2"/>
  <c r="M495" i="2"/>
  <c r="M497" i="2"/>
  <c r="M499" i="2"/>
  <c r="M501" i="2"/>
  <c r="M503" i="2"/>
  <c r="M505" i="2"/>
  <c r="M507" i="2"/>
  <c r="M509" i="2"/>
  <c r="M511" i="2"/>
  <c r="M513" i="2"/>
  <c r="M515" i="2"/>
  <c r="M517" i="2"/>
  <c r="M519" i="2"/>
  <c r="M521" i="2"/>
  <c r="M523" i="2"/>
  <c r="M525" i="2"/>
  <c r="M527" i="2"/>
  <c r="M529" i="2"/>
  <c r="M531" i="2"/>
  <c r="M533" i="2"/>
  <c r="M535" i="2"/>
  <c r="M537" i="2"/>
  <c r="M539" i="2"/>
  <c r="M541" i="2"/>
  <c r="M543" i="2"/>
  <c r="M545" i="2"/>
  <c r="M547" i="2"/>
  <c r="M549" i="2"/>
  <c r="M551" i="2"/>
  <c r="M553" i="2"/>
  <c r="M555" i="2"/>
  <c r="M557" i="2"/>
  <c r="M559" i="2"/>
  <c r="N531" i="2"/>
  <c r="N533" i="2"/>
  <c r="N535" i="2"/>
  <c r="N537" i="2"/>
  <c r="N539" i="2"/>
  <c r="N541" i="2"/>
  <c r="N543" i="2"/>
  <c r="N545" i="2"/>
  <c r="N547" i="2"/>
  <c r="N549" i="2"/>
  <c r="N551" i="2"/>
  <c r="N553" i="2"/>
  <c r="N555" i="2"/>
  <c r="N557" i="2"/>
  <c r="N559" i="2"/>
  <c r="O176" i="2"/>
  <c r="O200" i="2"/>
  <c r="O210" i="2"/>
  <c r="M254" i="2"/>
  <c r="O80" i="2"/>
  <c r="O79" i="2"/>
  <c r="O122" i="2"/>
  <c r="O121" i="2"/>
  <c r="O168" i="2"/>
  <c r="O182" i="2"/>
  <c r="AA330" i="2"/>
  <c r="AB333" i="2" s="1"/>
  <c r="AA376" i="2"/>
  <c r="AB376" i="2" s="1"/>
  <c r="AA496" i="2"/>
  <c r="AA552" i="2"/>
  <c r="AJ21" i="2"/>
  <c r="M21" i="2"/>
  <c r="M23" i="2"/>
  <c r="M25" i="2"/>
  <c r="M27" i="2"/>
  <c r="M29" i="2"/>
  <c r="M31" i="2"/>
  <c r="N21" i="2"/>
  <c r="N23" i="2"/>
  <c r="N25" i="2"/>
  <c r="N27" i="2"/>
  <c r="N29" i="2"/>
  <c r="N31" i="2"/>
  <c r="N33" i="2"/>
  <c r="N35" i="2"/>
  <c r="AA309" i="2"/>
  <c r="AB309" i="2" s="1"/>
  <c r="AA317" i="2"/>
  <c r="AA368" i="2"/>
  <c r="AA424" i="2"/>
  <c r="AA536" i="2"/>
  <c r="AJ16" i="2"/>
  <c r="AK16" i="2" s="1"/>
  <c r="AJ30" i="2"/>
  <c r="AK30" i="2" s="1"/>
  <c r="AJ37" i="2"/>
  <c r="AK37" i="2" s="1"/>
  <c r="O69" i="2"/>
  <c r="O197" i="2"/>
  <c r="AA18" i="2"/>
  <c r="AA26" i="2"/>
  <c r="AA34" i="2"/>
  <c r="AA42" i="2"/>
  <c r="AA50" i="2"/>
  <c r="AA58" i="2"/>
  <c r="AA66" i="2"/>
  <c r="AA74" i="2"/>
  <c r="AA82" i="2"/>
  <c r="AA90" i="2"/>
  <c r="AA98" i="2"/>
  <c r="AA106" i="2"/>
  <c r="AA114" i="2"/>
  <c r="AA122" i="2"/>
  <c r="AA130" i="2"/>
  <c r="AA138" i="2"/>
  <c r="AA146" i="2"/>
  <c r="AA154" i="2"/>
  <c r="AA162" i="2"/>
  <c r="AA170" i="2"/>
  <c r="AA178" i="2"/>
  <c r="AA186" i="2"/>
  <c r="AA194" i="2"/>
  <c r="AA202" i="2"/>
  <c r="AA325" i="2"/>
  <c r="AA333" i="2"/>
  <c r="AA360" i="2"/>
  <c r="AA416" i="2"/>
  <c r="AA472" i="2"/>
  <c r="AB472" i="2" s="1"/>
  <c r="M33" i="2"/>
  <c r="M35" i="2"/>
  <c r="M37" i="2"/>
  <c r="M39" i="2"/>
  <c r="M41" i="2"/>
  <c r="M43" i="2"/>
  <c r="M45" i="2"/>
  <c r="M47" i="2"/>
  <c r="M49" i="2"/>
  <c r="M51" i="2"/>
  <c r="M53" i="2"/>
  <c r="M55" i="2"/>
  <c r="M57" i="2"/>
  <c r="M59" i="2"/>
  <c r="M61" i="2"/>
  <c r="M63" i="2"/>
  <c r="M65" i="2"/>
  <c r="M67" i="2"/>
  <c r="M69" i="2"/>
  <c r="M71" i="2"/>
  <c r="M73" i="2"/>
  <c r="M75" i="2"/>
  <c r="M77" i="2"/>
  <c r="M79" i="2"/>
  <c r="M81" i="2"/>
  <c r="M83" i="2"/>
  <c r="M85" i="2"/>
  <c r="M87" i="2"/>
  <c r="M89" i="2"/>
  <c r="M91" i="2"/>
  <c r="M93" i="2"/>
  <c r="M95" i="2"/>
  <c r="M97" i="2"/>
  <c r="M99" i="2"/>
  <c r="M101" i="2"/>
  <c r="M103" i="2"/>
  <c r="M105" i="2"/>
  <c r="M107" i="2"/>
  <c r="M109" i="2"/>
  <c r="M111" i="2"/>
  <c r="M113" i="2"/>
  <c r="M115" i="2"/>
  <c r="M117" i="2"/>
  <c r="M119" i="2"/>
  <c r="M121" i="2"/>
  <c r="M123" i="2"/>
  <c r="M125" i="2"/>
  <c r="M127" i="2"/>
  <c r="M129" i="2"/>
  <c r="M131" i="2"/>
  <c r="M133" i="2"/>
  <c r="M135" i="2"/>
  <c r="M137" i="2"/>
  <c r="M139" i="2"/>
  <c r="M141" i="2"/>
  <c r="M143" i="2"/>
  <c r="M145" i="2"/>
  <c r="M147" i="2"/>
  <c r="M149" i="2"/>
  <c r="M151" i="2"/>
  <c r="M153" i="2"/>
  <c r="M155" i="2"/>
  <c r="M157" i="2"/>
  <c r="M159" i="2"/>
  <c r="M161" i="2"/>
  <c r="M163" i="2"/>
  <c r="M165" i="2"/>
  <c r="M167" i="2"/>
  <c r="M169" i="2"/>
  <c r="M171" i="2"/>
  <c r="M173" i="2"/>
  <c r="M175" i="2"/>
  <c r="M177" i="2"/>
  <c r="M179" i="2"/>
  <c r="M181" i="2"/>
  <c r="M183" i="2"/>
  <c r="M185" i="2"/>
  <c r="M187" i="2"/>
  <c r="M189" i="2"/>
  <c r="M191" i="2"/>
  <c r="M193" i="2"/>
  <c r="M195" i="2"/>
  <c r="M197" i="2"/>
  <c r="M301" i="2"/>
  <c r="M341" i="2"/>
  <c r="N37" i="2"/>
  <c r="N39" i="2"/>
  <c r="N41" i="2"/>
  <c r="N43" i="2"/>
  <c r="N45" i="2"/>
  <c r="N47" i="2"/>
  <c r="N49" i="2"/>
  <c r="N51" i="2"/>
  <c r="N53" i="2"/>
  <c r="N55" i="2"/>
  <c r="N57" i="2"/>
  <c r="N59" i="2"/>
  <c r="N61" i="2"/>
  <c r="N63" i="2"/>
  <c r="N65" i="2"/>
  <c r="N67" i="2"/>
  <c r="N69" i="2"/>
  <c r="N71" i="2"/>
  <c r="N73" i="2"/>
  <c r="N75" i="2"/>
  <c r="N77" i="2"/>
  <c r="N79" i="2"/>
  <c r="N81" i="2"/>
  <c r="N83" i="2"/>
  <c r="N85" i="2"/>
  <c r="N87" i="2"/>
  <c r="N89" i="2"/>
  <c r="N91" i="2"/>
  <c r="N93" i="2"/>
  <c r="N95" i="2"/>
  <c r="N97" i="2"/>
  <c r="N99" i="2"/>
  <c r="N101" i="2"/>
  <c r="N103" i="2"/>
  <c r="N105" i="2"/>
  <c r="N107" i="2"/>
  <c r="N109" i="2"/>
  <c r="N111" i="2"/>
  <c r="N113" i="2"/>
  <c r="N115" i="2"/>
  <c r="N117" i="2"/>
  <c r="N119" i="2"/>
  <c r="N121" i="2"/>
  <c r="N123" i="2"/>
  <c r="N125" i="2"/>
  <c r="N127" i="2"/>
  <c r="N129" i="2"/>
  <c r="N131" i="2"/>
  <c r="N133" i="2"/>
  <c r="N135" i="2"/>
  <c r="N137" i="2"/>
  <c r="N139" i="2"/>
  <c r="N141" i="2"/>
  <c r="N143" i="2"/>
  <c r="N145" i="2"/>
  <c r="N147" i="2"/>
  <c r="N149" i="2"/>
  <c r="N151" i="2"/>
  <c r="N153" i="2"/>
  <c r="N155" i="2"/>
  <c r="N157" i="2"/>
  <c r="N159" i="2"/>
  <c r="N161" i="2"/>
  <c r="N163" i="2"/>
  <c r="N165" i="2"/>
  <c r="N167" i="2"/>
  <c r="N169" i="2"/>
  <c r="N171" i="2"/>
  <c r="N173" i="2"/>
  <c r="N175" i="2"/>
  <c r="N177" i="2"/>
  <c r="N179" i="2"/>
  <c r="N181" i="2"/>
  <c r="N183" i="2"/>
  <c r="N185" i="2"/>
  <c r="N187" i="2"/>
  <c r="N189" i="2"/>
  <c r="N191" i="2"/>
  <c r="N193" i="2"/>
  <c r="N195" i="2"/>
  <c r="N197" i="2"/>
  <c r="N199" i="2"/>
  <c r="N201" i="2"/>
  <c r="AA245" i="2"/>
  <c r="AA253" i="2"/>
  <c r="AB253" i="2" s="1"/>
  <c r="AA298" i="2"/>
  <c r="AA306" i="2"/>
  <c r="AA400" i="2"/>
  <c r="AA464" i="2"/>
  <c r="AA528" i="2"/>
  <c r="AB528" i="2" s="1"/>
  <c r="AJ17" i="2"/>
  <c r="AK17" i="2" s="1"/>
  <c r="AJ282" i="2"/>
  <c r="AJ290" i="2"/>
  <c r="AJ298" i="2"/>
  <c r="AJ306" i="2"/>
  <c r="AJ314" i="2"/>
  <c r="AJ322" i="2"/>
  <c r="AJ330" i="2"/>
  <c r="AK330" i="2" s="1"/>
  <c r="AJ338" i="2"/>
  <c r="AJ346" i="2"/>
  <c r="AJ354" i="2"/>
  <c r="AJ362" i="2"/>
  <c r="AJ370" i="2"/>
  <c r="AJ378" i="2"/>
  <c r="AJ386" i="2"/>
  <c r="AJ394" i="2"/>
  <c r="AJ402" i="2"/>
  <c r="AJ410" i="2"/>
  <c r="AJ418" i="2"/>
  <c r="AJ426" i="2"/>
  <c r="AJ434" i="2"/>
  <c r="AJ442" i="2"/>
  <c r="AJ450" i="2"/>
  <c r="AJ458" i="2"/>
  <c r="AJ466" i="2"/>
  <c r="AJ474" i="2"/>
  <c r="AJ482" i="2"/>
  <c r="AJ490" i="2"/>
  <c r="AJ498" i="2"/>
  <c r="AJ506" i="2"/>
  <c r="AJ514" i="2"/>
  <c r="AJ522" i="2"/>
  <c r="AJ530" i="2"/>
  <c r="AJ538" i="2"/>
  <c r="AJ546" i="2"/>
  <c r="AJ554" i="2"/>
  <c r="L21" i="2"/>
  <c r="L23" i="2"/>
  <c r="L25" i="2"/>
  <c r="L27" i="2"/>
  <c r="L29" i="2"/>
  <c r="L31" i="2"/>
  <c r="L33" i="2"/>
  <c r="L35" i="2"/>
  <c r="L37" i="2"/>
  <c r="L39" i="2"/>
  <c r="L41" i="2"/>
  <c r="L43" i="2"/>
  <c r="L45" i="2"/>
  <c r="L47" i="2"/>
  <c r="L49" i="2"/>
  <c r="L51" i="2"/>
  <c r="L53" i="2"/>
  <c r="L55" i="2"/>
  <c r="L57" i="2"/>
  <c r="L59" i="2"/>
  <c r="L61" i="2"/>
  <c r="L63" i="2"/>
  <c r="L65" i="2"/>
  <c r="L67" i="2"/>
  <c r="L69" i="2"/>
  <c r="L71" i="2"/>
  <c r="L73" i="2"/>
  <c r="L75" i="2"/>
  <c r="L77" i="2"/>
  <c r="L79" i="2"/>
  <c r="L81" i="2"/>
  <c r="L83" i="2"/>
  <c r="L85" i="2"/>
  <c r="L87" i="2"/>
  <c r="L89" i="2"/>
  <c r="L91" i="2"/>
  <c r="L93" i="2"/>
  <c r="L95" i="2"/>
  <c r="L97" i="2"/>
  <c r="L99" i="2"/>
  <c r="L101" i="2"/>
  <c r="L103" i="2"/>
  <c r="L105" i="2"/>
  <c r="L107" i="2"/>
  <c r="L109" i="2"/>
  <c r="L111" i="2"/>
  <c r="L113" i="2"/>
  <c r="L115" i="2"/>
  <c r="L117" i="2"/>
  <c r="L119" i="2"/>
  <c r="L121" i="2"/>
  <c r="L123" i="2"/>
  <c r="L125" i="2"/>
  <c r="L127" i="2"/>
  <c r="L129" i="2"/>
  <c r="L131" i="2"/>
  <c r="L133" i="2"/>
  <c r="L135" i="2"/>
  <c r="L137" i="2"/>
  <c r="L139" i="2"/>
  <c r="L141" i="2"/>
  <c r="L143" i="2"/>
  <c r="L145" i="2"/>
  <c r="L147" i="2"/>
  <c r="L149" i="2"/>
  <c r="L151" i="2"/>
  <c r="L153" i="2"/>
  <c r="L155" i="2"/>
  <c r="L157" i="2"/>
  <c r="L159" i="2"/>
  <c r="L161" i="2"/>
  <c r="L163" i="2"/>
  <c r="L165" i="2"/>
  <c r="L167" i="2"/>
  <c r="L169" i="2"/>
  <c r="L171" i="2"/>
  <c r="L173" i="2"/>
  <c r="L175" i="2"/>
  <c r="L177" i="2"/>
  <c r="L179" i="2"/>
  <c r="L181" i="2"/>
  <c r="L183" i="2"/>
  <c r="L185" i="2"/>
  <c r="L187" i="2"/>
  <c r="L189" i="2"/>
  <c r="L191" i="2"/>
  <c r="L193" i="2"/>
  <c r="L195" i="2"/>
  <c r="L197" i="2"/>
  <c r="L199" i="2"/>
  <c r="L201" i="2"/>
  <c r="L203" i="2"/>
  <c r="L205" i="2"/>
  <c r="L207" i="2"/>
  <c r="L209" i="2"/>
  <c r="L211" i="2"/>
  <c r="L213" i="2"/>
  <c r="L215" i="2"/>
  <c r="L217" i="2"/>
  <c r="L219" i="2"/>
  <c r="L221" i="2"/>
  <c r="L223" i="2"/>
  <c r="L225" i="2"/>
  <c r="L227" i="2"/>
  <c r="L229" i="2"/>
  <c r="L231" i="2"/>
  <c r="L233" i="2"/>
  <c r="L235" i="2"/>
  <c r="L237" i="2"/>
  <c r="L239" i="2"/>
  <c r="L241" i="2"/>
  <c r="L243" i="2"/>
  <c r="L245" i="2"/>
  <c r="L247" i="2"/>
  <c r="L249" i="2"/>
  <c r="L251" i="2"/>
  <c r="L253" i="2"/>
  <c r="L255" i="2"/>
  <c r="L257" i="2"/>
  <c r="L259" i="2"/>
  <c r="L261" i="2"/>
  <c r="L263" i="2"/>
  <c r="L265" i="2"/>
  <c r="L267" i="2"/>
  <c r="M199" i="2"/>
  <c r="M201" i="2"/>
  <c r="M203" i="2"/>
  <c r="M205" i="2"/>
  <c r="M207" i="2"/>
  <c r="M209" i="2"/>
  <c r="M211" i="2"/>
  <c r="M213" i="2"/>
  <c r="M215" i="2"/>
  <c r="M217" i="2"/>
  <c r="M219" i="2"/>
  <c r="M221" i="2"/>
  <c r="M223" i="2"/>
  <c r="M225" i="2"/>
  <c r="M227" i="2"/>
  <c r="M229" i="2"/>
  <c r="M231" i="2"/>
  <c r="M233" i="2"/>
  <c r="M235" i="2"/>
  <c r="M237" i="2"/>
  <c r="M239" i="2"/>
  <c r="M241" i="2"/>
  <c r="M243" i="2"/>
  <c r="M245" i="2"/>
  <c r="M247" i="2"/>
  <c r="M249" i="2"/>
  <c r="M251" i="2"/>
  <c r="M253" i="2"/>
  <c r="M255" i="2"/>
  <c r="M257" i="2"/>
  <c r="M259" i="2"/>
  <c r="M261" i="2"/>
  <c r="M263" i="2"/>
  <c r="M265" i="2"/>
  <c r="M267" i="2"/>
  <c r="M269" i="2"/>
  <c r="M271" i="2"/>
  <c r="M273" i="2"/>
  <c r="M275" i="2"/>
  <c r="M277" i="2"/>
  <c r="M279" i="2"/>
  <c r="M281" i="2"/>
  <c r="M283" i="2"/>
  <c r="M285" i="2"/>
  <c r="M287" i="2"/>
  <c r="M289" i="2"/>
  <c r="M291" i="2"/>
  <c r="M293" i="2"/>
  <c r="M295" i="2"/>
  <c r="M297" i="2"/>
  <c r="M299" i="2"/>
  <c r="M303" i="2"/>
  <c r="M305" i="2"/>
  <c r="M307" i="2"/>
  <c r="M309" i="2"/>
  <c r="M311" i="2"/>
  <c r="M313" i="2"/>
  <c r="M315" i="2"/>
  <c r="M317" i="2"/>
  <c r="M319" i="2"/>
  <c r="M321" i="2"/>
  <c r="M323" i="2"/>
  <c r="M325" i="2"/>
  <c r="M327" i="2"/>
  <c r="M329" i="2"/>
  <c r="M331" i="2"/>
  <c r="M333" i="2"/>
  <c r="M335" i="2"/>
  <c r="M337" i="2"/>
  <c r="M339" i="2"/>
  <c r="M343" i="2"/>
  <c r="M345" i="2"/>
  <c r="M347" i="2"/>
  <c r="M349" i="2"/>
  <c r="M351" i="2"/>
  <c r="M353" i="2"/>
  <c r="M355" i="2"/>
  <c r="M357" i="2"/>
  <c r="M359" i="2"/>
  <c r="M361" i="2"/>
  <c r="M363" i="2"/>
  <c r="M365" i="2"/>
  <c r="M367" i="2"/>
  <c r="M369" i="2"/>
  <c r="N203" i="2"/>
  <c r="N205" i="2"/>
  <c r="N207" i="2"/>
  <c r="N209" i="2"/>
  <c r="N211" i="2"/>
  <c r="N213" i="2"/>
  <c r="N215" i="2"/>
  <c r="N217" i="2"/>
  <c r="N219" i="2"/>
  <c r="N221" i="2"/>
  <c r="N223" i="2"/>
  <c r="N225" i="2"/>
  <c r="N227" i="2"/>
  <c r="N229" i="2"/>
  <c r="N231" i="2"/>
  <c r="N233" i="2"/>
  <c r="N235" i="2"/>
  <c r="N237" i="2"/>
  <c r="N239" i="2"/>
  <c r="N241" i="2"/>
  <c r="N243" i="2"/>
  <c r="N245" i="2"/>
  <c r="N247" i="2"/>
  <c r="N249" i="2"/>
  <c r="N251" i="2"/>
  <c r="N253" i="2"/>
  <c r="N255" i="2"/>
  <c r="N257" i="2"/>
  <c r="N259" i="2"/>
  <c r="N261" i="2"/>
  <c r="N263" i="2"/>
  <c r="N265" i="2"/>
  <c r="N267" i="2"/>
  <c r="N269" i="2"/>
  <c r="N271" i="2"/>
  <c r="N273" i="2"/>
  <c r="N275" i="2"/>
  <c r="N277" i="2"/>
  <c r="N279" i="2"/>
  <c r="N281" i="2"/>
  <c r="N283" i="2"/>
  <c r="N285" i="2"/>
  <c r="N287" i="2"/>
  <c r="N289" i="2"/>
  <c r="N291" i="2"/>
  <c r="N293" i="2"/>
  <c r="N295" i="2"/>
  <c r="N297" i="2"/>
  <c r="N299" i="2"/>
  <c r="N301" i="2"/>
  <c r="N303" i="2"/>
  <c r="N305" i="2"/>
  <c r="N307" i="2"/>
  <c r="N309" i="2"/>
  <c r="N311" i="2"/>
  <c r="N313" i="2"/>
  <c r="N315" i="2"/>
  <c r="N317" i="2"/>
  <c r="N319" i="2"/>
  <c r="N321" i="2"/>
  <c r="N323" i="2"/>
  <c r="N325" i="2"/>
  <c r="N327" i="2"/>
  <c r="N329" i="2"/>
  <c r="N331" i="2"/>
  <c r="N333" i="2"/>
  <c r="N335" i="2"/>
  <c r="N337" i="2"/>
  <c r="N339" i="2"/>
  <c r="N341" i="2"/>
  <c r="N343" i="2"/>
  <c r="N345" i="2"/>
  <c r="N347" i="2"/>
  <c r="N349" i="2"/>
  <c r="N351" i="2"/>
  <c r="N353" i="2"/>
  <c r="N355" i="2"/>
  <c r="N357" i="2"/>
  <c r="N359" i="2"/>
  <c r="N361" i="2"/>
  <c r="N363" i="2"/>
  <c r="N365" i="2"/>
  <c r="N367" i="2"/>
  <c r="N369" i="2"/>
  <c r="N371" i="2"/>
  <c r="N373" i="2"/>
  <c r="N375" i="2"/>
  <c r="N377" i="2"/>
  <c r="N379" i="2"/>
  <c r="N381" i="2"/>
  <c r="N383" i="2"/>
  <c r="N385" i="2"/>
  <c r="N387" i="2"/>
  <c r="N389" i="2"/>
  <c r="N391" i="2"/>
  <c r="N393" i="2"/>
  <c r="N395" i="2"/>
  <c r="N397" i="2"/>
  <c r="N399" i="2"/>
  <c r="N401" i="2"/>
  <c r="N403" i="2"/>
  <c r="N405" i="2"/>
  <c r="N407" i="2"/>
  <c r="N409" i="2"/>
  <c r="N411" i="2"/>
  <c r="N413" i="2"/>
  <c r="N415" i="2"/>
  <c r="N417" i="2"/>
  <c r="N419" i="2"/>
  <c r="N421" i="2"/>
  <c r="N423" i="2"/>
  <c r="N425" i="2"/>
  <c r="N427" i="2"/>
  <c r="N429" i="2"/>
  <c r="N431" i="2"/>
  <c r="N433" i="2"/>
  <c r="N435" i="2"/>
  <c r="N437" i="2"/>
  <c r="N439" i="2"/>
  <c r="O21" i="2"/>
  <c r="O23" i="2"/>
  <c r="O25" i="2"/>
  <c r="O27" i="2"/>
  <c r="O29" i="2"/>
  <c r="O31" i="2"/>
  <c r="O33" i="2"/>
  <c r="O35" i="2"/>
  <c r="O37" i="2"/>
  <c r="O39" i="2"/>
  <c r="O41" i="2"/>
  <c r="O43" i="2"/>
  <c r="O45" i="2"/>
  <c r="O47" i="2"/>
  <c r="O49" i="2"/>
  <c r="O51" i="2"/>
  <c r="O53" i="2"/>
  <c r="O55" i="2"/>
  <c r="O57" i="2"/>
  <c r="O59" i="2"/>
  <c r="O61" i="2"/>
  <c r="O63" i="2"/>
  <c r="O65" i="2"/>
  <c r="O67" i="2"/>
  <c r="O71" i="2"/>
  <c r="O73" i="2"/>
  <c r="O75" i="2"/>
  <c r="O77" i="2"/>
  <c r="O81" i="2"/>
  <c r="O83" i="2"/>
  <c r="O85" i="2"/>
  <c r="O87" i="2"/>
  <c r="O89" i="2"/>
  <c r="O91" i="2"/>
  <c r="O93" i="2"/>
  <c r="O95" i="2"/>
  <c r="O97" i="2"/>
  <c r="O99" i="2"/>
  <c r="O101" i="2"/>
  <c r="O103" i="2"/>
  <c r="O105" i="2"/>
  <c r="O107" i="2"/>
  <c r="O109" i="2"/>
  <c r="O111" i="2"/>
  <c r="O113" i="2"/>
  <c r="O115" i="2"/>
  <c r="O117" i="2"/>
  <c r="O119" i="2"/>
  <c r="O123" i="2"/>
  <c r="O125" i="2"/>
  <c r="O127" i="2"/>
  <c r="O129" i="2"/>
  <c r="O131" i="2"/>
  <c r="O133" i="2"/>
  <c r="O135" i="2"/>
  <c r="O137" i="2"/>
  <c r="O139" i="2"/>
  <c r="O141" i="2"/>
  <c r="O143" i="2"/>
  <c r="O145" i="2"/>
  <c r="O147" i="2"/>
  <c r="O149" i="2"/>
  <c r="O151" i="2"/>
  <c r="O153" i="2"/>
  <c r="O155" i="2"/>
  <c r="O157" i="2"/>
  <c r="O159" i="2"/>
  <c r="O161" i="2"/>
  <c r="O163" i="2"/>
  <c r="O165" i="2"/>
  <c r="O167" i="2"/>
  <c r="O169" i="2"/>
  <c r="O171" i="2"/>
  <c r="O173" i="2"/>
  <c r="O175" i="2"/>
  <c r="O177" i="2"/>
  <c r="O179" i="2"/>
  <c r="O181" i="2"/>
  <c r="O183" i="2"/>
  <c r="O185" i="2"/>
  <c r="O187" i="2"/>
  <c r="O189" i="2"/>
  <c r="O191" i="2"/>
  <c r="O193" i="2"/>
  <c r="O195" i="2"/>
  <c r="O199" i="2"/>
  <c r="O201" i="2"/>
  <c r="O203" i="2"/>
  <c r="O205" i="2"/>
  <c r="O207" i="2"/>
  <c r="O209" i="2"/>
  <c r="O211" i="2"/>
  <c r="O213" i="2"/>
  <c r="O215" i="2"/>
  <c r="O217" i="2"/>
  <c r="O219" i="2"/>
  <c r="O221" i="2"/>
  <c r="O223" i="2"/>
  <c r="O225" i="2"/>
  <c r="O227" i="2"/>
  <c r="O229" i="2"/>
  <c r="O231" i="2"/>
  <c r="O233" i="2"/>
  <c r="O235" i="2"/>
  <c r="O237" i="2"/>
  <c r="O239" i="2"/>
  <c r="O241" i="2"/>
  <c r="O243" i="2"/>
  <c r="O245" i="2"/>
  <c r="O247" i="2"/>
  <c r="O250" i="2"/>
  <c r="O252" i="2"/>
  <c r="O254" i="2"/>
  <c r="O256" i="2"/>
  <c r="O258" i="2"/>
  <c r="O260" i="2"/>
  <c r="O262" i="2"/>
  <c r="O264" i="2"/>
  <c r="O266" i="2"/>
  <c r="O268" i="2"/>
  <c r="O270" i="2"/>
  <c r="O272" i="2"/>
  <c r="O274" i="2"/>
  <c r="O276" i="2"/>
  <c r="O278" i="2"/>
  <c r="O280" i="2"/>
  <c r="O282" i="2"/>
  <c r="O284" i="2"/>
  <c r="O286" i="2"/>
  <c r="O288" i="2"/>
  <c r="O290" i="2"/>
  <c r="O292" i="2"/>
  <c r="O294" i="2"/>
  <c r="O296" i="2"/>
  <c r="O298" i="2"/>
  <c r="O300" i="2"/>
  <c r="O302" i="2"/>
  <c r="O304" i="2"/>
  <c r="O306" i="2"/>
  <c r="O308" i="2"/>
  <c r="O310" i="2"/>
  <c r="O312" i="2"/>
  <c r="O314" i="2"/>
  <c r="O316" i="2"/>
  <c r="O318" i="2"/>
  <c r="O320" i="2"/>
  <c r="O322" i="2"/>
  <c r="O324" i="2"/>
  <c r="O326" i="2"/>
  <c r="O328" i="2"/>
  <c r="O330" i="2"/>
  <c r="O332" i="2"/>
  <c r="O334" i="2"/>
  <c r="O336" i="2"/>
  <c r="O338" i="2"/>
  <c r="O340" i="2"/>
  <c r="O342" i="2"/>
  <c r="O344" i="2"/>
  <c r="O346" i="2"/>
  <c r="O348" i="2"/>
  <c r="O350" i="2"/>
  <c r="O352" i="2"/>
  <c r="O354" i="2"/>
  <c r="O356" i="2"/>
  <c r="O358" i="2"/>
  <c r="O360" i="2"/>
  <c r="O362" i="2"/>
  <c r="O364" i="2"/>
  <c r="O366" i="2"/>
  <c r="O368" i="2"/>
  <c r="O370" i="2"/>
  <c r="O372" i="2"/>
  <c r="O374" i="2"/>
  <c r="O376" i="2"/>
  <c r="O378" i="2"/>
  <c r="O380" i="2"/>
  <c r="O382" i="2"/>
  <c r="O384" i="2"/>
  <c r="O386" i="2"/>
  <c r="O388" i="2"/>
  <c r="O390" i="2"/>
  <c r="O392" i="2"/>
  <c r="O394" i="2"/>
  <c r="O442" i="2"/>
  <c r="L269" i="2"/>
  <c r="L271" i="2"/>
  <c r="L273" i="2"/>
  <c r="L275" i="2"/>
  <c r="L277" i="2"/>
  <c r="L279" i="2"/>
  <c r="L281" i="2"/>
  <c r="L283" i="2"/>
  <c r="L285" i="2"/>
  <c r="L287" i="2"/>
  <c r="L289" i="2"/>
  <c r="L291" i="2"/>
  <c r="L293" i="2"/>
  <c r="L295" i="2"/>
  <c r="L297" i="2"/>
  <c r="L299" i="2"/>
  <c r="L301" i="2"/>
  <c r="L303" i="2"/>
  <c r="L305" i="2"/>
  <c r="L307" i="2"/>
  <c r="L309" i="2"/>
  <c r="L311" i="2"/>
  <c r="L313" i="2"/>
  <c r="L315" i="2"/>
  <c r="L317" i="2"/>
  <c r="L319" i="2"/>
  <c r="L321" i="2"/>
  <c r="L323" i="2"/>
  <c r="L325" i="2"/>
  <c r="L327" i="2"/>
  <c r="L329" i="2"/>
  <c r="L331" i="2"/>
  <c r="L333" i="2"/>
  <c r="L335" i="2"/>
  <c r="L337" i="2"/>
  <c r="L339" i="2"/>
  <c r="L341" i="2"/>
  <c r="L343" i="2"/>
  <c r="L345" i="2"/>
  <c r="L347" i="2"/>
  <c r="L349" i="2"/>
  <c r="L351" i="2"/>
  <c r="L353" i="2"/>
  <c r="L355" i="2"/>
  <c r="L357" i="2"/>
  <c r="L359" i="2"/>
  <c r="L361" i="2"/>
  <c r="L363" i="2"/>
  <c r="L365" i="2"/>
  <c r="L367" i="2"/>
  <c r="L369" i="2"/>
  <c r="L371" i="2"/>
  <c r="L373" i="2"/>
  <c r="L375" i="2"/>
  <c r="L377" i="2"/>
  <c r="L379" i="2"/>
  <c r="L381" i="2"/>
  <c r="L383" i="2"/>
  <c r="L385" i="2"/>
  <c r="L387" i="2"/>
  <c r="L389" i="2"/>
  <c r="L391" i="2"/>
  <c r="L393" i="2"/>
  <c r="L395" i="2"/>
  <c r="L397" i="2"/>
  <c r="L399" i="2"/>
  <c r="L401" i="2"/>
  <c r="L403" i="2"/>
  <c r="L405" i="2"/>
  <c r="L407" i="2"/>
  <c r="L409" i="2"/>
  <c r="L411" i="2"/>
  <c r="L413" i="2"/>
  <c r="L415" i="2"/>
  <c r="L417" i="2"/>
  <c r="L419" i="2"/>
  <c r="L421" i="2"/>
  <c r="L423" i="2"/>
  <c r="L425" i="2"/>
  <c r="L427" i="2"/>
  <c r="L429" i="2"/>
  <c r="M371" i="2"/>
  <c r="M373" i="2"/>
  <c r="M375" i="2"/>
  <c r="M377" i="2"/>
  <c r="M379" i="2"/>
  <c r="M381" i="2"/>
  <c r="M383" i="2"/>
  <c r="M385" i="2"/>
  <c r="M387" i="2"/>
  <c r="M389" i="2"/>
  <c r="M391" i="2"/>
  <c r="M393" i="2"/>
  <c r="M395" i="2"/>
  <c r="M397" i="2"/>
  <c r="M399" i="2"/>
  <c r="M401" i="2"/>
  <c r="M403" i="2"/>
  <c r="M405" i="2"/>
  <c r="M407" i="2"/>
  <c r="M409" i="2"/>
  <c r="M411" i="2"/>
  <c r="M413" i="2"/>
  <c r="M415" i="2"/>
  <c r="M417" i="2"/>
  <c r="M419" i="2"/>
  <c r="M421" i="2"/>
  <c r="M423" i="2"/>
  <c r="M425" i="2"/>
  <c r="M427" i="2"/>
  <c r="M429" i="2"/>
  <c r="M431" i="2"/>
  <c r="M433" i="2"/>
  <c r="M435" i="2"/>
  <c r="M437" i="2"/>
  <c r="M439" i="2"/>
  <c r="M441" i="2"/>
  <c r="M443" i="2"/>
  <c r="M445" i="2"/>
  <c r="M447" i="2"/>
  <c r="M449" i="2"/>
  <c r="M451" i="2"/>
  <c r="M453" i="2"/>
  <c r="M455" i="2"/>
  <c r="M457" i="2"/>
  <c r="M459" i="2"/>
  <c r="M461" i="2"/>
  <c r="M463" i="2"/>
  <c r="N441" i="2"/>
  <c r="N443" i="2"/>
  <c r="N445" i="2"/>
  <c r="N447" i="2"/>
  <c r="N449" i="2"/>
  <c r="N451" i="2"/>
  <c r="N453" i="2"/>
  <c r="N455" i="2"/>
  <c r="N457" i="2"/>
  <c r="N459" i="2"/>
  <c r="N461" i="2"/>
  <c r="N463" i="2"/>
  <c r="N465" i="2"/>
  <c r="N467" i="2"/>
  <c r="N469" i="2"/>
  <c r="N471" i="2"/>
  <c r="N473" i="2"/>
  <c r="N475" i="2"/>
  <c r="N477" i="2"/>
  <c r="N479" i="2"/>
  <c r="N481" i="2"/>
  <c r="N483" i="2"/>
  <c r="N485" i="2"/>
  <c r="N487" i="2"/>
  <c r="N489" i="2"/>
  <c r="N491" i="2"/>
  <c r="N493" i="2"/>
  <c r="N495" i="2"/>
  <c r="N497" i="2"/>
  <c r="N499" i="2"/>
  <c r="N501" i="2"/>
  <c r="N503" i="2"/>
  <c r="N505" i="2"/>
  <c r="N507" i="2"/>
  <c r="N509" i="2"/>
  <c r="N511" i="2"/>
  <c r="N513" i="2"/>
  <c r="N515" i="2"/>
  <c r="N517" i="2"/>
  <c r="N519" i="2"/>
  <c r="N521" i="2"/>
  <c r="N523" i="2"/>
  <c r="N525" i="2"/>
  <c r="N527" i="2"/>
  <c r="N529" i="2"/>
  <c r="O516" i="2"/>
  <c r="M472" i="2"/>
  <c r="M496" i="2"/>
  <c r="M498" i="2"/>
  <c r="N534" i="2"/>
  <c r="N536" i="2"/>
  <c r="N538" i="2"/>
  <c r="N540" i="2"/>
  <c r="N542" i="2"/>
  <c r="N544" i="2"/>
  <c r="N546" i="2"/>
  <c r="N548" i="2"/>
  <c r="N550" i="2"/>
  <c r="N552" i="2"/>
  <c r="N554" i="2"/>
  <c r="N556" i="2"/>
  <c r="N558" i="2"/>
  <c r="N560" i="2"/>
  <c r="O398" i="2"/>
  <c r="O400" i="2"/>
  <c r="O402" i="2"/>
  <c r="O404" i="2"/>
  <c r="O406" i="2"/>
  <c r="O408" i="2"/>
  <c r="O410" i="2"/>
  <c r="O412" i="2"/>
  <c r="O414" i="2"/>
  <c r="O416" i="2"/>
  <c r="O418" i="2"/>
  <c r="O420" i="2"/>
  <c r="O422" i="2"/>
  <c r="O424" i="2"/>
  <c r="O426" i="2"/>
  <c r="O428" i="2"/>
  <c r="O430" i="2"/>
  <c r="O432" i="2"/>
  <c r="O434" i="2"/>
  <c r="O436" i="2"/>
  <c r="O438" i="2"/>
  <c r="O440" i="2"/>
  <c r="O444" i="2"/>
  <c r="O446" i="2"/>
  <c r="O448" i="2"/>
  <c r="O450" i="2"/>
  <c r="O452" i="2"/>
  <c r="O454" i="2"/>
  <c r="O456" i="2"/>
  <c r="O458" i="2"/>
  <c r="O460" i="2"/>
  <c r="O462" i="2"/>
  <c r="O464" i="2"/>
  <c r="O466" i="2"/>
  <c r="O468" i="2"/>
  <c r="O470" i="2"/>
  <c r="O472" i="2"/>
  <c r="O474" i="2"/>
  <c r="O476" i="2"/>
  <c r="O478" i="2"/>
  <c r="O480" i="2"/>
  <c r="O482" i="2"/>
  <c r="O484" i="2"/>
  <c r="O486" i="2"/>
  <c r="O488" i="2"/>
  <c r="O490" i="2"/>
  <c r="O492" i="2"/>
  <c r="O494" i="2"/>
  <c r="O496" i="2"/>
  <c r="O498" i="2"/>
  <c r="O500" i="2"/>
  <c r="O502" i="2"/>
  <c r="O504" i="2"/>
  <c r="O506" i="2"/>
  <c r="O508" i="2"/>
  <c r="O510" i="2"/>
  <c r="O512" i="2"/>
  <c r="O514" i="2"/>
  <c r="O518" i="2"/>
  <c r="O520" i="2"/>
  <c r="O522" i="2"/>
  <c r="O524" i="2"/>
  <c r="O526" i="2"/>
  <c r="O528" i="2"/>
  <c r="O530" i="2"/>
  <c r="O532" i="2"/>
  <c r="O534" i="2"/>
  <c r="O536" i="2"/>
  <c r="O538" i="2"/>
  <c r="O540" i="2"/>
  <c r="O542" i="2"/>
  <c r="O544" i="2"/>
  <c r="O546" i="2"/>
  <c r="O548" i="2"/>
  <c r="O550" i="2"/>
  <c r="O552" i="2"/>
  <c r="O554" i="2"/>
  <c r="O556" i="2"/>
  <c r="O558" i="2"/>
  <c r="O560" i="2"/>
  <c r="L431" i="2"/>
  <c r="L433" i="2"/>
  <c r="L435" i="2"/>
  <c r="L437" i="2"/>
  <c r="L439" i="2"/>
  <c r="L441" i="2"/>
  <c r="L443" i="2"/>
  <c r="L445" i="2"/>
  <c r="L447" i="2"/>
  <c r="L449" i="2"/>
  <c r="L451" i="2"/>
  <c r="L453" i="2"/>
  <c r="L455" i="2"/>
  <c r="L457" i="2"/>
  <c r="L459" i="2"/>
  <c r="L461" i="2"/>
  <c r="L463" i="2"/>
  <c r="L465" i="2"/>
  <c r="L467" i="2"/>
  <c r="L469" i="2"/>
  <c r="L471" i="2"/>
  <c r="L473" i="2"/>
  <c r="L475" i="2"/>
  <c r="L477" i="2"/>
  <c r="L479" i="2"/>
  <c r="L481" i="2"/>
  <c r="L483" i="2"/>
  <c r="L485" i="2"/>
  <c r="L487" i="2"/>
  <c r="L489" i="2"/>
  <c r="L491" i="2"/>
  <c r="L493" i="2"/>
  <c r="L495" i="2"/>
  <c r="L497" i="2"/>
  <c r="L499" i="2"/>
  <c r="L501" i="2"/>
  <c r="L503" i="2"/>
  <c r="L505" i="2"/>
  <c r="L507" i="2"/>
  <c r="L509" i="2"/>
  <c r="L511" i="2"/>
  <c r="L513" i="2"/>
  <c r="L515" i="2"/>
  <c r="L517" i="2"/>
  <c r="L519" i="2"/>
  <c r="L521" i="2"/>
  <c r="L523" i="2"/>
  <c r="L525" i="2"/>
  <c r="L527" i="2"/>
  <c r="L529" i="2"/>
  <c r="L531" i="2"/>
  <c r="L533" i="2"/>
  <c r="L535" i="2"/>
  <c r="L537" i="2"/>
  <c r="L539" i="2"/>
  <c r="L541" i="2"/>
  <c r="L543" i="2"/>
  <c r="L545" i="2"/>
  <c r="L547" i="2"/>
  <c r="L549" i="2"/>
  <c r="L551" i="2"/>
  <c r="L553" i="2"/>
  <c r="L555" i="2"/>
  <c r="L557" i="2"/>
  <c r="L559" i="2"/>
  <c r="AB116" i="2"/>
  <c r="AB128" i="2"/>
  <c r="AB176" i="2"/>
  <c r="AA256" i="2"/>
  <c r="AA255" i="2"/>
  <c r="AB317" i="2"/>
  <c r="AA320" i="2"/>
  <c r="AB320" i="2" s="1"/>
  <c r="AA319" i="2"/>
  <c r="AA336" i="2"/>
  <c r="AB336" i="2" s="1"/>
  <c r="AA335" i="2"/>
  <c r="AB207" i="2"/>
  <c r="AA210" i="2"/>
  <c r="AB210" i="2" s="1"/>
  <c r="AA209" i="2"/>
  <c r="AB209" i="2" s="1"/>
  <c r="AA218" i="2"/>
  <c r="AB218" i="2" s="1"/>
  <c r="AA217" i="2"/>
  <c r="AA226" i="2"/>
  <c r="AB226" i="2" s="1"/>
  <c r="AA225" i="2"/>
  <c r="AA234" i="2"/>
  <c r="AB234" i="2" s="1"/>
  <c r="AA233" i="2"/>
  <c r="AA242" i="2"/>
  <c r="AB242" i="2" s="1"/>
  <c r="AA241" i="2"/>
  <c r="AA248" i="2"/>
  <c r="AB248" i="2" s="1"/>
  <c r="AA247" i="2"/>
  <c r="AA251" i="2"/>
  <c r="AA264" i="2"/>
  <c r="AB264" i="2" s="1"/>
  <c r="AA263" i="2"/>
  <c r="AB263" i="2" s="1"/>
  <c r="AA267" i="2"/>
  <c r="AB277" i="2"/>
  <c r="AA280" i="2"/>
  <c r="AB280" i="2" s="1"/>
  <c r="AA279" i="2"/>
  <c r="AA283" i="2"/>
  <c r="AA296" i="2"/>
  <c r="AB296" i="2" s="1"/>
  <c r="AA295" i="2"/>
  <c r="AB295" i="2" s="1"/>
  <c r="AA299" i="2"/>
  <c r="AA312" i="2"/>
  <c r="AA311" i="2"/>
  <c r="AA315" i="2"/>
  <c r="AB322" i="2"/>
  <c r="AB325" i="2"/>
  <c r="AA328" i="2"/>
  <c r="AA327" i="2"/>
  <c r="AA331" i="2"/>
  <c r="AA338" i="2"/>
  <c r="AA346" i="2"/>
  <c r="AA345" i="2"/>
  <c r="AA354" i="2"/>
  <c r="AA353" i="2"/>
  <c r="AA362" i="2"/>
  <c r="AA361" i="2"/>
  <c r="AB364" i="2" s="1"/>
  <c r="AA370" i="2"/>
  <c r="AA369" i="2"/>
  <c r="AB372" i="2" s="1"/>
  <c r="AA378" i="2"/>
  <c r="AA377" i="2"/>
  <c r="AA386" i="2"/>
  <c r="AA385" i="2"/>
  <c r="AA394" i="2"/>
  <c r="AA393" i="2"/>
  <c r="AB396" i="2" s="1"/>
  <c r="AA402" i="2"/>
  <c r="AA401" i="2"/>
  <c r="AB404" i="2" s="1"/>
  <c r="AA410" i="2"/>
  <c r="AA409" i="2"/>
  <c r="AA418" i="2"/>
  <c r="AA417" i="2"/>
  <c r="AA426" i="2"/>
  <c r="AA425" i="2"/>
  <c r="AB428" i="2" s="1"/>
  <c r="AA434" i="2"/>
  <c r="AA433" i="2"/>
  <c r="AB436" i="2" s="1"/>
  <c r="AA442" i="2"/>
  <c r="AA441" i="2"/>
  <c r="AA450" i="2"/>
  <c r="AA449" i="2"/>
  <c r="AB452" i="2" s="1"/>
  <c r="AA458" i="2"/>
  <c r="AA457" i="2"/>
  <c r="AB460" i="2" s="1"/>
  <c r="AA466" i="2"/>
  <c r="AA465" i="2"/>
  <c r="AA474" i="2"/>
  <c r="AA473" i="2"/>
  <c r="AA482" i="2"/>
  <c r="AA481" i="2"/>
  <c r="AA490" i="2"/>
  <c r="AA489" i="2"/>
  <c r="AA498" i="2"/>
  <c r="AA497" i="2"/>
  <c r="AA506" i="2"/>
  <c r="AA505" i="2"/>
  <c r="AA514" i="2"/>
  <c r="AA513" i="2"/>
  <c r="AA522" i="2"/>
  <c r="AA521" i="2"/>
  <c r="AA530" i="2"/>
  <c r="AA529" i="2"/>
  <c r="AA538" i="2"/>
  <c r="AA537" i="2"/>
  <c r="AA546" i="2"/>
  <c r="AA545" i="2"/>
  <c r="AA554" i="2"/>
  <c r="AA553" i="2"/>
  <c r="AK21" i="2"/>
  <c r="AA342" i="2"/>
  <c r="AA341" i="2"/>
  <c r="AB344" i="2" s="1"/>
  <c r="AA350" i="2"/>
  <c r="AA349" i="2"/>
  <c r="AB349" i="2" s="1"/>
  <c r="AA358" i="2"/>
  <c r="AA357" i="2"/>
  <c r="AB357" i="2" s="1"/>
  <c r="AA366" i="2"/>
  <c r="AA365" i="2"/>
  <c r="AA374" i="2"/>
  <c r="AA373" i="2"/>
  <c r="AA382" i="2"/>
  <c r="AA381" i="2"/>
  <c r="AB381" i="2" s="1"/>
  <c r="AA390" i="2"/>
  <c r="AA389" i="2"/>
  <c r="AB389" i="2" s="1"/>
  <c r="AA398" i="2"/>
  <c r="AA397" i="2"/>
  <c r="AA406" i="2"/>
  <c r="AA405" i="2"/>
  <c r="AA414" i="2"/>
  <c r="AA413" i="2"/>
  <c r="AB413" i="2" s="1"/>
  <c r="AA422" i="2"/>
  <c r="AA421" i="2"/>
  <c r="AB421" i="2" s="1"/>
  <c r="AA430" i="2"/>
  <c r="AA429" i="2"/>
  <c r="AA438" i="2"/>
  <c r="AA437" i="2"/>
  <c r="AA446" i="2"/>
  <c r="AA445" i="2"/>
  <c r="AB445" i="2" s="1"/>
  <c r="AA454" i="2"/>
  <c r="AA453" i="2"/>
  <c r="AB453" i="2" s="1"/>
  <c r="AA462" i="2"/>
  <c r="AA461" i="2"/>
  <c r="AB464" i="2" s="1"/>
  <c r="AA470" i="2"/>
  <c r="AA469" i="2"/>
  <c r="AA478" i="2"/>
  <c r="AA477" i="2"/>
  <c r="AB477" i="2" s="1"/>
  <c r="AA486" i="2"/>
  <c r="AA485" i="2"/>
  <c r="AB485" i="2" s="1"/>
  <c r="AA494" i="2"/>
  <c r="AA493" i="2"/>
  <c r="AA502" i="2"/>
  <c r="AA501" i="2"/>
  <c r="AA510" i="2"/>
  <c r="AA509" i="2"/>
  <c r="AB509" i="2" s="1"/>
  <c r="AA518" i="2"/>
  <c r="AA517" i="2"/>
  <c r="AB517" i="2" s="1"/>
  <c r="AA526" i="2"/>
  <c r="AA525" i="2"/>
  <c r="AA534" i="2"/>
  <c r="AA533" i="2"/>
  <c r="AA542" i="2"/>
  <c r="AA541" i="2"/>
  <c r="AB541" i="2" s="1"/>
  <c r="AA550" i="2"/>
  <c r="AA549" i="2"/>
  <c r="AB549" i="2" s="1"/>
  <c r="AA558" i="2"/>
  <c r="AB561" i="2" s="1"/>
  <c r="AA557" i="2"/>
  <c r="AA14" i="2"/>
  <c r="AA17" i="2"/>
  <c r="AA19" i="2"/>
  <c r="AB19" i="2" s="1"/>
  <c r="AA21" i="2"/>
  <c r="AB21" i="2" s="1"/>
  <c r="AA23" i="2"/>
  <c r="AB23" i="2" s="1"/>
  <c r="AA25" i="2"/>
  <c r="AB25" i="2" s="1"/>
  <c r="AA27" i="2"/>
  <c r="AA29" i="2"/>
  <c r="AB29" i="2" s="1"/>
  <c r="AA31" i="2"/>
  <c r="AB31" i="2" s="1"/>
  <c r="AA33" i="2"/>
  <c r="AB33" i="2" s="1"/>
  <c r="AA35" i="2"/>
  <c r="AB35" i="2" s="1"/>
  <c r="AA37" i="2"/>
  <c r="AB37" i="2" s="1"/>
  <c r="AA39" i="2"/>
  <c r="AB39" i="2" s="1"/>
  <c r="AA41" i="2"/>
  <c r="AB41" i="2" s="1"/>
  <c r="AA43" i="2"/>
  <c r="AB43" i="2" s="1"/>
  <c r="AA45" i="2"/>
  <c r="AA47" i="2"/>
  <c r="AB47" i="2" s="1"/>
  <c r="AA49" i="2"/>
  <c r="AB49" i="2" s="1"/>
  <c r="AA51" i="2"/>
  <c r="AB51" i="2" s="1"/>
  <c r="AA53" i="2"/>
  <c r="AA55" i="2"/>
  <c r="AB55" i="2" s="1"/>
  <c r="AA57" i="2"/>
  <c r="AB57" i="2" s="1"/>
  <c r="AA59" i="2"/>
  <c r="AB59" i="2" s="1"/>
  <c r="AA61" i="2"/>
  <c r="AA63" i="2"/>
  <c r="AB63" i="2" s="1"/>
  <c r="AA65" i="2"/>
  <c r="AA67" i="2"/>
  <c r="AB67" i="2" s="1"/>
  <c r="AA69" i="2"/>
  <c r="AB69" i="2" s="1"/>
  <c r="AA71" i="2"/>
  <c r="AB71" i="2" s="1"/>
  <c r="AA73" i="2"/>
  <c r="AB73" i="2" s="1"/>
  <c r="AA75" i="2"/>
  <c r="AB75" i="2" s="1"/>
  <c r="AA77" i="2"/>
  <c r="AB77" i="2" s="1"/>
  <c r="AA79" i="2"/>
  <c r="AB79" i="2" s="1"/>
  <c r="AA81" i="2"/>
  <c r="AB81" i="2" s="1"/>
  <c r="AA83" i="2"/>
  <c r="AA85" i="2"/>
  <c r="AB85" i="2" s="1"/>
  <c r="AA87" i="2"/>
  <c r="AB87" i="2" s="1"/>
  <c r="AA89" i="2"/>
  <c r="AB89" i="2" s="1"/>
  <c r="AA91" i="2"/>
  <c r="AA93" i="2"/>
  <c r="AB93" i="2" s="1"/>
  <c r="AA95" i="2"/>
  <c r="AB95" i="2" s="1"/>
  <c r="AA97" i="2"/>
  <c r="AB97" i="2" s="1"/>
  <c r="AA99" i="2"/>
  <c r="AB99" i="2" s="1"/>
  <c r="AA101" i="2"/>
  <c r="AB101" i="2" s="1"/>
  <c r="AA103" i="2"/>
  <c r="AB103" i="2" s="1"/>
  <c r="AA105" i="2"/>
  <c r="AB105" i="2" s="1"/>
  <c r="AA107" i="2"/>
  <c r="AB107" i="2" s="1"/>
  <c r="AA109" i="2"/>
  <c r="AA111" i="2"/>
  <c r="AA113" i="2"/>
  <c r="AB113" i="2" s="1"/>
  <c r="AA115" i="2"/>
  <c r="AA117" i="2"/>
  <c r="AA119" i="2"/>
  <c r="AB119" i="2" s="1"/>
  <c r="AA121" i="2"/>
  <c r="AB121" i="2" s="1"/>
  <c r="AA123" i="2"/>
  <c r="AB123" i="2" s="1"/>
  <c r="AA125" i="2"/>
  <c r="AA127" i="2"/>
  <c r="AB127" i="2" s="1"/>
  <c r="AA129" i="2"/>
  <c r="AB129" i="2" s="1"/>
  <c r="AA131" i="2"/>
  <c r="AB131" i="2" s="1"/>
  <c r="AA133" i="2"/>
  <c r="AB133" i="2" s="1"/>
  <c r="AA135" i="2"/>
  <c r="AB135" i="2" s="1"/>
  <c r="AA137" i="2"/>
  <c r="AB137" i="2" s="1"/>
  <c r="AA139" i="2"/>
  <c r="AB139" i="2" s="1"/>
  <c r="AA141" i="2"/>
  <c r="AB141" i="2" s="1"/>
  <c r="AA143" i="2"/>
  <c r="AB143" i="2" s="1"/>
  <c r="AA145" i="2"/>
  <c r="AB145" i="2" s="1"/>
  <c r="AA147" i="2"/>
  <c r="AB147" i="2" s="1"/>
  <c r="AA149" i="2"/>
  <c r="AB149" i="2" s="1"/>
  <c r="AA151" i="2"/>
  <c r="AA153" i="2"/>
  <c r="AB153" i="2" s="1"/>
  <c r="AA155" i="2"/>
  <c r="AB155" i="2" s="1"/>
  <c r="AA157" i="2"/>
  <c r="AB157" i="2" s="1"/>
  <c r="AA159" i="2"/>
  <c r="AB159" i="2" s="1"/>
  <c r="AA161" i="2"/>
  <c r="AB161" i="2" s="1"/>
  <c r="AA163" i="2"/>
  <c r="AB163" i="2" s="1"/>
  <c r="AA165" i="2"/>
  <c r="AB165" i="2" s="1"/>
  <c r="AA167" i="2"/>
  <c r="AB167" i="2" s="1"/>
  <c r="AA169" i="2"/>
  <c r="AB169" i="2" s="1"/>
  <c r="AA171" i="2"/>
  <c r="AB171" i="2" s="1"/>
  <c r="AA173" i="2"/>
  <c r="AA175" i="2"/>
  <c r="AB175" i="2" s="1"/>
  <c r="AA177" i="2"/>
  <c r="AB177" i="2" s="1"/>
  <c r="AA179" i="2"/>
  <c r="AB179" i="2" s="1"/>
  <c r="AA181" i="2"/>
  <c r="AA183" i="2"/>
  <c r="AB183" i="2" s="1"/>
  <c r="AA185" i="2"/>
  <c r="AB185" i="2" s="1"/>
  <c r="AA187" i="2"/>
  <c r="AB187" i="2" s="1"/>
  <c r="AA189" i="2"/>
  <c r="AA191" i="2"/>
  <c r="AB191" i="2" s="1"/>
  <c r="AA193" i="2"/>
  <c r="AB193" i="2" s="1"/>
  <c r="AA195" i="2"/>
  <c r="AB195" i="2" s="1"/>
  <c r="AA197" i="2"/>
  <c r="AB197" i="2" s="1"/>
  <c r="AA199" i="2"/>
  <c r="AB199" i="2" s="1"/>
  <c r="AA201" i="2"/>
  <c r="AB201" i="2" s="1"/>
  <c r="AA203" i="2"/>
  <c r="AB203" i="2" s="1"/>
  <c r="AA205" i="2"/>
  <c r="AB205" i="2" s="1"/>
  <c r="AA208" i="2"/>
  <c r="AA216" i="2"/>
  <c r="AB219" i="2" s="1"/>
  <c r="AA224" i="2"/>
  <c r="AA232" i="2"/>
  <c r="AB235" i="2" s="1"/>
  <c r="AA240" i="2"/>
  <c r="AA246" i="2"/>
  <c r="AB246" i="2" s="1"/>
  <c r="AA249" i="2"/>
  <c r="AA262" i="2"/>
  <c r="AB262" i="2" s="1"/>
  <c r="AA265" i="2"/>
  <c r="AA278" i="2"/>
  <c r="AB278" i="2" s="1"/>
  <c r="AA281" i="2"/>
  <c r="AA294" i="2"/>
  <c r="AB294" i="2" s="1"/>
  <c r="AA297" i="2"/>
  <c r="AA310" i="2"/>
  <c r="AB310" i="2" s="1"/>
  <c r="AA313" i="2"/>
  <c r="AA326" i="2"/>
  <c r="AB326" i="2" s="1"/>
  <c r="AA329" i="2"/>
  <c r="AA343" i="2"/>
  <c r="AB343" i="2" s="1"/>
  <c r="AA351" i="2"/>
  <c r="AB351" i="2" s="1"/>
  <c r="AA359" i="2"/>
  <c r="AB359" i="2" s="1"/>
  <c r="AA367" i="2"/>
  <c r="AB367" i="2" s="1"/>
  <c r="AA375" i="2"/>
  <c r="AB375" i="2" s="1"/>
  <c r="AA383" i="2"/>
  <c r="AB383" i="2" s="1"/>
  <c r="AA391" i="2"/>
  <c r="AB391" i="2" s="1"/>
  <c r="AA399" i="2"/>
  <c r="AB399" i="2" s="1"/>
  <c r="AA407" i="2"/>
  <c r="AB407" i="2" s="1"/>
  <c r="AA415" i="2"/>
  <c r="AB415" i="2" s="1"/>
  <c r="AA423" i="2"/>
  <c r="AB423" i="2" s="1"/>
  <c r="AA431" i="2"/>
  <c r="AB431" i="2" s="1"/>
  <c r="AA439" i="2"/>
  <c r="AB439" i="2" s="1"/>
  <c r="AA447" i="2"/>
  <c r="AB447" i="2" s="1"/>
  <c r="AA455" i="2"/>
  <c r="AB455" i="2" s="1"/>
  <c r="AA463" i="2"/>
  <c r="AB463" i="2" s="1"/>
  <c r="AA471" i="2"/>
  <c r="AB471" i="2" s="1"/>
  <c r="AA479" i="2"/>
  <c r="AB479" i="2" s="1"/>
  <c r="AA487" i="2"/>
  <c r="AB487" i="2" s="1"/>
  <c r="AA495" i="2"/>
  <c r="AB495" i="2" s="1"/>
  <c r="AA503" i="2"/>
  <c r="AB503" i="2" s="1"/>
  <c r="AA511" i="2"/>
  <c r="AB511" i="2" s="1"/>
  <c r="AA519" i="2"/>
  <c r="AB519" i="2" s="1"/>
  <c r="AA527" i="2"/>
  <c r="AB527" i="2" s="1"/>
  <c r="AA535" i="2"/>
  <c r="AB535" i="2" s="1"/>
  <c r="AA543" i="2"/>
  <c r="AB543" i="2" s="1"/>
  <c r="AA551" i="2"/>
  <c r="AB551" i="2" s="1"/>
  <c r="AA559" i="2"/>
  <c r="AB559" i="2" s="1"/>
  <c r="AJ22" i="2"/>
  <c r="AK25" i="2" s="1"/>
  <c r="AJ32" i="2"/>
  <c r="AJ31" i="2"/>
  <c r="AJ38" i="2"/>
  <c r="AK42" i="2"/>
  <c r="AJ46" i="2"/>
  <c r="AJ54" i="2"/>
  <c r="AJ62" i="2"/>
  <c r="AJ70" i="2"/>
  <c r="AJ78" i="2"/>
  <c r="AJ86" i="2"/>
  <c r="AJ94" i="2"/>
  <c r="AJ102" i="2"/>
  <c r="AJ110" i="2"/>
  <c r="AJ118" i="2"/>
  <c r="AJ126" i="2"/>
  <c r="AJ134" i="2"/>
  <c r="AJ142" i="2"/>
  <c r="AJ150" i="2"/>
  <c r="AJ158" i="2"/>
  <c r="AJ166" i="2"/>
  <c r="AK170" i="2"/>
  <c r="AJ174" i="2"/>
  <c r="AJ182" i="2"/>
  <c r="AJ190" i="2"/>
  <c r="AJ198" i="2"/>
  <c r="AK202" i="2"/>
  <c r="AJ206" i="2"/>
  <c r="AJ214" i="2"/>
  <c r="AJ222" i="2"/>
  <c r="AJ230" i="2"/>
  <c r="AJ238" i="2"/>
  <c r="AJ246" i="2"/>
  <c r="AJ254" i="2"/>
  <c r="AJ262" i="2"/>
  <c r="AJ270" i="2"/>
  <c r="AJ278" i="2"/>
  <c r="AJ286" i="2"/>
  <c r="AJ294" i="2"/>
  <c r="AK298" i="2"/>
  <c r="AJ302" i="2"/>
  <c r="AJ310" i="2"/>
  <c r="AJ318" i="2"/>
  <c r="AJ326" i="2"/>
  <c r="AJ334" i="2"/>
  <c r="AJ342" i="2"/>
  <c r="AJ350" i="2"/>
  <c r="AJ358" i="2"/>
  <c r="AJ366" i="2"/>
  <c r="AJ374" i="2"/>
  <c r="AJ382" i="2"/>
  <c r="AJ390" i="2"/>
  <c r="AJ398" i="2"/>
  <c r="AJ406" i="2"/>
  <c r="AJ414" i="2"/>
  <c r="AJ422" i="2"/>
  <c r="AK426" i="2"/>
  <c r="AJ430" i="2"/>
  <c r="AJ438" i="2"/>
  <c r="AJ446" i="2"/>
  <c r="AJ454" i="2"/>
  <c r="AK458" i="2"/>
  <c r="AJ462" i="2"/>
  <c r="AJ470" i="2"/>
  <c r="AJ478" i="2"/>
  <c r="AJ486" i="2"/>
  <c r="AJ494" i="2"/>
  <c r="AJ502" i="2"/>
  <c r="AJ510" i="2"/>
  <c r="AJ518" i="2"/>
  <c r="AJ526" i="2"/>
  <c r="AJ534" i="2"/>
  <c r="AJ542" i="2"/>
  <c r="AJ550" i="2"/>
  <c r="AJ558" i="2"/>
  <c r="AK561" i="2" s="1"/>
  <c r="AA214" i="2"/>
  <c r="AB214" i="2" s="1"/>
  <c r="AA213" i="2"/>
  <c r="AB213" i="2" s="1"/>
  <c r="AA222" i="2"/>
  <c r="AB222" i="2" s="1"/>
  <c r="AA221" i="2"/>
  <c r="AA230" i="2"/>
  <c r="AB230" i="2" s="1"/>
  <c r="AA229" i="2"/>
  <c r="AA238" i="2"/>
  <c r="AB238" i="2" s="1"/>
  <c r="AA237" i="2"/>
  <c r="AB250" i="2"/>
  <c r="AB259" i="2"/>
  <c r="AB269" i="2"/>
  <c r="AA272" i="2"/>
  <c r="AA271" i="2"/>
  <c r="AB274" i="2" s="1"/>
  <c r="AA288" i="2"/>
  <c r="AB288" i="2" s="1"/>
  <c r="AA287" i="2"/>
  <c r="AA304" i="2"/>
  <c r="AB304" i="2" s="1"/>
  <c r="AA303" i="2"/>
  <c r="AB306" i="2" s="1"/>
  <c r="AB314" i="2"/>
  <c r="AB348" i="2"/>
  <c r="AB380" i="2"/>
  <c r="AB408" i="2"/>
  <c r="AB424" i="2"/>
  <c r="AB444" i="2"/>
  <c r="AB468" i="2"/>
  <c r="AB504" i="2"/>
  <c r="AB520" i="2"/>
  <c r="AB536" i="2"/>
  <c r="AA212" i="2"/>
  <c r="AA220" i="2"/>
  <c r="AA228" i="2"/>
  <c r="AB228" i="2" s="1"/>
  <c r="AA236" i="2"/>
  <c r="AB236" i="2" s="1"/>
  <c r="AA254" i="2"/>
  <c r="AB254" i="2" s="1"/>
  <c r="AA257" i="2"/>
  <c r="AA270" i="2"/>
  <c r="AA273" i="2"/>
  <c r="AA286" i="2"/>
  <c r="AB286" i="2" s="1"/>
  <c r="AA289" i="2"/>
  <c r="AA302" i="2"/>
  <c r="AB302" i="2" s="1"/>
  <c r="AA305" i="2"/>
  <c r="AA318" i="2"/>
  <c r="AB318" i="2" s="1"/>
  <c r="AA321" i="2"/>
  <c r="AA334" i="2"/>
  <c r="AB334" i="2" s="1"/>
  <c r="AA337" i="2"/>
  <c r="AJ24" i="2"/>
  <c r="AK24" i="2" s="1"/>
  <c r="AJ23" i="2"/>
  <c r="AJ40" i="2"/>
  <c r="AJ39" i="2"/>
  <c r="AJ48" i="2"/>
  <c r="AJ47" i="2"/>
  <c r="AK50" i="2" s="1"/>
  <c r="AJ56" i="2"/>
  <c r="AJ55" i="2"/>
  <c r="AJ64" i="2"/>
  <c r="AJ63" i="2"/>
  <c r="AK63" i="2" s="1"/>
  <c r="AJ72" i="2"/>
  <c r="AJ71" i="2"/>
  <c r="AK74" i="2" s="1"/>
  <c r="AJ80" i="2"/>
  <c r="AJ79" i="2"/>
  <c r="AK82" i="2" s="1"/>
  <c r="AJ88" i="2"/>
  <c r="AJ87" i="2"/>
  <c r="AJ96" i="2"/>
  <c r="AJ95" i="2"/>
  <c r="AJ104" i="2"/>
  <c r="AJ103" i="2"/>
  <c r="AJ112" i="2"/>
  <c r="AJ111" i="2"/>
  <c r="AK114" i="2" s="1"/>
  <c r="AJ120" i="2"/>
  <c r="AJ119" i="2"/>
  <c r="AJ128" i="2"/>
  <c r="AJ127" i="2"/>
  <c r="AK127" i="2" s="1"/>
  <c r="AJ136" i="2"/>
  <c r="AJ135" i="2"/>
  <c r="AK138" i="2" s="1"/>
  <c r="AJ144" i="2"/>
  <c r="AJ143" i="2"/>
  <c r="AK146" i="2" s="1"/>
  <c r="AJ152" i="2"/>
  <c r="AJ151" i="2"/>
  <c r="AJ160" i="2"/>
  <c r="AJ159" i="2"/>
  <c r="AJ168" i="2"/>
  <c r="AJ167" i="2"/>
  <c r="AJ176" i="2"/>
  <c r="AJ175" i="2"/>
  <c r="AK178" i="2" s="1"/>
  <c r="AJ184" i="2"/>
  <c r="AJ183" i="2"/>
  <c r="AJ192" i="2"/>
  <c r="AJ191" i="2"/>
  <c r="AK191" i="2" s="1"/>
  <c r="AJ200" i="2"/>
  <c r="AJ199" i="2"/>
  <c r="AJ208" i="2"/>
  <c r="AJ207" i="2"/>
  <c r="AK210" i="2" s="1"/>
  <c r="AJ216" i="2"/>
  <c r="AJ215" i="2"/>
  <c r="AJ224" i="2"/>
  <c r="AJ223" i="2"/>
  <c r="AJ232" i="2"/>
  <c r="AJ231" i="2"/>
  <c r="AJ240" i="2"/>
  <c r="AJ239" i="2"/>
  <c r="AK242" i="2" s="1"/>
  <c r="AJ248" i="2"/>
  <c r="AJ247" i="2"/>
  <c r="AJ256" i="2"/>
  <c r="AJ255" i="2"/>
  <c r="AK255" i="2" s="1"/>
  <c r="AJ264" i="2"/>
  <c r="AJ263" i="2"/>
  <c r="AK266" i="2" s="1"/>
  <c r="AJ272" i="2"/>
  <c r="AJ271" i="2"/>
  <c r="AK274" i="2" s="1"/>
  <c r="AJ280" i="2"/>
  <c r="AJ279" i="2"/>
  <c r="AJ288" i="2"/>
  <c r="AJ287" i="2"/>
  <c r="AJ296" i="2"/>
  <c r="AJ295" i="2"/>
  <c r="AJ304" i="2"/>
  <c r="AJ303" i="2"/>
  <c r="AJ312" i="2"/>
  <c r="AJ311" i="2"/>
  <c r="AJ320" i="2"/>
  <c r="AJ319" i="2"/>
  <c r="AK319" i="2" s="1"/>
  <c r="AJ328" i="2"/>
  <c r="AJ327" i="2"/>
  <c r="AJ336" i="2"/>
  <c r="AJ335" i="2"/>
  <c r="AJ344" i="2"/>
  <c r="AJ343" i="2"/>
  <c r="AJ352" i="2"/>
  <c r="AJ351" i="2"/>
  <c r="AJ360" i="2"/>
  <c r="AJ359" i="2"/>
  <c r="AJ368" i="2"/>
  <c r="AJ367" i="2"/>
  <c r="AJ376" i="2"/>
  <c r="AJ375" i="2"/>
  <c r="AJ384" i="2"/>
  <c r="AJ383" i="2"/>
  <c r="AK383" i="2" s="1"/>
  <c r="AJ392" i="2"/>
  <c r="AJ391" i="2"/>
  <c r="AJ400" i="2"/>
  <c r="AJ399" i="2"/>
  <c r="AJ408" i="2"/>
  <c r="AJ407" i="2"/>
  <c r="AJ416" i="2"/>
  <c r="AJ415" i="2"/>
  <c r="AJ424" i="2"/>
  <c r="AJ423" i="2"/>
  <c r="AJ432" i="2"/>
  <c r="AJ431" i="2"/>
  <c r="AJ440" i="2"/>
  <c r="AJ439" i="2"/>
  <c r="AJ448" i="2"/>
  <c r="AJ447" i="2"/>
  <c r="AK447" i="2" s="1"/>
  <c r="AJ456" i="2"/>
  <c r="AJ455" i="2"/>
  <c r="AJ464" i="2"/>
  <c r="AJ463" i="2"/>
  <c r="AJ472" i="2"/>
  <c r="AJ471" i="2"/>
  <c r="AJ480" i="2"/>
  <c r="AJ479" i="2"/>
  <c r="AJ488" i="2"/>
  <c r="AJ487" i="2"/>
  <c r="AJ496" i="2"/>
  <c r="AJ495" i="2"/>
  <c r="AJ504" i="2"/>
  <c r="AJ503" i="2"/>
  <c r="AJ512" i="2"/>
  <c r="AJ511" i="2"/>
  <c r="AK511" i="2" s="1"/>
  <c r="AJ520" i="2"/>
  <c r="AJ519" i="2"/>
  <c r="AJ528" i="2"/>
  <c r="AJ527" i="2"/>
  <c r="AJ536" i="2"/>
  <c r="AJ535" i="2"/>
  <c r="AJ544" i="2"/>
  <c r="AJ543" i="2"/>
  <c r="AJ552" i="2"/>
  <c r="AJ551" i="2"/>
  <c r="AK554" i="2" s="1"/>
  <c r="AJ560" i="2"/>
  <c r="AJ559" i="2"/>
  <c r="AA244" i="2"/>
  <c r="AA252" i="2"/>
  <c r="AB252" i="2" s="1"/>
  <c r="AA260" i="2"/>
  <c r="AA268" i="2"/>
  <c r="AB268" i="2" s="1"/>
  <c r="AA276" i="2"/>
  <c r="AA284" i="2"/>
  <c r="AA292" i="2"/>
  <c r="AB292" i="2" s="1"/>
  <c r="AA300" i="2"/>
  <c r="AA308" i="2"/>
  <c r="AA316" i="2"/>
  <c r="AB316" i="2" s="1"/>
  <c r="AA324" i="2"/>
  <c r="AA332" i="2"/>
  <c r="AB332" i="2" s="1"/>
  <c r="AA339" i="2"/>
  <c r="AB339" i="2" s="1"/>
  <c r="AA347" i="2"/>
  <c r="AB347" i="2" s="1"/>
  <c r="AA355" i="2"/>
  <c r="AB355" i="2" s="1"/>
  <c r="AA363" i="2"/>
  <c r="AB363" i="2" s="1"/>
  <c r="AA371" i="2"/>
  <c r="AB371" i="2" s="1"/>
  <c r="AA379" i="2"/>
  <c r="AA387" i="2"/>
  <c r="AB387" i="2" s="1"/>
  <c r="AA395" i="2"/>
  <c r="AB395" i="2" s="1"/>
  <c r="AA403" i="2"/>
  <c r="AB403" i="2" s="1"/>
  <c r="AA411" i="2"/>
  <c r="AB411" i="2" s="1"/>
  <c r="AA419" i="2"/>
  <c r="AA427" i="2"/>
  <c r="AB427" i="2" s="1"/>
  <c r="AA435" i="2"/>
  <c r="AB435" i="2" s="1"/>
  <c r="AA443" i="2"/>
  <c r="AA451" i="2"/>
  <c r="AB451" i="2" s="1"/>
  <c r="AA459" i="2"/>
  <c r="AB459" i="2" s="1"/>
  <c r="AA467" i="2"/>
  <c r="AB467" i="2" s="1"/>
  <c r="AA475" i="2"/>
  <c r="AA483" i="2"/>
  <c r="AB483" i="2" s="1"/>
  <c r="AA491" i="2"/>
  <c r="AB491" i="2" s="1"/>
  <c r="AA499" i="2"/>
  <c r="AB499" i="2" s="1"/>
  <c r="AA507" i="2"/>
  <c r="AB507" i="2" s="1"/>
  <c r="AA515" i="2"/>
  <c r="AB515" i="2" s="1"/>
  <c r="AA523" i="2"/>
  <c r="AB523" i="2" s="1"/>
  <c r="AA531" i="2"/>
  <c r="AB531" i="2" s="1"/>
  <c r="AA539" i="2"/>
  <c r="AB539" i="2" s="1"/>
  <c r="AA547" i="2"/>
  <c r="AB547" i="2" s="1"/>
  <c r="AA555" i="2"/>
  <c r="AJ44" i="2"/>
  <c r="AJ52" i="2"/>
  <c r="AJ60" i="2"/>
  <c r="AJ68" i="2"/>
  <c r="AJ76" i="2"/>
  <c r="AJ84" i="2"/>
  <c r="AJ92" i="2"/>
  <c r="AJ100" i="2"/>
  <c r="AJ108" i="2"/>
  <c r="AJ116" i="2"/>
  <c r="AJ124" i="2"/>
  <c r="AJ132" i="2"/>
  <c r="AJ140" i="2"/>
  <c r="AJ148" i="2"/>
  <c r="AJ156" i="2"/>
  <c r="AJ164" i="2"/>
  <c r="AJ172" i="2"/>
  <c r="AJ180" i="2"/>
  <c r="AJ188" i="2"/>
  <c r="AJ196" i="2"/>
  <c r="AJ204" i="2"/>
  <c r="AJ212" i="2"/>
  <c r="AJ220" i="2"/>
  <c r="AJ228" i="2"/>
  <c r="AJ236" i="2"/>
  <c r="AJ244" i="2"/>
  <c r="AJ252" i="2"/>
  <c r="AJ260" i="2"/>
  <c r="AJ268" i="2"/>
  <c r="AJ276" i="2"/>
  <c r="AJ284" i="2"/>
  <c r="AJ292" i="2"/>
  <c r="AJ300" i="2"/>
  <c r="AJ308" i="2"/>
  <c r="AJ316" i="2"/>
  <c r="AJ324" i="2"/>
  <c r="AJ332" i="2"/>
  <c r="AJ340" i="2"/>
  <c r="AJ348" i="2"/>
  <c r="AJ356" i="2"/>
  <c r="AJ364" i="2"/>
  <c r="AJ372" i="2"/>
  <c r="AJ380" i="2"/>
  <c r="AJ388" i="2"/>
  <c r="AJ396" i="2"/>
  <c r="AJ404" i="2"/>
  <c r="AJ412" i="2"/>
  <c r="AJ420" i="2"/>
  <c r="AJ428" i="2"/>
  <c r="AJ436" i="2"/>
  <c r="AJ444" i="2"/>
  <c r="AJ452" i="2"/>
  <c r="AJ460" i="2"/>
  <c r="AJ468" i="2"/>
  <c r="AJ476" i="2"/>
  <c r="AJ484" i="2"/>
  <c r="AJ492" i="2"/>
  <c r="AJ500" i="2"/>
  <c r="AJ508" i="2"/>
  <c r="AJ516" i="2"/>
  <c r="AJ524" i="2"/>
  <c r="AJ532" i="2"/>
  <c r="AJ540" i="2"/>
  <c r="AJ548" i="2"/>
  <c r="AJ556" i="2"/>
  <c r="AJ19" i="2"/>
  <c r="AK19" i="2" s="1"/>
  <c r="AJ27" i="2"/>
  <c r="AJ35" i="2"/>
  <c r="AK35" i="2" s="1"/>
  <c r="AJ45" i="2"/>
  <c r="AK45" i="2" s="1"/>
  <c r="AJ53" i="2"/>
  <c r="AK53" i="2" s="1"/>
  <c r="AJ61" i="2"/>
  <c r="AJ69" i="2"/>
  <c r="AJ77" i="2"/>
  <c r="AK77" i="2" s="1"/>
  <c r="AJ85" i="2"/>
  <c r="AK85" i="2" s="1"/>
  <c r="AJ93" i="2"/>
  <c r="AK93" i="2" s="1"/>
  <c r="AJ101" i="2"/>
  <c r="AK101" i="2" s="1"/>
  <c r="AJ109" i="2"/>
  <c r="AK109" i="2" s="1"/>
  <c r="AJ117" i="2"/>
  <c r="AK117" i="2" s="1"/>
  <c r="AJ125" i="2"/>
  <c r="AJ133" i="2"/>
  <c r="AJ141" i="2"/>
  <c r="AK141" i="2" s="1"/>
  <c r="AJ149" i="2"/>
  <c r="AK149" i="2" s="1"/>
  <c r="AJ157" i="2"/>
  <c r="AK157" i="2" s="1"/>
  <c r="AJ165" i="2"/>
  <c r="AK165" i="2" s="1"/>
  <c r="AJ173" i="2"/>
  <c r="AK173" i="2" s="1"/>
  <c r="AJ181" i="2"/>
  <c r="AK181" i="2" s="1"/>
  <c r="AJ189" i="2"/>
  <c r="AJ197" i="2"/>
  <c r="AJ205" i="2"/>
  <c r="AK205" i="2" s="1"/>
  <c r="AJ213" i="2"/>
  <c r="AK213" i="2" s="1"/>
  <c r="AJ221" i="2"/>
  <c r="AK221" i="2" s="1"/>
  <c r="AJ229" i="2"/>
  <c r="AK229" i="2" s="1"/>
  <c r="AJ237" i="2"/>
  <c r="AK237" i="2" s="1"/>
  <c r="AJ245" i="2"/>
  <c r="AK245" i="2" s="1"/>
  <c r="AJ253" i="2"/>
  <c r="AJ261" i="2"/>
  <c r="AJ269" i="2"/>
  <c r="AK269" i="2" s="1"/>
  <c r="AJ277" i="2"/>
  <c r="AK277" i="2" s="1"/>
  <c r="AJ285" i="2"/>
  <c r="AJ293" i="2"/>
  <c r="AJ301" i="2"/>
  <c r="AK301" i="2" s="1"/>
  <c r="AJ309" i="2"/>
  <c r="AK309" i="2" s="1"/>
  <c r="AJ317" i="2"/>
  <c r="AK317" i="2" s="1"/>
  <c r="AJ325" i="2"/>
  <c r="AK325" i="2" s="1"/>
  <c r="AJ333" i="2"/>
  <c r="AK333" i="2" s="1"/>
  <c r="AJ341" i="2"/>
  <c r="AK341" i="2" s="1"/>
  <c r="AJ349" i="2"/>
  <c r="AJ357" i="2"/>
  <c r="AJ365" i="2"/>
  <c r="AK365" i="2" s="1"/>
  <c r="AJ373" i="2"/>
  <c r="AK373" i="2" s="1"/>
  <c r="AJ381" i="2"/>
  <c r="AK381" i="2" s="1"/>
  <c r="AJ389" i="2"/>
  <c r="AK389" i="2" s="1"/>
  <c r="AJ397" i="2"/>
  <c r="AK397" i="2" s="1"/>
  <c r="AJ405" i="2"/>
  <c r="AK405" i="2" s="1"/>
  <c r="AJ413" i="2"/>
  <c r="AJ421" i="2"/>
  <c r="AJ429" i="2"/>
  <c r="AK429" i="2" s="1"/>
  <c r="AJ437" i="2"/>
  <c r="AK437" i="2" s="1"/>
  <c r="AJ445" i="2"/>
  <c r="AK445" i="2" s="1"/>
  <c r="AJ453" i="2"/>
  <c r="AK453" i="2" s="1"/>
  <c r="AJ461" i="2"/>
  <c r="AK461" i="2" s="1"/>
  <c r="AJ469" i="2"/>
  <c r="AK469" i="2" s="1"/>
  <c r="AJ477" i="2"/>
  <c r="AJ485" i="2"/>
  <c r="AJ493" i="2"/>
  <c r="AK493" i="2" s="1"/>
  <c r="AJ501" i="2"/>
  <c r="AK501" i="2" s="1"/>
  <c r="AJ509" i="2"/>
  <c r="AK509" i="2" s="1"/>
  <c r="AJ517" i="2"/>
  <c r="AK517" i="2" s="1"/>
  <c r="AJ525" i="2"/>
  <c r="AK525" i="2" s="1"/>
  <c r="AJ533" i="2"/>
  <c r="AK533" i="2" s="1"/>
  <c r="AJ541" i="2"/>
  <c r="AJ549" i="2"/>
  <c r="AJ557" i="2"/>
  <c r="AK557" i="2" s="1"/>
  <c r="AJ20" i="2"/>
  <c r="AJ28" i="2"/>
  <c r="AK28" i="2" s="1"/>
  <c r="AJ36" i="2"/>
  <c r="AK36" i="2" s="1"/>
  <c r="AJ41" i="2"/>
  <c r="AK41" i="2" s="1"/>
  <c r="AJ43" i="2"/>
  <c r="AK43" i="2" s="1"/>
  <c r="AJ49" i="2"/>
  <c r="AJ51" i="2"/>
  <c r="AK51" i="2" s="1"/>
  <c r="AJ57" i="2"/>
  <c r="AK57" i="2" s="1"/>
  <c r="AJ59" i="2"/>
  <c r="AK59" i="2" s="1"/>
  <c r="AJ65" i="2"/>
  <c r="AJ67" i="2"/>
  <c r="AK67" i="2" s="1"/>
  <c r="AJ73" i="2"/>
  <c r="AJ75" i="2"/>
  <c r="AK75" i="2" s="1"/>
  <c r="AJ81" i="2"/>
  <c r="AJ83" i="2"/>
  <c r="AK83" i="2" s="1"/>
  <c r="AJ89" i="2"/>
  <c r="AJ91" i="2"/>
  <c r="AK91" i="2" s="1"/>
  <c r="AJ97" i="2"/>
  <c r="AK97" i="2" s="1"/>
  <c r="AJ99" i="2"/>
  <c r="AK99" i="2" s="1"/>
  <c r="AJ105" i="2"/>
  <c r="AK105" i="2" s="1"/>
  <c r="AJ107" i="2"/>
  <c r="AK107" i="2" s="1"/>
  <c r="AJ113" i="2"/>
  <c r="AK113" i="2" s="1"/>
  <c r="AJ115" i="2"/>
  <c r="AK115" i="2" s="1"/>
  <c r="AJ121" i="2"/>
  <c r="AJ123" i="2"/>
  <c r="AK123" i="2" s="1"/>
  <c r="AJ129" i="2"/>
  <c r="AJ131" i="2"/>
  <c r="AK131" i="2" s="1"/>
  <c r="AJ137" i="2"/>
  <c r="AK137" i="2" s="1"/>
  <c r="AJ139" i="2"/>
  <c r="AK139" i="2" s="1"/>
  <c r="AJ145" i="2"/>
  <c r="AJ147" i="2"/>
  <c r="AK147" i="2" s="1"/>
  <c r="AJ153" i="2"/>
  <c r="AK153" i="2" s="1"/>
  <c r="AJ155" i="2"/>
  <c r="AK155" i="2" s="1"/>
  <c r="AJ161" i="2"/>
  <c r="AK161" i="2" s="1"/>
  <c r="AJ163" i="2"/>
  <c r="AK163" i="2" s="1"/>
  <c r="AJ169" i="2"/>
  <c r="AK169" i="2" s="1"/>
  <c r="AJ171" i="2"/>
  <c r="AK171" i="2" s="1"/>
  <c r="AJ177" i="2"/>
  <c r="AJ179" i="2"/>
  <c r="AK179" i="2" s="1"/>
  <c r="AJ185" i="2"/>
  <c r="AJ187" i="2"/>
  <c r="AK187" i="2" s="1"/>
  <c r="AJ193" i="2"/>
  <c r="AK193" i="2" s="1"/>
  <c r="AJ195" i="2"/>
  <c r="AK195" i="2" s="1"/>
  <c r="AJ201" i="2"/>
  <c r="AK201" i="2" s="1"/>
  <c r="AJ203" i="2"/>
  <c r="AK203" i="2" s="1"/>
  <c r="AJ209" i="2"/>
  <c r="AK209" i="2" s="1"/>
  <c r="AJ211" i="2"/>
  <c r="AK211" i="2" s="1"/>
  <c r="AJ217" i="2"/>
  <c r="AJ219" i="2"/>
  <c r="AK219" i="2" s="1"/>
  <c r="AJ225" i="2"/>
  <c r="AK225" i="2" s="1"/>
  <c r="AJ227" i="2"/>
  <c r="AK227" i="2" s="1"/>
  <c r="AJ233" i="2"/>
  <c r="AK233" i="2" s="1"/>
  <c r="AJ235" i="2"/>
  <c r="AK235" i="2" s="1"/>
  <c r="AJ241" i="2"/>
  <c r="AJ243" i="2"/>
  <c r="AK243" i="2" s="1"/>
  <c r="AJ249" i="2"/>
  <c r="AK249" i="2" s="1"/>
  <c r="AJ251" i="2"/>
  <c r="AK251" i="2" s="1"/>
  <c r="AJ257" i="2"/>
  <c r="AK257" i="2" s="1"/>
  <c r="AJ259" i="2"/>
  <c r="AK259" i="2" s="1"/>
  <c r="AJ265" i="2"/>
  <c r="AK265" i="2" s="1"/>
  <c r="AJ267" i="2"/>
  <c r="AK267" i="2" s="1"/>
  <c r="AJ273" i="2"/>
  <c r="AJ275" i="2"/>
  <c r="AK275" i="2" s="1"/>
  <c r="AJ281" i="2"/>
  <c r="AK281" i="2" s="1"/>
  <c r="AJ283" i="2"/>
  <c r="AK283" i="2" s="1"/>
  <c r="AJ289" i="2"/>
  <c r="AK289" i="2" s="1"/>
  <c r="AJ291" i="2"/>
  <c r="AK291" i="2" s="1"/>
  <c r="AJ297" i="2"/>
  <c r="AK297" i="2" s="1"/>
  <c r="AJ299" i="2"/>
  <c r="AK299" i="2" s="1"/>
  <c r="AJ305" i="2"/>
  <c r="AJ307" i="2"/>
  <c r="AK307" i="2" s="1"/>
  <c r="AJ313" i="2"/>
  <c r="AK313" i="2" s="1"/>
  <c r="AJ315" i="2"/>
  <c r="AK315" i="2" s="1"/>
  <c r="AJ321" i="2"/>
  <c r="AK321" i="2" s="1"/>
  <c r="AJ323" i="2"/>
  <c r="AK323" i="2" s="1"/>
  <c r="AJ329" i="2"/>
  <c r="AK329" i="2" s="1"/>
  <c r="AJ331" i="2"/>
  <c r="AK331" i="2" s="1"/>
  <c r="AJ337" i="2"/>
  <c r="AK337" i="2" s="1"/>
  <c r="AJ339" i="2"/>
  <c r="AK339" i="2" s="1"/>
  <c r="AJ345" i="2"/>
  <c r="AJ347" i="2"/>
  <c r="AK347" i="2" s="1"/>
  <c r="AJ353" i="2"/>
  <c r="AJ355" i="2"/>
  <c r="AK355" i="2" s="1"/>
  <c r="AJ361" i="2"/>
  <c r="AK361" i="2" s="1"/>
  <c r="AJ363" i="2"/>
  <c r="AK363" i="2" s="1"/>
  <c r="AJ369" i="2"/>
  <c r="AK369" i="2" s="1"/>
  <c r="AJ371" i="2"/>
  <c r="AK371" i="2" s="1"/>
  <c r="AJ377" i="2"/>
  <c r="AK377" i="2" s="1"/>
  <c r="AJ379" i="2"/>
  <c r="AK379" i="2" s="1"/>
  <c r="AJ385" i="2"/>
  <c r="AK385" i="2" s="1"/>
  <c r="AJ387" i="2"/>
  <c r="AK387" i="2" s="1"/>
  <c r="AJ393" i="2"/>
  <c r="AK393" i="2" s="1"/>
  <c r="AJ395" i="2"/>
  <c r="AK395" i="2" s="1"/>
  <c r="AJ401" i="2"/>
  <c r="AJ403" i="2"/>
  <c r="AK403" i="2" s="1"/>
  <c r="AJ409" i="2"/>
  <c r="AJ411" i="2"/>
  <c r="AK411" i="2" s="1"/>
  <c r="AJ417" i="2"/>
  <c r="AJ419" i="2"/>
  <c r="AK419" i="2" s="1"/>
  <c r="AJ425" i="2"/>
  <c r="AK425" i="2" s="1"/>
  <c r="AJ427" i="2"/>
  <c r="AK427" i="2" s="1"/>
  <c r="AJ433" i="2"/>
  <c r="AJ435" i="2"/>
  <c r="AK435" i="2" s="1"/>
  <c r="AJ441" i="2"/>
  <c r="AK441" i="2" s="1"/>
  <c r="AJ443" i="2"/>
  <c r="AK443" i="2" s="1"/>
  <c r="AJ449" i="2"/>
  <c r="AK449" i="2" s="1"/>
  <c r="AJ451" i="2"/>
  <c r="AK451" i="2" s="1"/>
  <c r="AJ457" i="2"/>
  <c r="AK457" i="2" s="1"/>
  <c r="AJ459" i="2"/>
  <c r="AK459" i="2" s="1"/>
  <c r="AJ465" i="2"/>
  <c r="AJ467" i="2"/>
  <c r="AK467" i="2" s="1"/>
  <c r="AJ473" i="2"/>
  <c r="AJ475" i="2"/>
  <c r="AK475" i="2" s="1"/>
  <c r="AJ481" i="2"/>
  <c r="AK481" i="2" s="1"/>
  <c r="AJ483" i="2"/>
  <c r="AK483" i="2" s="1"/>
  <c r="AJ489" i="2"/>
  <c r="AK489" i="2" s="1"/>
  <c r="AJ491" i="2"/>
  <c r="AK491" i="2" s="1"/>
  <c r="AJ497" i="2"/>
  <c r="AK497" i="2" s="1"/>
  <c r="AJ499" i="2"/>
  <c r="AK499" i="2" s="1"/>
  <c r="AJ505" i="2"/>
  <c r="AK505" i="2" s="1"/>
  <c r="AJ507" i="2"/>
  <c r="AK507" i="2" s="1"/>
  <c r="AJ513" i="2"/>
  <c r="AK513" i="2" s="1"/>
  <c r="AJ515" i="2"/>
  <c r="AK515" i="2" s="1"/>
  <c r="AJ521" i="2"/>
  <c r="AK521" i="2" s="1"/>
  <c r="AJ523" i="2"/>
  <c r="AK523" i="2" s="1"/>
  <c r="AJ529" i="2"/>
  <c r="AJ531" i="2"/>
  <c r="AK531" i="2" s="1"/>
  <c r="AJ537" i="2"/>
  <c r="AK537" i="2" s="1"/>
  <c r="AJ539" i="2"/>
  <c r="AK539" i="2" s="1"/>
  <c r="AJ545" i="2"/>
  <c r="AK545" i="2" s="1"/>
  <c r="AJ547" i="2"/>
  <c r="AK547" i="2" s="1"/>
  <c r="AJ553" i="2"/>
  <c r="AK553" i="2" s="1"/>
  <c r="AJ555" i="2"/>
  <c r="AK555" i="2" s="1"/>
  <c r="AK261" i="2" l="1"/>
  <c r="AK133" i="2"/>
  <c r="AK33" i="2"/>
  <c r="AB181" i="2"/>
  <c r="AB117" i="2"/>
  <c r="AB53" i="2"/>
  <c r="AK73" i="2"/>
  <c r="AK197" i="2"/>
  <c r="AK69" i="2"/>
  <c r="AK417" i="2"/>
  <c r="AK353" i="2"/>
  <c r="AK129" i="2"/>
  <c r="AK65" i="2"/>
  <c r="AK253" i="2"/>
  <c r="AK189" i="2"/>
  <c r="AK125" i="2"/>
  <c r="AK61" i="2"/>
  <c r="AK540" i="2"/>
  <c r="AK476" i="2"/>
  <c r="AK412" i="2"/>
  <c r="AK348" i="2"/>
  <c r="AK284" i="2"/>
  <c r="AK220" i="2"/>
  <c r="AK156" i="2"/>
  <c r="AK92" i="2"/>
  <c r="AB443" i="2"/>
  <c r="AB379" i="2"/>
  <c r="AK535" i="2"/>
  <c r="AK503" i="2"/>
  <c r="AK471" i="2"/>
  <c r="AK439" i="2"/>
  <c r="AK407" i="2"/>
  <c r="AK375" i="2"/>
  <c r="AK343" i="2"/>
  <c r="AK311" i="2"/>
  <c r="AK279" i="2"/>
  <c r="AK247" i="2"/>
  <c r="AK215" i="2"/>
  <c r="AK183" i="2"/>
  <c r="AK151" i="2"/>
  <c r="AK119" i="2"/>
  <c r="AK87" i="2"/>
  <c r="AK55" i="2"/>
  <c r="AB212" i="2"/>
  <c r="AB237" i="2"/>
  <c r="AB281" i="2"/>
  <c r="AB224" i="2"/>
  <c r="AB115" i="2"/>
  <c r="AB83" i="2"/>
  <c r="AB283" i="2"/>
  <c r="AB160" i="2"/>
  <c r="AK20" i="2"/>
  <c r="AB308" i="2"/>
  <c r="AB360" i="2"/>
  <c r="AB65" i="2"/>
  <c r="AB533" i="2"/>
  <c r="AB501" i="2"/>
  <c r="AB469" i="2"/>
  <c r="AB437" i="2"/>
  <c r="AB405" i="2"/>
  <c r="AB373" i="2"/>
  <c r="AB132" i="2"/>
  <c r="AB18" i="2"/>
  <c r="AB368" i="2"/>
  <c r="AK409" i="2"/>
  <c r="AK185" i="2"/>
  <c r="AK121" i="2"/>
  <c r="AB300" i="2"/>
  <c r="AK530" i="2"/>
  <c r="AK466" i="2"/>
  <c r="AK402" i="2"/>
  <c r="AK338" i="2"/>
  <c r="AB329" i="2"/>
  <c r="AB265" i="2"/>
  <c r="AB208" i="2"/>
  <c r="AB111" i="2"/>
  <c r="AB419" i="2"/>
  <c r="AB173" i="2"/>
  <c r="AB109" i="2"/>
  <c r="AB45" i="2"/>
  <c r="AB557" i="2"/>
  <c r="AB525" i="2"/>
  <c r="AB493" i="2"/>
  <c r="AB461" i="2"/>
  <c r="AB429" i="2"/>
  <c r="AB397" i="2"/>
  <c r="AB365" i="2"/>
  <c r="AB331" i="2"/>
  <c r="AB552" i="2"/>
  <c r="AB20" i="2"/>
  <c r="AB151" i="2"/>
  <c r="AK465" i="2"/>
  <c r="AK241" i="2"/>
  <c r="AK81" i="2"/>
  <c r="AB475" i="2"/>
  <c r="AK522" i="2"/>
  <c r="AK394" i="2"/>
  <c r="AB432" i="2"/>
  <c r="AB272" i="2"/>
  <c r="AK32" i="2"/>
  <c r="AB91" i="2"/>
  <c r="AB27" i="2"/>
  <c r="AB327" i="2"/>
  <c r="AB267" i="2"/>
  <c r="AK538" i="2"/>
  <c r="AK410" i="2"/>
  <c r="AK282" i="2"/>
  <c r="AB245" i="2"/>
  <c r="AB496" i="2"/>
  <c r="AK556" i="2"/>
  <c r="AK492" i="2"/>
  <c r="AK428" i="2"/>
  <c r="AK364" i="2"/>
  <c r="AK300" i="2"/>
  <c r="AK236" i="2"/>
  <c r="AK172" i="2"/>
  <c r="AK108" i="2"/>
  <c r="AK44" i="2"/>
  <c r="AK543" i="2"/>
  <c r="AK479" i="2"/>
  <c r="AK415" i="2"/>
  <c r="AK351" i="2"/>
  <c r="AK287" i="2"/>
  <c r="AK223" i="2"/>
  <c r="AK159" i="2"/>
  <c r="AK95" i="2"/>
  <c r="AK442" i="2"/>
  <c r="AK314" i="2"/>
  <c r="AK186" i="2"/>
  <c r="AK58" i="2"/>
  <c r="AB44" i="2"/>
  <c r="AB324" i="2"/>
  <c r="AB260" i="2"/>
  <c r="AB220" i="2"/>
  <c r="AB211" i="2"/>
  <c r="AB297" i="2"/>
  <c r="AB550" i="2"/>
  <c r="AB518" i="2"/>
  <c r="AB486" i="2"/>
  <c r="AB454" i="2"/>
  <c r="AB422" i="2"/>
  <c r="AB390" i="2"/>
  <c r="AB358" i="2"/>
  <c r="AB328" i="2"/>
  <c r="AB223" i="2"/>
  <c r="AB400" i="2"/>
  <c r="AB144" i="2"/>
  <c r="AB32" i="2"/>
  <c r="AB148" i="2"/>
  <c r="AK474" i="2"/>
  <c r="AB241" i="2"/>
  <c r="AB384" i="2"/>
  <c r="AB512" i="2"/>
  <c r="AB229" i="2"/>
  <c r="AB204" i="2"/>
  <c r="AK473" i="2"/>
  <c r="AK345" i="2"/>
  <c r="AK217" i="2"/>
  <c r="AK89" i="2"/>
  <c r="AK524" i="2"/>
  <c r="AK460" i="2"/>
  <c r="AK396" i="2"/>
  <c r="AK332" i="2"/>
  <c r="AK268" i="2"/>
  <c r="AK204" i="2"/>
  <c r="AK140" i="2"/>
  <c r="AK76" i="2"/>
  <c r="AB555" i="2"/>
  <c r="AK498" i="2"/>
  <c r="AK434" i="2"/>
  <c r="AK370" i="2"/>
  <c r="AK306" i="2"/>
  <c r="AB270" i="2"/>
  <c r="AB456" i="2"/>
  <c r="AK506" i="2"/>
  <c r="AK378" i="2"/>
  <c r="AK250" i="2"/>
  <c r="AK122" i="2"/>
  <c r="AB239" i="2"/>
  <c r="AB352" i="2"/>
  <c r="AB256" i="2"/>
  <c r="AB100" i="2"/>
  <c r="AB196" i="2"/>
  <c r="AB92" i="2"/>
  <c r="AK346" i="2"/>
  <c r="AB416" i="2"/>
  <c r="AK549" i="2"/>
  <c r="AK357" i="2"/>
  <c r="AK560" i="2"/>
  <c r="AK528" i="2"/>
  <c r="AK496" i="2"/>
  <c r="AK464" i="2"/>
  <c r="AK432" i="2"/>
  <c r="AK400" i="2"/>
  <c r="AK368" i="2"/>
  <c r="AK336" i="2"/>
  <c r="AK304" i="2"/>
  <c r="AK272" i="2"/>
  <c r="AK240" i="2"/>
  <c r="AK208" i="2"/>
  <c r="AK176" i="2"/>
  <c r="AK144" i="2"/>
  <c r="AK112" i="2"/>
  <c r="AK80" i="2"/>
  <c r="AK48" i="2"/>
  <c r="AB221" i="2"/>
  <c r="AK31" i="2"/>
  <c r="AB534" i="2"/>
  <c r="AB502" i="2"/>
  <c r="AB470" i="2"/>
  <c r="AB438" i="2"/>
  <c r="AB406" i="2"/>
  <c r="AB374" i="2"/>
  <c r="AB342" i="2"/>
  <c r="AB88" i="2"/>
  <c r="AB188" i="2"/>
  <c r="AB76" i="2"/>
  <c r="AK218" i="2"/>
  <c r="AK485" i="2"/>
  <c r="AK421" i="2"/>
  <c r="AK293" i="2"/>
  <c r="AK529" i="2"/>
  <c r="AK433" i="2"/>
  <c r="AK401" i="2"/>
  <c r="AK305" i="2"/>
  <c r="AK273" i="2"/>
  <c r="AK177" i="2"/>
  <c r="AK145" i="2"/>
  <c r="AK49" i="2"/>
  <c r="AK541" i="2"/>
  <c r="AK477" i="2"/>
  <c r="AK413" i="2"/>
  <c r="AK349" i="2"/>
  <c r="AK285" i="2"/>
  <c r="AK508" i="2"/>
  <c r="AK444" i="2"/>
  <c r="AK380" i="2"/>
  <c r="AK316" i="2"/>
  <c r="AK252" i="2"/>
  <c r="AK188" i="2"/>
  <c r="AK124" i="2"/>
  <c r="AK60" i="2"/>
  <c r="AB284" i="2"/>
  <c r="AK551" i="2"/>
  <c r="AK519" i="2"/>
  <c r="AK487" i="2"/>
  <c r="AK455" i="2"/>
  <c r="AK423" i="2"/>
  <c r="AK391" i="2"/>
  <c r="AK359" i="2"/>
  <c r="AK327" i="2"/>
  <c r="AK295" i="2"/>
  <c r="AK263" i="2"/>
  <c r="AK231" i="2"/>
  <c r="AK199" i="2"/>
  <c r="AK167" i="2"/>
  <c r="AK135" i="2"/>
  <c r="AK103" i="2"/>
  <c r="AK71" i="2"/>
  <c r="AB488" i="2"/>
  <c r="AB448" i="2"/>
  <c r="AB392" i="2"/>
  <c r="AK154" i="2"/>
  <c r="AB189" i="2"/>
  <c r="AB125" i="2"/>
  <c r="AB61" i="2"/>
  <c r="AB338" i="2"/>
  <c r="AB312" i="2"/>
  <c r="AB72" i="2"/>
  <c r="AB180" i="2"/>
  <c r="AB56" i="2"/>
  <c r="AK90" i="2"/>
  <c r="AB291" i="2"/>
  <c r="AB276" i="2"/>
  <c r="AK40" i="2"/>
  <c r="AB544" i="2"/>
  <c r="AB480" i="2"/>
  <c r="AK490" i="2"/>
  <c r="AK362" i="2"/>
  <c r="AK234" i="2"/>
  <c r="AK106" i="2"/>
  <c r="AB313" i="2"/>
  <c r="AB249" i="2"/>
  <c r="AB225" i="2"/>
  <c r="AB60" i="2"/>
  <c r="AB168" i="2"/>
  <c r="AB40" i="2"/>
  <c r="AK39" i="2"/>
  <c r="AB287" i="2"/>
  <c r="AK546" i="2"/>
  <c r="AK514" i="2"/>
  <c r="AK482" i="2"/>
  <c r="AK450" i="2"/>
  <c r="AK418" i="2"/>
  <c r="AK386" i="2"/>
  <c r="AK354" i="2"/>
  <c r="AK322" i="2"/>
  <c r="AK290" i="2"/>
  <c r="AK258" i="2"/>
  <c r="AK226" i="2"/>
  <c r="AK194" i="2"/>
  <c r="AK162" i="2"/>
  <c r="AK130" i="2"/>
  <c r="AK98" i="2"/>
  <c r="AK66" i="2"/>
  <c r="AB240" i="2"/>
  <c r="AB553" i="2"/>
  <c r="AB537" i="2"/>
  <c r="AB521" i="2"/>
  <c r="AB505" i="2"/>
  <c r="AB489" i="2"/>
  <c r="AB473" i="2"/>
  <c r="AB457" i="2"/>
  <c r="AB441" i="2"/>
  <c r="AB425" i="2"/>
  <c r="AB409" i="2"/>
  <c r="AB393" i="2"/>
  <c r="AB377" i="2"/>
  <c r="AB361" i="2"/>
  <c r="AB345" i="2"/>
  <c r="AB315" i="2"/>
  <c r="AB251" i="2"/>
  <c r="AB476" i="2"/>
  <c r="AB412" i="2"/>
  <c r="AB330" i="2"/>
  <c r="AB307" i="2"/>
  <c r="AB275" i="2"/>
  <c r="AB190" i="2"/>
  <c r="AB158" i="2"/>
  <c r="AB126" i="2"/>
  <c r="AB98" i="2"/>
  <c r="AB66" i="2"/>
  <c r="AB34" i="2"/>
  <c r="AB178" i="2"/>
  <c r="AB146" i="2"/>
  <c r="AB110" i="2"/>
  <c r="AB78" i="2"/>
  <c r="AB46" i="2"/>
  <c r="AK532" i="2"/>
  <c r="AK500" i="2"/>
  <c r="AK468" i="2"/>
  <c r="AK436" i="2"/>
  <c r="AK404" i="2"/>
  <c r="AK372" i="2"/>
  <c r="AK340" i="2"/>
  <c r="AK308" i="2"/>
  <c r="AK276" i="2"/>
  <c r="AK244" i="2"/>
  <c r="AK212" i="2"/>
  <c r="AK180" i="2"/>
  <c r="AK148" i="2"/>
  <c r="AK116" i="2"/>
  <c r="AK84" i="2"/>
  <c r="AK52" i="2"/>
  <c r="AB244" i="2"/>
  <c r="AK552" i="2"/>
  <c r="AK536" i="2"/>
  <c r="AK520" i="2"/>
  <c r="AK504" i="2"/>
  <c r="AK488" i="2"/>
  <c r="AK472" i="2"/>
  <c r="AK456" i="2"/>
  <c r="AK440" i="2"/>
  <c r="AK424" i="2"/>
  <c r="AK408" i="2"/>
  <c r="AK392" i="2"/>
  <c r="AK376" i="2"/>
  <c r="AK360" i="2"/>
  <c r="AK344" i="2"/>
  <c r="AK328" i="2"/>
  <c r="AK312" i="2"/>
  <c r="AK296" i="2"/>
  <c r="AK280" i="2"/>
  <c r="AK264" i="2"/>
  <c r="AK248" i="2"/>
  <c r="AK232" i="2"/>
  <c r="AK216" i="2"/>
  <c r="AK200" i="2"/>
  <c r="AK184" i="2"/>
  <c r="AK168" i="2"/>
  <c r="AK152" i="2"/>
  <c r="AK136" i="2"/>
  <c r="AK120" i="2"/>
  <c r="AK104" i="2"/>
  <c r="AK88" i="2"/>
  <c r="AK72" i="2"/>
  <c r="AK56" i="2"/>
  <c r="AB337" i="2"/>
  <c r="AB305" i="2"/>
  <c r="AB273" i="2"/>
  <c r="AB556" i="2"/>
  <c r="AB540" i="2"/>
  <c r="AB524" i="2"/>
  <c r="AB508" i="2"/>
  <c r="AB492" i="2"/>
  <c r="AB340" i="2"/>
  <c r="AB303" i="2"/>
  <c r="AK558" i="2"/>
  <c r="AK542" i="2"/>
  <c r="AK526" i="2"/>
  <c r="AK510" i="2"/>
  <c r="AK494" i="2"/>
  <c r="AK478" i="2"/>
  <c r="AK462" i="2"/>
  <c r="AK446" i="2"/>
  <c r="AK430" i="2"/>
  <c r="AK414" i="2"/>
  <c r="AK398" i="2"/>
  <c r="AK382" i="2"/>
  <c r="AK366" i="2"/>
  <c r="AK350" i="2"/>
  <c r="AK334" i="2"/>
  <c r="AK318" i="2"/>
  <c r="AK302" i="2"/>
  <c r="AK286" i="2"/>
  <c r="AK270" i="2"/>
  <c r="AK254" i="2"/>
  <c r="AK238" i="2"/>
  <c r="AK222" i="2"/>
  <c r="AK206" i="2"/>
  <c r="AK190" i="2"/>
  <c r="AK174" i="2"/>
  <c r="AK158" i="2"/>
  <c r="AK142" i="2"/>
  <c r="AK126" i="2"/>
  <c r="AK110" i="2"/>
  <c r="AK94" i="2"/>
  <c r="AK78" i="2"/>
  <c r="AK62" i="2"/>
  <c r="AK46" i="2"/>
  <c r="AB232" i="2"/>
  <c r="AB554" i="2"/>
  <c r="AB538" i="2"/>
  <c r="AB522" i="2"/>
  <c r="AB506" i="2"/>
  <c r="AB490" i="2"/>
  <c r="AB474" i="2"/>
  <c r="AB458" i="2"/>
  <c r="AB442" i="2"/>
  <c r="AB426" i="2"/>
  <c r="AB410" i="2"/>
  <c r="AB394" i="2"/>
  <c r="AB378" i="2"/>
  <c r="AB362" i="2"/>
  <c r="AB346" i="2"/>
  <c r="AB311" i="2"/>
  <c r="AB299" i="2"/>
  <c r="AB290" i="2"/>
  <c r="AB247" i="2"/>
  <c r="AB231" i="2"/>
  <c r="AB217" i="2"/>
  <c r="AB319" i="2"/>
  <c r="AB298" i="2"/>
  <c r="AB266" i="2"/>
  <c r="AB243" i="2"/>
  <c r="AB206" i="2"/>
  <c r="AB136" i="2"/>
  <c r="AB108" i="2"/>
  <c r="AB80" i="2"/>
  <c r="AB52" i="2"/>
  <c r="AB24" i="2"/>
  <c r="AB182" i="2"/>
  <c r="AB150" i="2"/>
  <c r="AB122" i="2"/>
  <c r="AB90" i="2"/>
  <c r="AB58" i="2"/>
  <c r="AB26" i="2"/>
  <c r="AB192" i="2"/>
  <c r="AB172" i="2"/>
  <c r="AB152" i="2"/>
  <c r="AB120" i="2"/>
  <c r="AB84" i="2"/>
  <c r="AB48" i="2"/>
  <c r="AB198" i="2"/>
  <c r="AB170" i="2"/>
  <c r="AB138" i="2"/>
  <c r="AB102" i="2"/>
  <c r="AB70" i="2"/>
  <c r="AB38" i="2"/>
  <c r="AK559" i="2"/>
  <c r="AK527" i="2"/>
  <c r="AK495" i="2"/>
  <c r="AK463" i="2"/>
  <c r="AK431" i="2"/>
  <c r="AK399" i="2"/>
  <c r="AK367" i="2"/>
  <c r="AK335" i="2"/>
  <c r="AK303" i="2"/>
  <c r="AK271" i="2"/>
  <c r="AK239" i="2"/>
  <c r="AK207" i="2"/>
  <c r="AK175" i="2"/>
  <c r="AK143" i="2"/>
  <c r="AK111" i="2"/>
  <c r="AK79" i="2"/>
  <c r="AK47" i="2"/>
  <c r="AK22" i="2"/>
  <c r="AB558" i="2"/>
  <c r="AB542" i="2"/>
  <c r="AB526" i="2"/>
  <c r="AB510" i="2"/>
  <c r="AB494" i="2"/>
  <c r="AB478" i="2"/>
  <c r="AB462" i="2"/>
  <c r="AB446" i="2"/>
  <c r="AB430" i="2"/>
  <c r="AB414" i="2"/>
  <c r="AB398" i="2"/>
  <c r="AB382" i="2"/>
  <c r="AB366" i="2"/>
  <c r="AB350" i="2"/>
  <c r="AK34" i="2"/>
  <c r="AB545" i="2"/>
  <c r="AB529" i="2"/>
  <c r="AB513" i="2"/>
  <c r="AB497" i="2"/>
  <c r="AB481" i="2"/>
  <c r="AB465" i="2"/>
  <c r="AB449" i="2"/>
  <c r="AB433" i="2"/>
  <c r="AB417" i="2"/>
  <c r="AB401" i="2"/>
  <c r="AB385" i="2"/>
  <c r="AB369" i="2"/>
  <c r="AB353" i="2"/>
  <c r="AB335" i="2"/>
  <c r="AB255" i="2"/>
  <c r="AB174" i="2"/>
  <c r="AB142" i="2"/>
  <c r="AB114" i="2"/>
  <c r="AB82" i="2"/>
  <c r="AB50" i="2"/>
  <c r="AB194" i="2"/>
  <c r="AB162" i="2"/>
  <c r="AB130" i="2"/>
  <c r="AB94" i="2"/>
  <c r="AB62" i="2"/>
  <c r="AB30" i="2"/>
  <c r="AK27" i="2"/>
  <c r="AK548" i="2"/>
  <c r="AK516" i="2"/>
  <c r="AK484" i="2"/>
  <c r="AK452" i="2"/>
  <c r="AK420" i="2"/>
  <c r="AK388" i="2"/>
  <c r="AK356" i="2"/>
  <c r="AK324" i="2"/>
  <c r="AK292" i="2"/>
  <c r="AK260" i="2"/>
  <c r="AK228" i="2"/>
  <c r="AK196" i="2"/>
  <c r="AK164" i="2"/>
  <c r="AK132" i="2"/>
  <c r="AK100" i="2"/>
  <c r="AK68" i="2"/>
  <c r="AK544" i="2"/>
  <c r="AK512" i="2"/>
  <c r="AK480" i="2"/>
  <c r="AK448" i="2"/>
  <c r="AK416" i="2"/>
  <c r="AK384" i="2"/>
  <c r="AK352" i="2"/>
  <c r="AK320" i="2"/>
  <c r="AK288" i="2"/>
  <c r="AK256" i="2"/>
  <c r="AK224" i="2"/>
  <c r="AK192" i="2"/>
  <c r="AK160" i="2"/>
  <c r="AK128" i="2"/>
  <c r="AK96" i="2"/>
  <c r="AK64" i="2"/>
  <c r="AK23" i="2"/>
  <c r="AB321" i="2"/>
  <c r="AB289" i="2"/>
  <c r="AB257" i="2"/>
  <c r="AK26" i="2"/>
  <c r="AB548" i="2"/>
  <c r="AB532" i="2"/>
  <c r="AB516" i="2"/>
  <c r="AB500" i="2"/>
  <c r="AB484" i="2"/>
  <c r="AB323" i="2"/>
  <c r="AB271" i="2"/>
  <c r="AK550" i="2"/>
  <c r="AK534" i="2"/>
  <c r="AK518" i="2"/>
  <c r="AK502" i="2"/>
  <c r="AK486" i="2"/>
  <c r="AK470" i="2"/>
  <c r="AK454" i="2"/>
  <c r="AK438" i="2"/>
  <c r="AK422" i="2"/>
  <c r="AK406" i="2"/>
  <c r="AK390" i="2"/>
  <c r="AK374" i="2"/>
  <c r="AK358" i="2"/>
  <c r="AK342" i="2"/>
  <c r="AK326" i="2"/>
  <c r="AK310" i="2"/>
  <c r="AK294" i="2"/>
  <c r="AK278" i="2"/>
  <c r="AK262" i="2"/>
  <c r="AK246" i="2"/>
  <c r="AK230" i="2"/>
  <c r="AK214" i="2"/>
  <c r="AK198" i="2"/>
  <c r="AK182" i="2"/>
  <c r="AK166" i="2"/>
  <c r="AK150" i="2"/>
  <c r="AK134" i="2"/>
  <c r="AK118" i="2"/>
  <c r="AK102" i="2"/>
  <c r="AK86" i="2"/>
  <c r="AK70" i="2"/>
  <c r="AK54" i="2"/>
  <c r="AK38" i="2"/>
  <c r="AB216" i="2"/>
  <c r="AB17" i="2"/>
  <c r="AB341" i="2"/>
  <c r="AB546" i="2"/>
  <c r="AB530" i="2"/>
  <c r="AB514" i="2"/>
  <c r="AB498" i="2"/>
  <c r="AB482" i="2"/>
  <c r="AB466" i="2"/>
  <c r="AB450" i="2"/>
  <c r="AB434" i="2"/>
  <c r="AB418" i="2"/>
  <c r="AB402" i="2"/>
  <c r="AB386" i="2"/>
  <c r="AB370" i="2"/>
  <c r="AB354" i="2"/>
  <c r="AB279" i="2"/>
  <c r="AB258" i="2"/>
  <c r="AB233" i="2"/>
  <c r="AB215" i="2"/>
  <c r="AB420" i="2"/>
  <c r="AB388" i="2"/>
  <c r="AB356" i="2"/>
  <c r="AB282" i="2"/>
  <c r="AB227" i="2"/>
  <c r="AB156" i="2"/>
  <c r="AB124" i="2"/>
  <c r="AB96" i="2"/>
  <c r="AB68" i="2"/>
  <c r="AB36" i="2"/>
  <c r="AB202" i="2"/>
  <c r="AB166" i="2"/>
  <c r="AB134" i="2"/>
  <c r="AB106" i="2"/>
  <c r="AB74" i="2"/>
  <c r="AB42" i="2"/>
  <c r="AB200" i="2"/>
  <c r="AB184" i="2"/>
  <c r="AB164" i="2"/>
  <c r="AB140" i="2"/>
  <c r="AB104" i="2"/>
  <c r="AB64" i="2"/>
  <c r="AB28" i="2"/>
  <c r="AB186" i="2"/>
  <c r="AB154" i="2"/>
  <c r="AB118" i="2"/>
  <c r="AB86" i="2"/>
  <c r="AB54" i="2"/>
  <c r="AB22" i="2"/>
</calcChain>
</file>

<file path=xl/sharedStrings.xml><?xml version="1.0" encoding="utf-8"?>
<sst xmlns="http://schemas.openxmlformats.org/spreadsheetml/2006/main" count="2692" uniqueCount="1193">
  <si>
    <t>M11</t>
  </si>
  <si>
    <t>M02</t>
  </si>
  <si>
    <t>M05</t>
  </si>
  <si>
    <t>M08</t>
  </si>
  <si>
    <t>UNEMP3</t>
  </si>
  <si>
    <t>UNEMP4</t>
  </si>
  <si>
    <t>PCU@USECON</t>
  </si>
  <si>
    <t>PCUSLFE@USECON</t>
  </si>
  <si>
    <t>FTBS3@USECON</t>
  </si>
  <si>
    <t>196801 *M</t>
  </si>
  <si>
    <t>.excel_last</t>
  </si>
  <si>
    <t>196801</t>
  </si>
  <si>
    <t>196802</t>
  </si>
  <si>
    <t>196803</t>
  </si>
  <si>
    <t>196804</t>
  </si>
  <si>
    <t>196805</t>
  </si>
  <si>
    <t>196806</t>
  </si>
  <si>
    <t>196807</t>
  </si>
  <si>
    <t>196808</t>
  </si>
  <si>
    <t>196809</t>
  </si>
  <si>
    <t>196810</t>
  </si>
  <si>
    <t>196811</t>
  </si>
  <si>
    <t>196812</t>
  </si>
  <si>
    <t>196901</t>
  </si>
  <si>
    <t>196902</t>
  </si>
  <si>
    <t>196903</t>
  </si>
  <si>
    <t>196904</t>
  </si>
  <si>
    <t>196905</t>
  </si>
  <si>
    <t>196906</t>
  </si>
  <si>
    <t>196907</t>
  </si>
  <si>
    <t>196908</t>
  </si>
  <si>
    <t>196909</t>
  </si>
  <si>
    <t>196910</t>
  </si>
  <si>
    <t>196911</t>
  </si>
  <si>
    <t>196912</t>
  </si>
  <si>
    <t>197001</t>
  </si>
  <si>
    <t>197002</t>
  </si>
  <si>
    <t>197003</t>
  </si>
  <si>
    <t>197004</t>
  </si>
  <si>
    <t>197005</t>
  </si>
  <si>
    <t>197006</t>
  </si>
  <si>
    <t>197007</t>
  </si>
  <si>
    <t>197008</t>
  </si>
  <si>
    <t>197009</t>
  </si>
  <si>
    <t>197010</t>
  </si>
  <si>
    <t>197011</t>
  </si>
  <si>
    <t>197012</t>
  </si>
  <si>
    <t>197101</t>
  </si>
  <si>
    <t>197102</t>
  </si>
  <si>
    <t>197103</t>
  </si>
  <si>
    <t>197104</t>
  </si>
  <si>
    <t>197105</t>
  </si>
  <si>
    <t>197106</t>
  </si>
  <si>
    <t>197107</t>
  </si>
  <si>
    <t>197108</t>
  </si>
  <si>
    <t>197109</t>
  </si>
  <si>
    <t>197110</t>
  </si>
  <si>
    <t>197111</t>
  </si>
  <si>
    <t>197112</t>
  </si>
  <si>
    <t>197201</t>
  </si>
  <si>
    <t>197202</t>
  </si>
  <si>
    <t>197203</t>
  </si>
  <si>
    <t>197204</t>
  </si>
  <si>
    <t>197205</t>
  </si>
  <si>
    <t>197206</t>
  </si>
  <si>
    <t>197207</t>
  </si>
  <si>
    <t>197208</t>
  </si>
  <si>
    <t>197209</t>
  </si>
  <si>
    <t>197210</t>
  </si>
  <si>
    <t>197211</t>
  </si>
  <si>
    <t>197212</t>
  </si>
  <si>
    <t>197301</t>
  </si>
  <si>
    <t>197302</t>
  </si>
  <si>
    <t>197303</t>
  </si>
  <si>
    <t>197304</t>
  </si>
  <si>
    <t>197305</t>
  </si>
  <si>
    <t>197306</t>
  </si>
  <si>
    <t>197307</t>
  </si>
  <si>
    <t>197308</t>
  </si>
  <si>
    <t>197309</t>
  </si>
  <si>
    <t>197310</t>
  </si>
  <si>
    <t>197311</t>
  </si>
  <si>
    <t>197312</t>
  </si>
  <si>
    <t>197401</t>
  </si>
  <si>
    <t>197402</t>
  </si>
  <si>
    <t>197403</t>
  </si>
  <si>
    <t>197404</t>
  </si>
  <si>
    <t>197405</t>
  </si>
  <si>
    <t>197406</t>
  </si>
  <si>
    <t>197407</t>
  </si>
  <si>
    <t>197408</t>
  </si>
  <si>
    <t>197409</t>
  </si>
  <si>
    <t>197410</t>
  </si>
  <si>
    <t>197411</t>
  </si>
  <si>
    <t>197412</t>
  </si>
  <si>
    <t>197501</t>
  </si>
  <si>
    <t>197502</t>
  </si>
  <si>
    <t>197503</t>
  </si>
  <si>
    <t>197504</t>
  </si>
  <si>
    <t>197505</t>
  </si>
  <si>
    <t>197506</t>
  </si>
  <si>
    <t>197507</t>
  </si>
  <si>
    <t>197508</t>
  </si>
  <si>
    <t>197509</t>
  </si>
  <si>
    <t>197510</t>
  </si>
  <si>
    <t>197511</t>
  </si>
  <si>
    <t>197512</t>
  </si>
  <si>
    <t>197601</t>
  </si>
  <si>
    <t>197602</t>
  </si>
  <si>
    <t>197603</t>
  </si>
  <si>
    <t>197604</t>
  </si>
  <si>
    <t>197605</t>
  </si>
  <si>
    <t>197606</t>
  </si>
  <si>
    <t>197607</t>
  </si>
  <si>
    <t>197608</t>
  </si>
  <si>
    <t>197609</t>
  </si>
  <si>
    <t>197610</t>
  </si>
  <si>
    <t>197611</t>
  </si>
  <si>
    <t>197612</t>
  </si>
  <si>
    <t>197701</t>
  </si>
  <si>
    <t>197702</t>
  </si>
  <si>
    <t>197703</t>
  </si>
  <si>
    <t>197704</t>
  </si>
  <si>
    <t>197705</t>
  </si>
  <si>
    <t>197706</t>
  </si>
  <si>
    <t>197707</t>
  </si>
  <si>
    <t>197708</t>
  </si>
  <si>
    <t>197709</t>
  </si>
  <si>
    <t>197710</t>
  </si>
  <si>
    <t>197711</t>
  </si>
  <si>
    <t>197712</t>
  </si>
  <si>
    <t>197801</t>
  </si>
  <si>
    <t>197802</t>
  </si>
  <si>
    <t>197803</t>
  </si>
  <si>
    <t>197804</t>
  </si>
  <si>
    <t>197805</t>
  </si>
  <si>
    <t>197806</t>
  </si>
  <si>
    <t>197807</t>
  </si>
  <si>
    <t>197808</t>
  </si>
  <si>
    <t>197809</t>
  </si>
  <si>
    <t>197810</t>
  </si>
  <si>
    <t>197811</t>
  </si>
  <si>
    <t>197812</t>
  </si>
  <si>
    <t>197901</t>
  </si>
  <si>
    <t>197902</t>
  </si>
  <si>
    <t>197903</t>
  </si>
  <si>
    <t>197904</t>
  </si>
  <si>
    <t>197905</t>
  </si>
  <si>
    <t>197906</t>
  </si>
  <si>
    <t>197907</t>
  </si>
  <si>
    <t>197908</t>
  </si>
  <si>
    <t>197909</t>
  </si>
  <si>
    <t>197910</t>
  </si>
  <si>
    <t>197911</t>
  </si>
  <si>
    <t>197912</t>
  </si>
  <si>
    <t>198001</t>
  </si>
  <si>
    <t>198002</t>
  </si>
  <si>
    <t>198003</t>
  </si>
  <si>
    <t>198004</t>
  </si>
  <si>
    <t>198005</t>
  </si>
  <si>
    <t>198006</t>
  </si>
  <si>
    <t>198007</t>
  </si>
  <si>
    <t>198008</t>
  </si>
  <si>
    <t>198009</t>
  </si>
  <si>
    <t>198010</t>
  </si>
  <si>
    <t>198011</t>
  </si>
  <si>
    <t>198012</t>
  </si>
  <si>
    <t>198101</t>
  </si>
  <si>
    <t>198102</t>
  </si>
  <si>
    <t>198103</t>
  </si>
  <si>
    <t>198104</t>
  </si>
  <si>
    <t>198105</t>
  </si>
  <si>
    <t>198106</t>
  </si>
  <si>
    <t>198107</t>
  </si>
  <si>
    <t>198108</t>
  </si>
  <si>
    <t>198109</t>
  </si>
  <si>
    <t>198110</t>
  </si>
  <si>
    <t>198111</t>
  </si>
  <si>
    <t>198112</t>
  </si>
  <si>
    <t>198201</t>
  </si>
  <si>
    <t>198202</t>
  </si>
  <si>
    <t>198203</t>
  </si>
  <si>
    <t>198204</t>
  </si>
  <si>
    <t>198205</t>
  </si>
  <si>
    <t>198206</t>
  </si>
  <si>
    <t>198207</t>
  </si>
  <si>
    <t>198208</t>
  </si>
  <si>
    <t>198209</t>
  </si>
  <si>
    <t>198210</t>
  </si>
  <si>
    <t>198211</t>
  </si>
  <si>
    <t>198212</t>
  </si>
  <si>
    <t>198301</t>
  </si>
  <si>
    <t>198302</t>
  </si>
  <si>
    <t>198303</t>
  </si>
  <si>
    <t>198304</t>
  </si>
  <si>
    <t>198305</t>
  </si>
  <si>
    <t>198306</t>
  </si>
  <si>
    <t>198307</t>
  </si>
  <si>
    <t>198308</t>
  </si>
  <si>
    <t>198309</t>
  </si>
  <si>
    <t>198310</t>
  </si>
  <si>
    <t>198311</t>
  </si>
  <si>
    <t>198312</t>
  </si>
  <si>
    <t>198401</t>
  </si>
  <si>
    <t>198402</t>
  </si>
  <si>
    <t>198403</t>
  </si>
  <si>
    <t>198404</t>
  </si>
  <si>
    <t>198405</t>
  </si>
  <si>
    <t>198406</t>
  </si>
  <si>
    <t>198407</t>
  </si>
  <si>
    <t>198408</t>
  </si>
  <si>
    <t>198409</t>
  </si>
  <si>
    <t>198410</t>
  </si>
  <si>
    <t>198411</t>
  </si>
  <si>
    <t>198412</t>
  </si>
  <si>
    <t>198501</t>
  </si>
  <si>
    <t>198502</t>
  </si>
  <si>
    <t>198503</t>
  </si>
  <si>
    <t>198504</t>
  </si>
  <si>
    <t>198505</t>
  </si>
  <si>
    <t>198506</t>
  </si>
  <si>
    <t>198507</t>
  </si>
  <si>
    <t>198508</t>
  </si>
  <si>
    <t>198509</t>
  </si>
  <si>
    <t>198510</t>
  </si>
  <si>
    <t>198511</t>
  </si>
  <si>
    <t>198512</t>
  </si>
  <si>
    <t>198601</t>
  </si>
  <si>
    <t>198602</t>
  </si>
  <si>
    <t>198603</t>
  </si>
  <si>
    <t>198604</t>
  </si>
  <si>
    <t>198605</t>
  </si>
  <si>
    <t>198606</t>
  </si>
  <si>
    <t>198607</t>
  </si>
  <si>
    <t>198608</t>
  </si>
  <si>
    <t>198609</t>
  </si>
  <si>
    <t>198610</t>
  </si>
  <si>
    <t>198611</t>
  </si>
  <si>
    <t>198612</t>
  </si>
  <si>
    <t>198701</t>
  </si>
  <si>
    <t>198702</t>
  </si>
  <si>
    <t>198703</t>
  </si>
  <si>
    <t>198704</t>
  </si>
  <si>
    <t>198705</t>
  </si>
  <si>
    <t>198706</t>
  </si>
  <si>
    <t>198707</t>
  </si>
  <si>
    <t>198708</t>
  </si>
  <si>
    <t>198709</t>
  </si>
  <si>
    <t>198710</t>
  </si>
  <si>
    <t>198711</t>
  </si>
  <si>
    <t>198712</t>
  </si>
  <si>
    <t>198801</t>
  </si>
  <si>
    <t>198802</t>
  </si>
  <si>
    <t>198803</t>
  </si>
  <si>
    <t>198804</t>
  </si>
  <si>
    <t>198805</t>
  </si>
  <si>
    <t>198806</t>
  </si>
  <si>
    <t>198807</t>
  </si>
  <si>
    <t>198808</t>
  </si>
  <si>
    <t>198809</t>
  </si>
  <si>
    <t>198810</t>
  </si>
  <si>
    <t>198811</t>
  </si>
  <si>
    <t>198812</t>
  </si>
  <si>
    <t>198901</t>
  </si>
  <si>
    <t>198902</t>
  </si>
  <si>
    <t>198903</t>
  </si>
  <si>
    <t>198904</t>
  </si>
  <si>
    <t>198905</t>
  </si>
  <si>
    <t>198906</t>
  </si>
  <si>
    <t>198907</t>
  </si>
  <si>
    <t>198908</t>
  </si>
  <si>
    <t>198909</t>
  </si>
  <si>
    <t>198910</t>
  </si>
  <si>
    <t>198911</t>
  </si>
  <si>
    <t>198912</t>
  </si>
  <si>
    <t>199001</t>
  </si>
  <si>
    <t>199002</t>
  </si>
  <si>
    <t>199003</t>
  </si>
  <si>
    <t>199004</t>
  </si>
  <si>
    <t>199005</t>
  </si>
  <si>
    <t>199006</t>
  </si>
  <si>
    <t>199007</t>
  </si>
  <si>
    <t>199008</t>
  </si>
  <si>
    <t>199009</t>
  </si>
  <si>
    <t>199010</t>
  </si>
  <si>
    <t>199011</t>
  </si>
  <si>
    <t>199012</t>
  </si>
  <si>
    <t>199101</t>
  </si>
  <si>
    <t>199102</t>
  </si>
  <si>
    <t>199103</t>
  </si>
  <si>
    <t>199104</t>
  </si>
  <si>
    <t>199105</t>
  </si>
  <si>
    <t>199106</t>
  </si>
  <si>
    <t>199107</t>
  </si>
  <si>
    <t>199108</t>
  </si>
  <si>
    <t>199109</t>
  </si>
  <si>
    <t>199110</t>
  </si>
  <si>
    <t>199111</t>
  </si>
  <si>
    <t>199112</t>
  </si>
  <si>
    <t>199201</t>
  </si>
  <si>
    <t>199202</t>
  </si>
  <si>
    <t>199203</t>
  </si>
  <si>
    <t>199204</t>
  </si>
  <si>
    <t>199205</t>
  </si>
  <si>
    <t>199206</t>
  </si>
  <si>
    <t>199207</t>
  </si>
  <si>
    <t>199208</t>
  </si>
  <si>
    <t>199209</t>
  </si>
  <si>
    <t>199210</t>
  </si>
  <si>
    <t>199211</t>
  </si>
  <si>
    <t>199212</t>
  </si>
  <si>
    <t>199301</t>
  </si>
  <si>
    <t>199302</t>
  </si>
  <si>
    <t>199303</t>
  </si>
  <si>
    <t>199304</t>
  </si>
  <si>
    <t>199305</t>
  </si>
  <si>
    <t>199306</t>
  </si>
  <si>
    <t>199307</t>
  </si>
  <si>
    <t>199308</t>
  </si>
  <si>
    <t>199309</t>
  </si>
  <si>
    <t>199310</t>
  </si>
  <si>
    <t>199311</t>
  </si>
  <si>
    <t>199312</t>
  </si>
  <si>
    <t>199401</t>
  </si>
  <si>
    <t>199402</t>
  </si>
  <si>
    <t>199403</t>
  </si>
  <si>
    <t>199404</t>
  </si>
  <si>
    <t>199405</t>
  </si>
  <si>
    <t>199406</t>
  </si>
  <si>
    <t>199407</t>
  </si>
  <si>
    <t>199408</t>
  </si>
  <si>
    <t>199409</t>
  </si>
  <si>
    <t>199410</t>
  </si>
  <si>
    <t>199411</t>
  </si>
  <si>
    <t>199412</t>
  </si>
  <si>
    <t>199501</t>
  </si>
  <si>
    <t>199502</t>
  </si>
  <si>
    <t>199503</t>
  </si>
  <si>
    <t>199504</t>
  </si>
  <si>
    <t>199505</t>
  </si>
  <si>
    <t>199506</t>
  </si>
  <si>
    <t>199507</t>
  </si>
  <si>
    <t>199508</t>
  </si>
  <si>
    <t>199509</t>
  </si>
  <si>
    <t>199510</t>
  </si>
  <si>
    <t>199511</t>
  </si>
  <si>
    <t>199512</t>
  </si>
  <si>
    <t>199601</t>
  </si>
  <si>
    <t>199602</t>
  </si>
  <si>
    <t>199603</t>
  </si>
  <si>
    <t>199604</t>
  </si>
  <si>
    <t>199605</t>
  </si>
  <si>
    <t>199606</t>
  </si>
  <si>
    <t>199607</t>
  </si>
  <si>
    <t>199608</t>
  </si>
  <si>
    <t>199609</t>
  </si>
  <si>
    <t>199610</t>
  </si>
  <si>
    <t>199611</t>
  </si>
  <si>
    <t>199612</t>
  </si>
  <si>
    <t>199701</t>
  </si>
  <si>
    <t>199702</t>
  </si>
  <si>
    <t>199703</t>
  </si>
  <si>
    <t>199704</t>
  </si>
  <si>
    <t>199705</t>
  </si>
  <si>
    <t>199706</t>
  </si>
  <si>
    <t>199707</t>
  </si>
  <si>
    <t>199708</t>
  </si>
  <si>
    <t>199709</t>
  </si>
  <si>
    <t>199710</t>
  </si>
  <si>
    <t>199711</t>
  </si>
  <si>
    <t>199712</t>
  </si>
  <si>
    <t>199801</t>
  </si>
  <si>
    <t>199802</t>
  </si>
  <si>
    <t>199803</t>
  </si>
  <si>
    <t>199804</t>
  </si>
  <si>
    <t>199805</t>
  </si>
  <si>
    <t>199806</t>
  </si>
  <si>
    <t>199807</t>
  </si>
  <si>
    <t>199808</t>
  </si>
  <si>
    <t>199809</t>
  </si>
  <si>
    <t>199810</t>
  </si>
  <si>
    <t>199811</t>
  </si>
  <si>
    <t>199812</t>
  </si>
  <si>
    <t>199901</t>
  </si>
  <si>
    <t>199902</t>
  </si>
  <si>
    <t>199903</t>
  </si>
  <si>
    <t>199904</t>
  </si>
  <si>
    <t>199905</t>
  </si>
  <si>
    <t>199906</t>
  </si>
  <si>
    <t>199907</t>
  </si>
  <si>
    <t>199908</t>
  </si>
  <si>
    <t>199909</t>
  </si>
  <si>
    <t>199910</t>
  </si>
  <si>
    <t>199911</t>
  </si>
  <si>
    <t>199912</t>
  </si>
  <si>
    <t>200001</t>
  </si>
  <si>
    <t>200002</t>
  </si>
  <si>
    <t>200003</t>
  </si>
  <si>
    <t>200004</t>
  </si>
  <si>
    <t>200005</t>
  </si>
  <si>
    <t>200006</t>
  </si>
  <si>
    <t>200007</t>
  </si>
  <si>
    <t>200008</t>
  </si>
  <si>
    <t>200009</t>
  </si>
  <si>
    <t>200010</t>
  </si>
  <si>
    <t>200011</t>
  </si>
  <si>
    <t>200012</t>
  </si>
  <si>
    <t>200101</t>
  </si>
  <si>
    <t>200102</t>
  </si>
  <si>
    <t>200103</t>
  </si>
  <si>
    <t>200104</t>
  </si>
  <si>
    <t>200105</t>
  </si>
  <si>
    <t>200106</t>
  </si>
  <si>
    <t>200107</t>
  </si>
  <si>
    <t>200108</t>
  </si>
  <si>
    <t>200109</t>
  </si>
  <si>
    <t>200110</t>
  </si>
  <si>
    <t>200111</t>
  </si>
  <si>
    <t>200112</t>
  </si>
  <si>
    <t>200201</t>
  </si>
  <si>
    <t>200202</t>
  </si>
  <si>
    <t>200203</t>
  </si>
  <si>
    <t>200204</t>
  </si>
  <si>
    <t>200205</t>
  </si>
  <si>
    <t>200206</t>
  </si>
  <si>
    <t>200207</t>
  </si>
  <si>
    <t>200208</t>
  </si>
  <si>
    <t>200209</t>
  </si>
  <si>
    <t>200210</t>
  </si>
  <si>
    <t>200211</t>
  </si>
  <si>
    <t>200212</t>
  </si>
  <si>
    <t>200301</t>
  </si>
  <si>
    <t>200302</t>
  </si>
  <si>
    <t>200303</t>
  </si>
  <si>
    <t>200304</t>
  </si>
  <si>
    <t>200305</t>
  </si>
  <si>
    <t>200306</t>
  </si>
  <si>
    <t>200307</t>
  </si>
  <si>
    <t>200308</t>
  </si>
  <si>
    <t>200309</t>
  </si>
  <si>
    <t>200310</t>
  </si>
  <si>
    <t>200311</t>
  </si>
  <si>
    <t>200312</t>
  </si>
  <si>
    <t>200401</t>
  </si>
  <si>
    <t>200402</t>
  </si>
  <si>
    <t>200403</t>
  </si>
  <si>
    <t>200404</t>
  </si>
  <si>
    <t>200405</t>
  </si>
  <si>
    <t>200406</t>
  </si>
  <si>
    <t>200407</t>
  </si>
  <si>
    <t>200408</t>
  </si>
  <si>
    <t>200409</t>
  </si>
  <si>
    <t>200410</t>
  </si>
  <si>
    <t>200411</t>
  </si>
  <si>
    <t>200412</t>
  </si>
  <si>
    <t>200501</t>
  </si>
  <si>
    <t>200502</t>
  </si>
  <si>
    <t>200503</t>
  </si>
  <si>
    <t>200504</t>
  </si>
  <si>
    <t>200505</t>
  </si>
  <si>
    <t>200506</t>
  </si>
  <si>
    <t>200507</t>
  </si>
  <si>
    <t>200508</t>
  </si>
  <si>
    <t>200509</t>
  </si>
  <si>
    <t>200510</t>
  </si>
  <si>
    <t>200511</t>
  </si>
  <si>
    <t>200512</t>
  </si>
  <si>
    <t>200601</t>
  </si>
  <si>
    <t>200602</t>
  </si>
  <si>
    <t>200603</t>
  </si>
  <si>
    <t>200604</t>
  </si>
  <si>
    <t>200605</t>
  </si>
  <si>
    <t>200606</t>
  </si>
  <si>
    <t>200607</t>
  </si>
  <si>
    <t>200608</t>
  </si>
  <si>
    <t>200609</t>
  </si>
  <si>
    <t>200610</t>
  </si>
  <si>
    <t>200611</t>
  </si>
  <si>
    <t>200612</t>
  </si>
  <si>
    <t>200701</t>
  </si>
  <si>
    <t>200702</t>
  </si>
  <si>
    <t>200703</t>
  </si>
  <si>
    <t>200704</t>
  </si>
  <si>
    <t>200705</t>
  </si>
  <si>
    <t>200706</t>
  </si>
  <si>
    <t>200707</t>
  </si>
  <si>
    <t>200708</t>
  </si>
  <si>
    <t>200709</t>
  </si>
  <si>
    <t>200710</t>
  </si>
  <si>
    <t>200711</t>
  </si>
  <si>
    <t>200712</t>
  </si>
  <si>
    <t>200801</t>
  </si>
  <si>
    <t>200802</t>
  </si>
  <si>
    <t>200803</t>
  </si>
  <si>
    <t>200804</t>
  </si>
  <si>
    <t>200805</t>
  </si>
  <si>
    <t>200806</t>
  </si>
  <si>
    <t>200807</t>
  </si>
  <si>
    <t>200808</t>
  </si>
  <si>
    <t>200809</t>
  </si>
  <si>
    <t>200810</t>
  </si>
  <si>
    <t>200811</t>
  </si>
  <si>
    <t>200812</t>
  </si>
  <si>
    <t>200901</t>
  </si>
  <si>
    <t>200902</t>
  </si>
  <si>
    <t>200903</t>
  </si>
  <si>
    <t>200904</t>
  </si>
  <si>
    <t>200905</t>
  </si>
  <si>
    <t>200906</t>
  </si>
  <si>
    <t>200907</t>
  </si>
  <si>
    <t>200908</t>
  </si>
  <si>
    <t>200909</t>
  </si>
  <si>
    <t>200910</t>
  </si>
  <si>
    <t>200911</t>
  </si>
  <si>
    <t>200912</t>
  </si>
  <si>
    <t>201001</t>
  </si>
  <si>
    <t>201002</t>
  </si>
  <si>
    <t>201003</t>
  </si>
  <si>
    <t>201004</t>
  </si>
  <si>
    <t>201005</t>
  </si>
  <si>
    <t>201006</t>
  </si>
  <si>
    <t>201007</t>
  </si>
  <si>
    <t>201008</t>
  </si>
  <si>
    <t>201009</t>
  </si>
  <si>
    <t>201010</t>
  </si>
  <si>
    <t>201011</t>
  </si>
  <si>
    <t>201012</t>
  </si>
  <si>
    <t>201101</t>
  </si>
  <si>
    <t>201102</t>
  </si>
  <si>
    <t>201103</t>
  </si>
  <si>
    <t>201104</t>
  </si>
  <si>
    <t>201105</t>
  </si>
  <si>
    <t>201106</t>
  </si>
  <si>
    <t>201107</t>
  </si>
  <si>
    <t>201108</t>
  </si>
  <si>
    <t>201109</t>
  </si>
  <si>
    <t>201110</t>
  </si>
  <si>
    <t>201111</t>
  </si>
  <si>
    <t>201112</t>
  </si>
  <si>
    <t>201201</t>
  </si>
  <si>
    <t>201202</t>
  </si>
  <si>
    <t>201203</t>
  </si>
  <si>
    <t>201204</t>
  </si>
  <si>
    <t>201205</t>
  </si>
  <si>
    <t>201206</t>
  </si>
  <si>
    <t>201207</t>
  </si>
  <si>
    <t>201208</t>
  </si>
  <si>
    <t>201209</t>
  </si>
  <si>
    <t>201210</t>
  </si>
  <si>
    <t>201211</t>
  </si>
  <si>
    <t>201212</t>
  </si>
  <si>
    <t>201301</t>
  </si>
  <si>
    <t>201302</t>
  </si>
  <si>
    <t>201303</t>
  </si>
  <si>
    <t>201304</t>
  </si>
  <si>
    <t>201305</t>
  </si>
  <si>
    <t>201306</t>
  </si>
  <si>
    <t>201307</t>
  </si>
  <si>
    <t>201308</t>
  </si>
  <si>
    <t>201309</t>
  </si>
  <si>
    <t>201310</t>
  </si>
  <si>
    <t>201311</t>
  </si>
  <si>
    <t>201312</t>
  </si>
  <si>
    <t>.DATA_TYPE</t>
  </si>
  <si>
    <t>.FRQ</t>
  </si>
  <si>
    <t>.DTLM</t>
  </si>
  <si>
    <t>.LSOURCE</t>
  </si>
  <si>
    <t>.SOURCE</t>
  </si>
  <si>
    <t>.TN</t>
  </si>
  <si>
    <t>.T1</t>
  </si>
  <si>
    <t>.DESC</t>
  </si>
  <si>
    <t xml:space="preserve">INDEX </t>
  </si>
  <si>
    <t xml:space="preserve">Monthly </t>
  </si>
  <si>
    <t xml:space="preserve">Feb-18-2014 14:31 </t>
  </si>
  <si>
    <t xml:space="preserve">Bureau of Labor Statistics </t>
  </si>
  <si>
    <t xml:space="preserve">BLS </t>
  </si>
  <si>
    <t xml:space="preserve">Dec-2013 </t>
  </si>
  <si>
    <t xml:space="preserve">Jan-1947 </t>
  </si>
  <si>
    <t xml:space="preserve">CPI-U: All Items (SA, 1982-84=100)  </t>
  </si>
  <si>
    <t xml:space="preserve">Jan-1957 </t>
  </si>
  <si>
    <t xml:space="preserve">CPI-U: All Items Less Food and Energy (SA, 1982-84=100)  </t>
  </si>
  <si>
    <t xml:space="preserve">% </t>
  </si>
  <si>
    <t xml:space="preserve">Feb-03-2014 20:47 </t>
  </si>
  <si>
    <t xml:space="preserve">Federal Reserve Board </t>
  </si>
  <si>
    <t xml:space="preserve">FRB </t>
  </si>
  <si>
    <t xml:space="preserve">Jan-2014 </t>
  </si>
  <si>
    <t xml:space="preserve">Jan-1934 </t>
  </si>
  <si>
    <t xml:space="preserve">3-Month Treasury Bills, Secondary Market (% p.a.)  </t>
  </si>
  <si>
    <t>LR@USECON</t>
  </si>
  <si>
    <t xml:space="preserve">Feb-07-2014 14:31 </t>
  </si>
  <si>
    <t xml:space="preserve">Jan-1948 </t>
  </si>
  <si>
    <t xml:space="preserve">Civilian Unemployment Rate: 16 yr + (SA, %)  </t>
  </si>
  <si>
    <t>UR</t>
  </si>
  <si>
    <t>CPI</t>
  </si>
  <si>
    <t>IR</t>
  </si>
  <si>
    <t>UR last m</t>
  </si>
  <si>
    <t>CPI last m</t>
  </si>
  <si>
    <t>IR last m</t>
  </si>
  <si>
    <t>SP</t>
  </si>
  <si>
    <t>CPI-CE</t>
  </si>
  <si>
    <t>CPI-CE last m</t>
  </si>
  <si>
    <t>IRfrom10</t>
  </si>
  <si>
    <t>SPfrom10</t>
  </si>
  <si>
    <t>Consumer loans</t>
  </si>
  <si>
    <t>Consumer loans, all commercial banks, seasonally adjusted</t>
  </si>
  <si>
    <t>Currency</t>
  </si>
  <si>
    <t>USD</t>
  </si>
  <si>
    <t>H8/H8/B1029NCBAM</t>
  </si>
  <si>
    <t>B1029NCBAM</t>
  </si>
  <si>
    <t>1968-01</t>
  </si>
  <si>
    <t>1968-02</t>
  </si>
  <si>
    <t>1968-03</t>
  </si>
  <si>
    <t>1968-04</t>
  </si>
  <si>
    <t>1968-05</t>
  </si>
  <si>
    <t>1968-06</t>
  </si>
  <si>
    <t>1968-07</t>
  </si>
  <si>
    <t>1968-08</t>
  </si>
  <si>
    <t>1968-09</t>
  </si>
  <si>
    <t>1968-10</t>
  </si>
  <si>
    <t>1968-11</t>
  </si>
  <si>
    <t>1968-12</t>
  </si>
  <si>
    <t>1969-01</t>
  </si>
  <si>
    <t>1969-02</t>
  </si>
  <si>
    <t>1969-03</t>
  </si>
  <si>
    <t>1969-04</t>
  </si>
  <si>
    <t>1969-05</t>
  </si>
  <si>
    <t>1969-06</t>
  </si>
  <si>
    <t>1969-07</t>
  </si>
  <si>
    <t>1969-08</t>
  </si>
  <si>
    <t>1969-09</t>
  </si>
  <si>
    <t>1969-10</t>
  </si>
  <si>
    <t>1969-11</t>
  </si>
  <si>
    <t>1969-12</t>
  </si>
  <si>
    <t>1970-01</t>
  </si>
  <si>
    <t>1970-02</t>
  </si>
  <si>
    <t>1970-03</t>
  </si>
  <si>
    <t>1970-04</t>
  </si>
  <si>
    <t>1970-05</t>
  </si>
  <si>
    <t>1970-06</t>
  </si>
  <si>
    <t>1970-07</t>
  </si>
  <si>
    <t>1970-08</t>
  </si>
  <si>
    <t>1970-09</t>
  </si>
  <si>
    <t>1970-10</t>
  </si>
  <si>
    <t>1970-11</t>
  </si>
  <si>
    <t>1970-12</t>
  </si>
  <si>
    <t>1971-01</t>
  </si>
  <si>
    <t>1971-02</t>
  </si>
  <si>
    <t>1971-03</t>
  </si>
  <si>
    <t>1971-04</t>
  </si>
  <si>
    <t>1971-05</t>
  </si>
  <si>
    <t>1971-06</t>
  </si>
  <si>
    <t>1971-07</t>
  </si>
  <si>
    <t>1971-08</t>
  </si>
  <si>
    <t>1971-09</t>
  </si>
  <si>
    <t>1971-10</t>
  </si>
  <si>
    <t>1971-11</t>
  </si>
  <si>
    <t>1971-12</t>
  </si>
  <si>
    <t>1972-01</t>
  </si>
  <si>
    <t>1972-02</t>
  </si>
  <si>
    <t>1972-03</t>
  </si>
  <si>
    <t>1972-04</t>
  </si>
  <si>
    <t>1972-05</t>
  </si>
  <si>
    <t>1972-06</t>
  </si>
  <si>
    <t>1972-07</t>
  </si>
  <si>
    <t>1972-08</t>
  </si>
  <si>
    <t>1972-09</t>
  </si>
  <si>
    <t>1972-10</t>
  </si>
  <si>
    <t>1972-11</t>
  </si>
  <si>
    <t>1972-12</t>
  </si>
  <si>
    <t>1973-01</t>
  </si>
  <si>
    <t>1973-02</t>
  </si>
  <si>
    <t>1973-03</t>
  </si>
  <si>
    <t>1973-04</t>
  </si>
  <si>
    <t>1973-05</t>
  </si>
  <si>
    <t>1973-06</t>
  </si>
  <si>
    <t>1973-07</t>
  </si>
  <si>
    <t>1973-08</t>
  </si>
  <si>
    <t>1973-09</t>
  </si>
  <si>
    <t>1973-10</t>
  </si>
  <si>
    <t>1973-11</t>
  </si>
  <si>
    <t>1973-12</t>
  </si>
  <si>
    <t>1974-01</t>
  </si>
  <si>
    <t>1974-02</t>
  </si>
  <si>
    <t>1974-03</t>
  </si>
  <si>
    <t>1974-04</t>
  </si>
  <si>
    <t>1974-05</t>
  </si>
  <si>
    <t>1974-06</t>
  </si>
  <si>
    <t>1974-07</t>
  </si>
  <si>
    <t>1974-08</t>
  </si>
  <si>
    <t>1974-09</t>
  </si>
  <si>
    <t>1974-10</t>
  </si>
  <si>
    <t>1974-11</t>
  </si>
  <si>
    <t>1974-12</t>
  </si>
  <si>
    <t>1975-01</t>
  </si>
  <si>
    <t>1975-02</t>
  </si>
  <si>
    <t>1975-03</t>
  </si>
  <si>
    <t>1975-04</t>
  </si>
  <si>
    <t>1975-05</t>
  </si>
  <si>
    <t>1975-06</t>
  </si>
  <si>
    <t>1975-07</t>
  </si>
  <si>
    <t>1975-08</t>
  </si>
  <si>
    <t>1975-09</t>
  </si>
  <si>
    <t>1975-10</t>
  </si>
  <si>
    <t>1975-11</t>
  </si>
  <si>
    <t>1975-12</t>
  </si>
  <si>
    <t>1976-01</t>
  </si>
  <si>
    <t>1976-02</t>
  </si>
  <si>
    <t>1976-03</t>
  </si>
  <si>
    <t>1976-04</t>
  </si>
  <si>
    <t>1976-05</t>
  </si>
  <si>
    <t>1976-06</t>
  </si>
  <si>
    <t>1976-07</t>
  </si>
  <si>
    <t>1976-08</t>
  </si>
  <si>
    <t>1976-09</t>
  </si>
  <si>
    <t>1976-10</t>
  </si>
  <si>
    <t>1976-11</t>
  </si>
  <si>
    <t>1976-12</t>
  </si>
  <si>
    <t>1977-01</t>
  </si>
  <si>
    <t>1977-02</t>
  </si>
  <si>
    <t>1977-03</t>
  </si>
  <si>
    <t>1977-04</t>
  </si>
  <si>
    <t>1977-05</t>
  </si>
  <si>
    <t>1977-06</t>
  </si>
  <si>
    <t>1977-07</t>
  </si>
  <si>
    <t>1977-08</t>
  </si>
  <si>
    <t>1977-09</t>
  </si>
  <si>
    <t>1977-10</t>
  </si>
  <si>
    <t>1977-11</t>
  </si>
  <si>
    <t>1977-12</t>
  </si>
  <si>
    <t>1978-01</t>
  </si>
  <si>
    <t>1978-02</t>
  </si>
  <si>
    <t>1978-03</t>
  </si>
  <si>
    <t>1978-04</t>
  </si>
  <si>
    <t>1978-05</t>
  </si>
  <si>
    <t>1978-06</t>
  </si>
  <si>
    <t>1978-07</t>
  </si>
  <si>
    <t>1978-08</t>
  </si>
  <si>
    <t>1978-09</t>
  </si>
  <si>
    <t>1978-10</t>
  </si>
  <si>
    <t>1978-11</t>
  </si>
  <si>
    <t>1978-12</t>
  </si>
  <si>
    <t>1979-01</t>
  </si>
  <si>
    <t>1979-02</t>
  </si>
  <si>
    <t>1979-03</t>
  </si>
  <si>
    <t>1979-04</t>
  </si>
  <si>
    <t>1979-05</t>
  </si>
  <si>
    <t>1979-06</t>
  </si>
  <si>
    <t>1979-07</t>
  </si>
  <si>
    <t>1979-08</t>
  </si>
  <si>
    <t>1979-09</t>
  </si>
  <si>
    <t>1979-10</t>
  </si>
  <si>
    <t>1979-11</t>
  </si>
  <si>
    <t>1979-12</t>
  </si>
  <si>
    <t>1980-01</t>
  </si>
  <si>
    <t>1980-02</t>
  </si>
  <si>
    <t>1980-03</t>
  </si>
  <si>
    <t>1980-04</t>
  </si>
  <si>
    <t>1980-05</t>
  </si>
  <si>
    <t>1980-06</t>
  </si>
  <si>
    <t>1980-07</t>
  </si>
  <si>
    <t>1980-08</t>
  </si>
  <si>
    <t>1980-09</t>
  </si>
  <si>
    <t>1980-10</t>
  </si>
  <si>
    <t>1980-11</t>
  </si>
  <si>
    <t>1980-12</t>
  </si>
  <si>
    <t>1981-01</t>
  </si>
  <si>
    <t>1981-02</t>
  </si>
  <si>
    <t>1981-03</t>
  </si>
  <si>
    <t>1981-04</t>
  </si>
  <si>
    <t>1981-05</t>
  </si>
  <si>
    <t>1981-06</t>
  </si>
  <si>
    <t>1981-07</t>
  </si>
  <si>
    <t>1981-08</t>
  </si>
  <si>
    <t>1981-09</t>
  </si>
  <si>
    <t>1981-10</t>
  </si>
  <si>
    <t>1981-11</t>
  </si>
  <si>
    <t>1981-12</t>
  </si>
  <si>
    <t>1982-01</t>
  </si>
  <si>
    <t>1982-02</t>
  </si>
  <si>
    <t>1982-03</t>
  </si>
  <si>
    <t>1982-04</t>
  </si>
  <si>
    <t>1982-05</t>
  </si>
  <si>
    <t>1982-06</t>
  </si>
  <si>
    <t>1982-07</t>
  </si>
  <si>
    <t>1982-08</t>
  </si>
  <si>
    <t>1982-09</t>
  </si>
  <si>
    <t>1982-10</t>
  </si>
  <si>
    <t>1982-11</t>
  </si>
  <si>
    <t>1982-12</t>
  </si>
  <si>
    <t>1983-01</t>
  </si>
  <si>
    <t>1983-02</t>
  </si>
  <si>
    <t>1983-03</t>
  </si>
  <si>
    <t>1983-04</t>
  </si>
  <si>
    <t>1983-05</t>
  </si>
  <si>
    <t>1983-06</t>
  </si>
  <si>
    <t>1983-07</t>
  </si>
  <si>
    <t>1983-08</t>
  </si>
  <si>
    <t>1983-09</t>
  </si>
  <si>
    <t>1983-10</t>
  </si>
  <si>
    <t>1983-11</t>
  </si>
  <si>
    <t>1983-12</t>
  </si>
  <si>
    <t>1984-01</t>
  </si>
  <si>
    <t>1984-02</t>
  </si>
  <si>
    <t>1984-03</t>
  </si>
  <si>
    <t>1984-04</t>
  </si>
  <si>
    <t>1984-05</t>
  </si>
  <si>
    <t>1984-06</t>
  </si>
  <si>
    <t>1984-07</t>
  </si>
  <si>
    <t>1984-08</t>
  </si>
  <si>
    <t>1984-09</t>
  </si>
  <si>
    <t>1984-10</t>
  </si>
  <si>
    <t>1984-11</t>
  </si>
  <si>
    <t>1984-12</t>
  </si>
  <si>
    <t>1985-01</t>
  </si>
  <si>
    <t>1985-02</t>
  </si>
  <si>
    <t>1985-03</t>
  </si>
  <si>
    <t>1985-04</t>
  </si>
  <si>
    <t>1985-05</t>
  </si>
  <si>
    <t>1985-06</t>
  </si>
  <si>
    <t>1985-07</t>
  </si>
  <si>
    <t>1985-08</t>
  </si>
  <si>
    <t>1985-09</t>
  </si>
  <si>
    <t>1985-10</t>
  </si>
  <si>
    <t>1985-11</t>
  </si>
  <si>
    <t>1985-12</t>
  </si>
  <si>
    <t>1986-01</t>
  </si>
  <si>
    <t>1986-02</t>
  </si>
  <si>
    <t>1986-03</t>
  </si>
  <si>
    <t>1986-04</t>
  </si>
  <si>
    <t>1986-05</t>
  </si>
  <si>
    <t>1986-06</t>
  </si>
  <si>
    <t>1986-07</t>
  </si>
  <si>
    <t>1986-08</t>
  </si>
  <si>
    <t>1986-09</t>
  </si>
  <si>
    <t>1986-10</t>
  </si>
  <si>
    <t>1986-11</t>
  </si>
  <si>
    <t>1986-12</t>
  </si>
  <si>
    <t>1987-01</t>
  </si>
  <si>
    <t>1987-02</t>
  </si>
  <si>
    <t>1987-03</t>
  </si>
  <si>
    <t>1987-04</t>
  </si>
  <si>
    <t>1987-05</t>
  </si>
  <si>
    <t>1987-06</t>
  </si>
  <si>
    <t>1987-07</t>
  </si>
  <si>
    <t>1987-08</t>
  </si>
  <si>
    <t>1987-09</t>
  </si>
  <si>
    <t>1987-10</t>
  </si>
  <si>
    <t>1987-11</t>
  </si>
  <si>
    <t>1987-12</t>
  </si>
  <si>
    <t>1988-01</t>
  </si>
  <si>
    <t>1988-02</t>
  </si>
  <si>
    <t>1988-03</t>
  </si>
  <si>
    <t>1988-04</t>
  </si>
  <si>
    <t>1988-05</t>
  </si>
  <si>
    <t>1988-06</t>
  </si>
  <si>
    <t>1988-07</t>
  </si>
  <si>
    <t>1988-08</t>
  </si>
  <si>
    <t>1988-09</t>
  </si>
  <si>
    <t>1988-10</t>
  </si>
  <si>
    <t>1988-11</t>
  </si>
  <si>
    <t>1988-12</t>
  </si>
  <si>
    <t>1989-01</t>
  </si>
  <si>
    <t>1989-02</t>
  </si>
  <si>
    <t>1989-03</t>
  </si>
  <si>
    <t>1989-04</t>
  </si>
  <si>
    <t>1989-05</t>
  </si>
  <si>
    <t>1989-06</t>
  </si>
  <si>
    <t>1989-07</t>
  </si>
  <si>
    <t>1989-08</t>
  </si>
  <si>
    <t>1989-09</t>
  </si>
  <si>
    <t>1989-10</t>
  </si>
  <si>
    <t>1989-11</t>
  </si>
  <si>
    <t>1989-12</t>
  </si>
  <si>
    <t>1990-01</t>
  </si>
  <si>
    <t>1990-02</t>
  </si>
  <si>
    <t>1990-03</t>
  </si>
  <si>
    <t>1990-04</t>
  </si>
  <si>
    <t>1990-05</t>
  </si>
  <si>
    <t>1990-06</t>
  </si>
  <si>
    <t>1990-07</t>
  </si>
  <si>
    <t>1990-08</t>
  </si>
  <si>
    <t>1990-09</t>
  </si>
  <si>
    <t>1990-10</t>
  </si>
  <si>
    <t>1990-11</t>
  </si>
  <si>
    <t>1990-12</t>
  </si>
  <si>
    <t>1991-01</t>
  </si>
  <si>
    <t>1991-02</t>
  </si>
  <si>
    <t>1991-03</t>
  </si>
  <si>
    <t>1991-04</t>
  </si>
  <si>
    <t>1991-05</t>
  </si>
  <si>
    <t>1991-06</t>
  </si>
  <si>
    <t>1991-07</t>
  </si>
  <si>
    <t>1991-08</t>
  </si>
  <si>
    <t>1991-09</t>
  </si>
  <si>
    <t>1991-10</t>
  </si>
  <si>
    <t>1991-11</t>
  </si>
  <si>
    <t>1991-12</t>
  </si>
  <si>
    <t>1992-01</t>
  </si>
  <si>
    <t>1992-02</t>
  </si>
  <si>
    <t>1992-03</t>
  </si>
  <si>
    <t>1992-04</t>
  </si>
  <si>
    <t>1992-05</t>
  </si>
  <si>
    <t>1992-06</t>
  </si>
  <si>
    <t>1992-07</t>
  </si>
  <si>
    <t>1992-08</t>
  </si>
  <si>
    <t>1992-09</t>
  </si>
  <si>
    <t>1992-10</t>
  </si>
  <si>
    <t>1992-11</t>
  </si>
  <si>
    <t>1992-12</t>
  </si>
  <si>
    <t>1993-01</t>
  </si>
  <si>
    <t>1993-02</t>
  </si>
  <si>
    <t>1993-03</t>
  </si>
  <si>
    <t>1993-04</t>
  </si>
  <si>
    <t>1993-05</t>
  </si>
  <si>
    <t>1993-06</t>
  </si>
  <si>
    <t>1993-07</t>
  </si>
  <si>
    <t>1993-08</t>
  </si>
  <si>
    <t>1993-09</t>
  </si>
  <si>
    <t>1993-10</t>
  </si>
  <si>
    <t>1993-11</t>
  </si>
  <si>
    <t>1993-12</t>
  </si>
  <si>
    <t>1994-01</t>
  </si>
  <si>
    <t>1994-02</t>
  </si>
  <si>
    <t>1994-03</t>
  </si>
  <si>
    <t>1994-04</t>
  </si>
  <si>
    <t>1994-05</t>
  </si>
  <si>
    <t>1994-06</t>
  </si>
  <si>
    <t>1994-07</t>
  </si>
  <si>
    <t>1994-08</t>
  </si>
  <si>
    <t>1994-09</t>
  </si>
  <si>
    <t>1994-10</t>
  </si>
  <si>
    <t>1994-11</t>
  </si>
  <si>
    <t>1994-12</t>
  </si>
  <si>
    <t>1995-01</t>
  </si>
  <si>
    <t>1995-02</t>
  </si>
  <si>
    <t>1995-03</t>
  </si>
  <si>
    <t>1995-04</t>
  </si>
  <si>
    <t>1995-05</t>
  </si>
  <si>
    <t>1995-06</t>
  </si>
  <si>
    <t>1995-07</t>
  </si>
  <si>
    <t>1995-08</t>
  </si>
  <si>
    <t>1995-09</t>
  </si>
  <si>
    <t>1995-10</t>
  </si>
  <si>
    <t>1995-11</t>
  </si>
  <si>
    <t>1995-12</t>
  </si>
  <si>
    <t>1996-01</t>
  </si>
  <si>
    <t>1996-02</t>
  </si>
  <si>
    <t>1996-03</t>
  </si>
  <si>
    <t>1996-04</t>
  </si>
  <si>
    <t>1996-05</t>
  </si>
  <si>
    <t>1996-06</t>
  </si>
  <si>
    <t>1996-07</t>
  </si>
  <si>
    <t>1996-08</t>
  </si>
  <si>
    <t>1996-09</t>
  </si>
  <si>
    <t>1996-10</t>
  </si>
  <si>
    <t>1996-11</t>
  </si>
  <si>
    <t>1996-12</t>
  </si>
  <si>
    <t>1997-01</t>
  </si>
  <si>
    <t>1997-02</t>
  </si>
  <si>
    <t>1997-03</t>
  </si>
  <si>
    <t>1997-04</t>
  </si>
  <si>
    <t>1997-05</t>
  </si>
  <si>
    <t>1997-06</t>
  </si>
  <si>
    <t>1997-07</t>
  </si>
  <si>
    <t>1997-08</t>
  </si>
  <si>
    <t>1997-09</t>
  </si>
  <si>
    <t>1997-10</t>
  </si>
  <si>
    <t>1997-11</t>
  </si>
  <si>
    <t>1997-12</t>
  </si>
  <si>
    <t>1998-01</t>
  </si>
  <si>
    <t>1998-02</t>
  </si>
  <si>
    <t>1998-03</t>
  </si>
  <si>
    <t>1998-04</t>
  </si>
  <si>
    <t>1998-05</t>
  </si>
  <si>
    <t>1998-06</t>
  </si>
  <si>
    <t>1998-07</t>
  </si>
  <si>
    <t>1998-08</t>
  </si>
  <si>
    <t>1998-09</t>
  </si>
  <si>
    <t>1998-10</t>
  </si>
  <si>
    <t>1998-11</t>
  </si>
  <si>
    <t>1998-12</t>
  </si>
  <si>
    <t>1999-01</t>
  </si>
  <si>
    <t>1999-02</t>
  </si>
  <si>
    <t>1999-03</t>
  </si>
  <si>
    <t>1999-04</t>
  </si>
  <si>
    <t>1999-05</t>
  </si>
  <si>
    <t>1999-06</t>
  </si>
  <si>
    <t>1999-07</t>
  </si>
  <si>
    <t>1999-08</t>
  </si>
  <si>
    <t>1999-09</t>
  </si>
  <si>
    <t>1999-10</t>
  </si>
  <si>
    <t>1999-11</t>
  </si>
  <si>
    <t>1999-12</t>
  </si>
  <si>
    <t>2000-01</t>
  </si>
  <si>
    <t>2000-02</t>
  </si>
  <si>
    <t>2000-03</t>
  </si>
  <si>
    <t>2000-04</t>
  </si>
  <si>
    <t>2000-05</t>
  </si>
  <si>
    <t>2000-06</t>
  </si>
  <si>
    <t>2000-07</t>
  </si>
  <si>
    <t>2000-08</t>
  </si>
  <si>
    <t>2000-09</t>
  </si>
  <si>
    <t>2000-10</t>
  </si>
  <si>
    <t>2000-11</t>
  </si>
  <si>
    <t>2000-12</t>
  </si>
  <si>
    <t>2001-01</t>
  </si>
  <si>
    <t>2001-02</t>
  </si>
  <si>
    <t>2001-03</t>
  </si>
  <si>
    <t>2001-04</t>
  </si>
  <si>
    <t>2001-05</t>
  </si>
  <si>
    <t>2001-06</t>
  </si>
  <si>
    <t>2001-07</t>
  </si>
  <si>
    <t>2001-08</t>
  </si>
  <si>
    <t>2001-09</t>
  </si>
  <si>
    <t>2001-10</t>
  </si>
  <si>
    <t>2001-11</t>
  </si>
  <si>
    <t>2001-12</t>
  </si>
  <si>
    <t>2002-01</t>
  </si>
  <si>
    <t>2002-02</t>
  </si>
  <si>
    <t>2002-03</t>
  </si>
  <si>
    <t>2002-04</t>
  </si>
  <si>
    <t>2002-05</t>
  </si>
  <si>
    <t>2002-06</t>
  </si>
  <si>
    <t>2002-07</t>
  </si>
  <si>
    <t>2002-08</t>
  </si>
  <si>
    <t>2002-09</t>
  </si>
  <si>
    <t>2002-10</t>
  </si>
  <si>
    <t>2002-11</t>
  </si>
  <si>
    <t>2002-12</t>
  </si>
  <si>
    <t>2003-01</t>
  </si>
  <si>
    <t>2003-02</t>
  </si>
  <si>
    <t>2003-03</t>
  </si>
  <si>
    <t>2003-04</t>
  </si>
  <si>
    <t>2003-05</t>
  </si>
  <si>
    <t>2003-06</t>
  </si>
  <si>
    <t>2003-07</t>
  </si>
  <si>
    <t>2003-08</t>
  </si>
  <si>
    <t>2003-09</t>
  </si>
  <si>
    <t>2003-10</t>
  </si>
  <si>
    <t>2003-11</t>
  </si>
  <si>
    <t>2003-12</t>
  </si>
  <si>
    <t>2004-01</t>
  </si>
  <si>
    <t>2004-02</t>
  </si>
  <si>
    <t>2004-03</t>
  </si>
  <si>
    <t>2004-04</t>
  </si>
  <si>
    <t>2004-05</t>
  </si>
  <si>
    <t>2004-06</t>
  </si>
  <si>
    <t>2004-07</t>
  </si>
  <si>
    <t>2004-08</t>
  </si>
  <si>
    <t>2004-09</t>
  </si>
  <si>
    <t>2004-10</t>
  </si>
  <si>
    <t>2004-11</t>
  </si>
  <si>
    <t>2004-12</t>
  </si>
  <si>
    <t>2005-01</t>
  </si>
  <si>
    <t>2005-02</t>
  </si>
  <si>
    <t>2005-03</t>
  </si>
  <si>
    <t>2005-04</t>
  </si>
  <si>
    <t>2005-05</t>
  </si>
  <si>
    <t>2005-06</t>
  </si>
  <si>
    <t>2005-07</t>
  </si>
  <si>
    <t>2005-08</t>
  </si>
  <si>
    <t>2005-09</t>
  </si>
  <si>
    <t>2005-10</t>
  </si>
  <si>
    <t>2005-11</t>
  </si>
  <si>
    <t>2005-12</t>
  </si>
  <si>
    <t>2006-01</t>
  </si>
  <si>
    <t>2006-02</t>
  </si>
  <si>
    <t>2006-03</t>
  </si>
  <si>
    <t>2006-04</t>
  </si>
  <si>
    <t>2006-05</t>
  </si>
  <si>
    <t>2006-06</t>
  </si>
  <si>
    <t>2006-07</t>
  </si>
  <si>
    <t>2006-08</t>
  </si>
  <si>
    <t>2006-09</t>
  </si>
  <si>
    <t>2006-10</t>
  </si>
  <si>
    <t>2006-11</t>
  </si>
  <si>
    <t>2006-12</t>
  </si>
  <si>
    <t>2007-01</t>
  </si>
  <si>
    <t>2007-02</t>
  </si>
  <si>
    <t>2007-03</t>
  </si>
  <si>
    <t>2007-04</t>
  </si>
  <si>
    <t>2007-05</t>
  </si>
  <si>
    <t>2007-06</t>
  </si>
  <si>
    <t>2007-07</t>
  </si>
  <si>
    <t>2007-08</t>
  </si>
  <si>
    <t>2007-09</t>
  </si>
  <si>
    <t>2007-10</t>
  </si>
  <si>
    <t>2007-11</t>
  </si>
  <si>
    <t>2007-12</t>
  </si>
  <si>
    <t>2008-01</t>
  </si>
  <si>
    <t>2008-02</t>
  </si>
  <si>
    <t>2008-03</t>
  </si>
  <si>
    <t>2008-04</t>
  </si>
  <si>
    <t>2008-05</t>
  </si>
  <si>
    <t>2008-06</t>
  </si>
  <si>
    <t>2008-07</t>
  </si>
  <si>
    <t>2008-08</t>
  </si>
  <si>
    <t>2008-09</t>
  </si>
  <si>
    <t>2008-10</t>
  </si>
  <si>
    <t>2008-11</t>
  </si>
  <si>
    <t>2008-12</t>
  </si>
  <si>
    <t>2009-01</t>
  </si>
  <si>
    <t>2009-02</t>
  </si>
  <si>
    <t>2009-03</t>
  </si>
  <si>
    <t>2009-04</t>
  </si>
  <si>
    <t>2009-05</t>
  </si>
  <si>
    <t>2009-06</t>
  </si>
  <si>
    <t>2009-07</t>
  </si>
  <si>
    <t>2009-08</t>
  </si>
  <si>
    <t>2009-09</t>
  </si>
  <si>
    <t>2009-10</t>
  </si>
  <si>
    <t>2009-11</t>
  </si>
  <si>
    <t>2009-12</t>
  </si>
  <si>
    <t>2010-01</t>
  </si>
  <si>
    <t>2010-02</t>
  </si>
  <si>
    <t>2010-03</t>
  </si>
  <si>
    <t>2010-04</t>
  </si>
  <si>
    <t>2010-05</t>
  </si>
  <si>
    <t>2010-06</t>
  </si>
  <si>
    <t>2010-07</t>
  </si>
  <si>
    <t>2010-08</t>
  </si>
  <si>
    <t>2010-09</t>
  </si>
  <si>
    <t>2010-10</t>
  </si>
  <si>
    <t>2010-11</t>
  </si>
  <si>
    <t>2010-12</t>
  </si>
  <si>
    <t>2011-01</t>
  </si>
  <si>
    <t>2011-02</t>
  </si>
  <si>
    <t>2011-03</t>
  </si>
  <si>
    <t>2011-04</t>
  </si>
  <si>
    <t>2011-05</t>
  </si>
  <si>
    <t>2011-06</t>
  </si>
  <si>
    <t>2011-07</t>
  </si>
  <si>
    <t>2011-08</t>
  </si>
  <si>
    <t>2011-09</t>
  </si>
  <si>
    <t>2011-10</t>
  </si>
  <si>
    <t>2011-11</t>
  </si>
  <si>
    <t>2011-12</t>
  </si>
  <si>
    <t>2012-01</t>
  </si>
  <si>
    <t>2012-02</t>
  </si>
  <si>
    <t>2012-03</t>
  </si>
  <si>
    <t>2012-04</t>
  </si>
  <si>
    <t>2012-05</t>
  </si>
  <si>
    <t>2012-06</t>
  </si>
  <si>
    <t>2012-07</t>
  </si>
  <si>
    <t>2012-08</t>
  </si>
  <si>
    <t>2012-09</t>
  </si>
  <si>
    <t>2012-10</t>
  </si>
  <si>
    <t>2012-11</t>
  </si>
  <si>
    <t>2012-12</t>
  </si>
  <si>
    <t>2013-01</t>
  </si>
  <si>
    <t>2013-02</t>
  </si>
  <si>
    <t>2013-03</t>
  </si>
  <si>
    <t>2013-04</t>
  </si>
  <si>
    <t>2013-05</t>
  </si>
  <si>
    <t>2013-06</t>
  </si>
  <si>
    <t>2013-07</t>
  </si>
  <si>
    <t>2013-08</t>
  </si>
  <si>
    <t>2013-09</t>
  </si>
  <si>
    <t>2013-10</t>
  </si>
  <si>
    <t>2013-11</t>
  </si>
  <si>
    <t>2013-12</t>
  </si>
  <si>
    <t>Year</t>
  </si>
  <si>
    <t>Period</t>
  </si>
  <si>
    <t>Value</t>
  </si>
  <si>
    <t>M01</t>
  </si>
  <si>
    <t>M03</t>
  </si>
  <si>
    <t>M04</t>
  </si>
  <si>
    <t>M06</t>
  </si>
  <si>
    <t>M07</t>
  </si>
  <si>
    <t>M09</t>
  </si>
  <si>
    <t>M10</t>
  </si>
  <si>
    <t>M12</t>
  </si>
  <si>
    <t>Series Id:    CUUR0000SA0</t>
  </si>
  <si>
    <t>Not Seasonally Adjusted</t>
  </si>
  <si>
    <t>Area:         U.S. city average</t>
  </si>
  <si>
    <t>Item:         All items</t>
  </si>
  <si>
    <t>Base Period:  1982-84=100</t>
  </si>
  <si>
    <t>real consumer loans</t>
  </si>
  <si>
    <t>ff</t>
  </si>
  <si>
    <t>real consumer credit</t>
  </si>
  <si>
    <t>Median and Average Sales Prices of New Homes Sold in United States</t>
  </si>
  <si>
    <t>Dati Caterina</t>
  </si>
  <si>
    <t>Source: Census.gov</t>
  </si>
  <si>
    <t>nominal</t>
  </si>
  <si>
    <t>real</t>
  </si>
  <si>
    <t>real housing prices</t>
  </si>
  <si>
    <t>real SP</t>
  </si>
  <si>
    <t>UNEMP6</t>
  </si>
  <si>
    <t>UNEMP5</t>
  </si>
  <si>
    <t>CPI3</t>
  </si>
  <si>
    <t>CPI4</t>
  </si>
  <si>
    <t>CPI5</t>
  </si>
  <si>
    <t>CPI6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</si>
</sst>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mm"/>
    <numFmt numFmtId="165" formatCode="0.000"/>
    <numFmt numFmtId="166" formatCode="0.0"/>
    <numFmt numFmtId="167" formatCode="0.0000"/>
    <numFmt numFmtId="168" formatCode="0.00000"/>
  </numFmts>
  <fonts count="1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</font>
    <font>
      <sz val="14"/>
      <name val="Times New Roman"/>
      <family val="1"/>
    </font>
    <font>
      <sz val="10"/>
      <color rgb="FF000000"/>
      <name val="Arial Unicode MS"/>
      <family val="2"/>
    </font>
    <font>
      <b/>
      <sz val="10"/>
      <color rgb="FF00206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ITC Bookman"/>
    </font>
    <font>
      <sz val="10"/>
      <color rgb="FF000000"/>
      <name val="Arial"/>
      <family val="2"/>
    </font>
    <font>
      <sz val="10"/>
      <name val="Arial"/>
      <family val="2"/>
    </font>
    <font>
      <u/>
      <sz val="10"/>
      <color theme="10"/>
      <name val="ITC Bookman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rgb="FF99CC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7" fillId="0" borderId="0"/>
    <xf numFmtId="0" fontId="8" fillId="0" borderId="0"/>
    <xf numFmtId="0" fontId="7" fillId="0" borderId="0"/>
    <xf numFmtId="0" fontId="9" fillId="0" borderId="0"/>
    <xf numFmtId="0" fontId="10" fillId="0" borderId="0"/>
    <xf numFmtId="0" fontId="11" fillId="0" borderId="0" applyNumberFormat="0" applyFill="0" applyBorder="0" applyAlignment="0" applyProtection="0"/>
    <xf numFmtId="0" fontId="12" fillId="0" borderId="0"/>
  </cellStyleXfs>
  <cellXfs count="35">
    <xf numFmtId="0" fontId="0" fillId="0" borderId="0" xfId="0"/>
    <xf numFmtId="0" fontId="1" fillId="0" borderId="0" xfId="1"/>
    <xf numFmtId="0" fontId="0" fillId="0" borderId="0" xfId="0" quotePrefix="1"/>
    <xf numFmtId="0" fontId="1" fillId="2" borderId="0" xfId="1" applyFill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4" fontId="0" fillId="0" borderId="0" xfId="0" applyNumberFormat="1"/>
    <xf numFmtId="0" fontId="0" fillId="0" borderId="0" xfId="0"/>
    <xf numFmtId="0" fontId="0" fillId="0" borderId="0" xfId="0"/>
    <xf numFmtId="0" fontId="3" fillId="3" borderId="0" xfId="0" applyFont="1" applyFill="1"/>
    <xf numFmtId="0" fontId="0" fillId="3" borderId="1" xfId="0" applyFill="1" applyBorder="1"/>
    <xf numFmtId="0" fontId="0" fillId="4" borderId="2" xfId="0" applyFill="1" applyBorder="1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" fontId="5" fillId="0" borderId="0" xfId="0" applyNumberFormat="1" applyFont="1" applyFill="1" applyAlignment="1">
      <alignment horizontal="right"/>
    </xf>
    <xf numFmtId="0" fontId="5" fillId="0" borderId="0" xfId="0" applyFont="1" applyFill="1"/>
    <xf numFmtId="167" fontId="0" fillId="0" borderId="0" xfId="0" applyNumberFormat="1"/>
    <xf numFmtId="168" fontId="0" fillId="0" borderId="0" xfId="0" applyNumberFormat="1"/>
    <xf numFmtId="0" fontId="0" fillId="5" borderId="0" xfId="0" applyFill="1"/>
    <xf numFmtId="0" fontId="0" fillId="6" borderId="0" xfId="0" applyFill="1"/>
    <xf numFmtId="0" fontId="7" fillId="5" borderId="0" xfId="2" applyFill="1"/>
    <xf numFmtId="2" fontId="7" fillId="5" borderId="0" xfId="2" applyNumberFormat="1" applyFill="1"/>
    <xf numFmtId="4" fontId="7" fillId="5" borderId="0" xfId="2" applyNumberFormat="1" applyFill="1"/>
    <xf numFmtId="2" fontId="7" fillId="6" borderId="0" xfId="2" applyNumberFormat="1" applyFill="1"/>
    <xf numFmtId="4" fontId="7" fillId="6" borderId="0" xfId="2" applyNumberFormat="1" applyFill="1"/>
    <xf numFmtId="0" fontId="7" fillId="6" borderId="0" xfId="2" applyFill="1"/>
    <xf numFmtId="0" fontId="6" fillId="0" borderId="0" xfId="0" applyNumberFormat="1" applyFont="1" applyAlignment="1">
      <alignment horizontal="left"/>
    </xf>
    <xf numFmtId="0" fontId="7" fillId="0" borderId="0" xfId="2" applyFill="1"/>
    <xf numFmtId="166" fontId="7" fillId="0" borderId="0" xfId="2" applyNumberFormat="1"/>
    <xf numFmtId="1" fontId="7" fillId="5" borderId="0" xfId="2" applyNumberFormat="1" applyFill="1"/>
  </cellXfs>
  <cellStyles count="9">
    <cellStyle name="Collegamento ipertestuale" xfId="1" builtinId="8"/>
    <cellStyle name="Collegamento ipertestuale 2" xfId="7" xr:uid="{00000000-0005-0000-0000-000032000000}"/>
    <cellStyle name="Normale" xfId="0" builtinId="0"/>
    <cellStyle name="Normale 2" xfId="4" xr:uid="{78AD71F8-BD0F-40C1-817C-81DA3F685DC6}"/>
    <cellStyle name="Normale 3" xfId="5" xr:uid="{ADAAA20F-1B95-490A-8AE3-344047CD0423}"/>
    <cellStyle name="Normale 4" xfId="6" xr:uid="{00000000-0005-0000-0000-000031000000}"/>
    <cellStyle name="Normale 5" xfId="2" xr:uid="{31A29BC6-ADAE-40A1-B8A8-5D06219894A5}"/>
    <cellStyle name="Normale 6" xfId="8" xr:uid="{83BCA775-00A2-430C-8F9D-FF889D8D70C1}"/>
    <cellStyle name="Normale 7" xfId="3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PCUSLFE@USECON" TargetMode="External"/><Relationship Id="rId2" Type="http://schemas.openxmlformats.org/officeDocument/2006/relationships/hyperlink" Target="mailto:PCU@USECON" TargetMode="External"/><Relationship Id="rId1" Type="http://schemas.openxmlformats.org/officeDocument/2006/relationships/hyperlink" Target="mailto:LR@USECON" TargetMode="External"/><Relationship Id="rId5" Type="http://schemas.openxmlformats.org/officeDocument/2006/relationships/hyperlink" Target="http://www.census.gov/construction/nrs/xls/usprice_cust.xls" TargetMode="External"/><Relationship Id="rId4" Type="http://schemas.openxmlformats.org/officeDocument/2006/relationships/hyperlink" Target="mailto:FTBS3@USEC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D200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197" sqref="A2:A197"/>
    </sheetView>
  </sheetViews>
  <sheetFormatPr defaultRowHeight="14.4"/>
  <cols>
    <col min="1" max="1" width="8.83984375" style="13"/>
    <col min="2" max="2" width="11.83984375" style="13" customWidth="1"/>
    <col min="3" max="16" width="8.83984375" style="13"/>
    <col min="17" max="17" width="16.578125" style="13" customWidth="1"/>
    <col min="18" max="20" width="8.83984375" style="13"/>
    <col min="21" max="22" width="12.578125" style="13" customWidth="1"/>
    <col min="23" max="23" width="11.15625" style="13" customWidth="1"/>
    <col min="24" max="25" width="8.83984375" style="13"/>
    <col min="26" max="26" width="13.15625" style="13" bestFit="1" customWidth="1"/>
    <col min="27" max="16384" width="8.83984375" style="13"/>
  </cols>
  <sheetData>
    <row r="1" spans="1:30" ht="45.9">
      <c r="C1" s="13" t="s">
        <v>4</v>
      </c>
      <c r="D1" s="13" t="s">
        <v>5</v>
      </c>
      <c r="E1" s="13" t="s">
        <v>1188</v>
      </c>
      <c r="F1" s="13" t="s">
        <v>1187</v>
      </c>
      <c r="G1" s="32" t="s">
        <v>1189</v>
      </c>
      <c r="H1" s="32" t="s">
        <v>1190</v>
      </c>
      <c r="I1" s="32" t="s">
        <v>1191</v>
      </c>
      <c r="J1" s="32" t="s">
        <v>1192</v>
      </c>
      <c r="K1" s="13" t="s">
        <v>592</v>
      </c>
      <c r="L1" s="13" t="s">
        <v>593</v>
      </c>
      <c r="M1" s="13" t="s">
        <v>599</v>
      </c>
      <c r="N1" s="13" t="s">
        <v>594</v>
      </c>
      <c r="O1" s="13" t="s">
        <v>601</v>
      </c>
      <c r="P1" s="13" t="s">
        <v>595</v>
      </c>
      <c r="Q1" s="13" t="s">
        <v>596</v>
      </c>
      <c r="R1" s="13" t="s">
        <v>600</v>
      </c>
      <c r="S1" s="13" t="s">
        <v>597</v>
      </c>
      <c r="T1" s="13" t="s">
        <v>598</v>
      </c>
      <c r="U1" s="13" t="s">
        <v>1186</v>
      </c>
      <c r="V1" s="13" t="s">
        <v>602</v>
      </c>
      <c r="W1" s="9" t="s">
        <v>1179</v>
      </c>
      <c r="X1" s="9" t="s">
        <v>1185</v>
      </c>
      <c r="Y1" s="8"/>
      <c r="Z1" s="9"/>
      <c r="AA1" s="9"/>
    </row>
    <row r="2" spans="1:30" ht="15.3">
      <c r="A2" s="13">
        <v>1968</v>
      </c>
      <c r="B2" s="13" t="s">
        <v>0</v>
      </c>
      <c r="C2" s="13">
        <v>3.8</v>
      </c>
      <c r="D2" s="7">
        <v>4</v>
      </c>
      <c r="E2" s="7">
        <v>4</v>
      </c>
      <c r="F2" s="7">
        <v>3.9</v>
      </c>
      <c r="G2" s="34">
        <v>-999</v>
      </c>
      <c r="H2" s="34">
        <v>-999</v>
      </c>
      <c r="I2" s="34">
        <v>-999</v>
      </c>
      <c r="J2" s="34">
        <v>-999</v>
      </c>
      <c r="K2" s="13">
        <v>3.4</v>
      </c>
      <c r="L2" s="13">
        <v>4.9034654510429947</v>
      </c>
      <c r="M2" s="13">
        <v>5.4157987795743878</v>
      </c>
      <c r="N2" s="22">
        <v>5.87360655737705</v>
      </c>
      <c r="O2" s="22">
        <v>5.9087500000000022</v>
      </c>
      <c r="P2" s="13">
        <v>3.4</v>
      </c>
      <c r="Q2" s="13">
        <v>4.507089938536879</v>
      </c>
      <c r="R2" s="6">
        <v>4.3127102413151874</v>
      </c>
      <c r="S2" s="13">
        <v>6.14</v>
      </c>
      <c r="T2" s="13">
        <v>13.111243646768145</v>
      </c>
      <c r="U2" s="13">
        <v>8.9828531038678605</v>
      </c>
      <c r="V2" s="13">
        <v>11.455413027474748</v>
      </c>
      <c r="W2" s="13">
        <v>9.267666469789404</v>
      </c>
      <c r="X2" s="13">
        <v>-4.3692619402406763</v>
      </c>
      <c r="AA2" s="10"/>
      <c r="AB2" s="7"/>
      <c r="AC2" s="7"/>
      <c r="AD2" s="7"/>
    </row>
    <row r="3" spans="1:30" ht="15.3">
      <c r="A3" s="13">
        <v>1969</v>
      </c>
      <c r="B3" s="13" t="s">
        <v>1</v>
      </c>
      <c r="C3" s="13">
        <v>3.8</v>
      </c>
      <c r="D3" s="13">
        <v>3.8</v>
      </c>
      <c r="E3" s="13">
        <v>3.9</v>
      </c>
      <c r="F3" s="13">
        <v>-999</v>
      </c>
      <c r="G3" s="34">
        <v>-999</v>
      </c>
      <c r="H3" s="34">
        <v>-999</v>
      </c>
      <c r="I3" s="34">
        <v>-999</v>
      </c>
      <c r="J3" s="34">
        <v>-999</v>
      </c>
      <c r="K3" s="13">
        <v>3.4</v>
      </c>
      <c r="L3" s="13">
        <v>5.5800470977316623</v>
      </c>
      <c r="M3" s="13">
        <v>6.7477836815714438</v>
      </c>
      <c r="N3" s="22">
        <v>6.0836666666666703</v>
      </c>
      <c r="O3" s="22">
        <v>6.0741818181818212</v>
      </c>
      <c r="P3" s="13">
        <v>3.4</v>
      </c>
      <c r="Q3" s="13">
        <v>6.6668209940846879</v>
      </c>
      <c r="R3" s="6">
        <v>8.4883821931542869</v>
      </c>
      <c r="S3" s="13">
        <v>6.11</v>
      </c>
      <c r="T3" s="13">
        <v>-14.754414113286884</v>
      </c>
      <c r="U3" s="13">
        <v>-21.021834463700095</v>
      </c>
      <c r="V3" s="13">
        <v>-16.08845080595529</v>
      </c>
      <c r="W3" s="13">
        <v>5.9142623475274547</v>
      </c>
      <c r="X3" s="13">
        <v>6.9206050126215501</v>
      </c>
      <c r="AA3" s="10"/>
      <c r="AB3" s="7"/>
      <c r="AC3" s="7"/>
      <c r="AD3" s="7"/>
    </row>
    <row r="4" spans="1:30" ht="15.3">
      <c r="A4" s="13">
        <v>1969</v>
      </c>
      <c r="B4" s="13" t="s">
        <v>2</v>
      </c>
      <c r="C4" s="13">
        <v>3.6</v>
      </c>
      <c r="D4" s="13">
        <v>3.8</v>
      </c>
      <c r="E4" s="13">
        <v>3.9</v>
      </c>
      <c r="F4" s="13">
        <v>-999</v>
      </c>
      <c r="G4" s="34">
        <v>-999</v>
      </c>
      <c r="H4" s="34">
        <v>-999</v>
      </c>
      <c r="I4" s="34">
        <v>-999</v>
      </c>
      <c r="J4" s="34">
        <v>-999</v>
      </c>
      <c r="K4" s="13">
        <v>3.4666666666666668</v>
      </c>
      <c r="L4" s="13">
        <v>5.8741813611475164</v>
      </c>
      <c r="M4" s="13">
        <v>4.905997927859751</v>
      </c>
      <c r="N4" s="22">
        <v>6.4939682539682551</v>
      </c>
      <c r="O4" s="22">
        <v>6.5598214285714294</v>
      </c>
      <c r="P4" s="13">
        <v>3.5</v>
      </c>
      <c r="Q4" s="13">
        <v>5.4720415616321461</v>
      </c>
      <c r="R4" s="6">
        <v>4.1775836644333708</v>
      </c>
      <c r="S4" s="13">
        <v>7</v>
      </c>
      <c r="T4" s="13">
        <v>-4.7094823874054725</v>
      </c>
      <c r="U4" s="13">
        <v>-10.585188312647009</v>
      </c>
      <c r="V4" s="13">
        <v>-6.3021276253401481</v>
      </c>
      <c r="W4" s="13">
        <v>3.6520508529644502</v>
      </c>
      <c r="X4" s="13">
        <v>-1.799627933225878</v>
      </c>
      <c r="AA4" s="10"/>
      <c r="AB4" s="7"/>
      <c r="AC4" s="7"/>
      <c r="AD4" s="7"/>
    </row>
    <row r="5" spans="1:30" ht="15.3">
      <c r="A5" s="13">
        <v>1969</v>
      </c>
      <c r="B5" s="13" t="s">
        <v>3</v>
      </c>
      <c r="C5" s="13">
        <v>3.8</v>
      </c>
      <c r="D5" s="13">
        <v>3.95</v>
      </c>
      <c r="E5" s="13">
        <v>3.9</v>
      </c>
      <c r="F5" s="13">
        <v>-999</v>
      </c>
      <c r="G5" s="34">
        <v>-999</v>
      </c>
      <c r="H5" s="34">
        <v>-999</v>
      </c>
      <c r="I5" s="34">
        <v>-999</v>
      </c>
      <c r="J5" s="34">
        <v>-999</v>
      </c>
      <c r="K5" s="13">
        <v>3.6333333333333333</v>
      </c>
      <c r="L5" s="13">
        <v>5.4275982779653136</v>
      </c>
      <c r="M5" s="13">
        <v>6.2178530717949583</v>
      </c>
      <c r="N5" s="22">
        <v>7.0231250000000003</v>
      </c>
      <c r="O5" s="22">
        <v>7.0274137931034488</v>
      </c>
      <c r="P5" s="13">
        <v>3.7</v>
      </c>
      <c r="Q5" s="13">
        <v>5.3981925899536876</v>
      </c>
      <c r="R5" s="6">
        <v>6.1856902790324853</v>
      </c>
      <c r="S5" s="13">
        <v>7</v>
      </c>
      <c r="T5" s="13">
        <v>-19.433698129396149</v>
      </c>
      <c r="U5" s="13">
        <v>-25.047283319644809</v>
      </c>
      <c r="V5" s="13">
        <v>-16.408641991568018</v>
      </c>
      <c r="W5" s="13">
        <v>0.17281538897933046</v>
      </c>
      <c r="X5" s="13">
        <v>-24.096899730804822</v>
      </c>
      <c r="AA5" s="10"/>
      <c r="AB5" s="7"/>
      <c r="AC5" s="7"/>
      <c r="AD5" s="7"/>
    </row>
    <row r="6" spans="1:30" ht="15.3">
      <c r="A6" s="13">
        <v>1969</v>
      </c>
      <c r="B6" s="13" t="s">
        <v>0</v>
      </c>
      <c r="C6" s="13">
        <v>4.0999999999999996</v>
      </c>
      <c r="D6" s="13">
        <v>4.4000000000000004</v>
      </c>
      <c r="E6" s="13">
        <v>4.4000000000000004</v>
      </c>
      <c r="F6" s="13">
        <v>4.3</v>
      </c>
      <c r="G6" s="34">
        <v>-999</v>
      </c>
      <c r="H6" s="34">
        <v>-999</v>
      </c>
      <c r="I6" s="34">
        <v>-999</v>
      </c>
      <c r="J6" s="34">
        <v>-999</v>
      </c>
      <c r="K6" s="13">
        <v>3.6333333333333333</v>
      </c>
      <c r="L6" s="13">
        <v>6.4173722945427043</v>
      </c>
      <c r="M6" s="13">
        <v>5.1087151612377353</v>
      </c>
      <c r="N6" s="22">
        <v>7.6718333333333346</v>
      </c>
      <c r="O6" s="22">
        <v>7.7146428571428585</v>
      </c>
      <c r="P6" s="13">
        <v>3.9</v>
      </c>
      <c r="Q6" s="13">
        <v>6.3831141754445042</v>
      </c>
      <c r="R6" s="6">
        <v>5.0826605076458975</v>
      </c>
      <c r="S6" s="13">
        <v>7.87</v>
      </c>
      <c r="T6" s="13">
        <v>-10.11563014009127</v>
      </c>
      <c r="U6" s="13">
        <v>-15.763542168755595</v>
      </c>
      <c r="V6" s="13">
        <v>-12.581620136889171</v>
      </c>
      <c r="W6" s="13">
        <v>-0.87856156142684938</v>
      </c>
      <c r="X6" s="13">
        <v>-15.528324331808108</v>
      </c>
      <c r="AA6" s="10"/>
      <c r="AB6" s="7"/>
      <c r="AC6" s="7"/>
      <c r="AD6" s="7"/>
    </row>
    <row r="7" spans="1:30" ht="15.3">
      <c r="A7" s="13">
        <v>1970</v>
      </c>
      <c r="B7" s="13" t="s">
        <v>1</v>
      </c>
      <c r="C7" s="13">
        <v>4.3499999999999996</v>
      </c>
      <c r="D7" s="13">
        <v>4.4000000000000004</v>
      </c>
      <c r="E7" s="13">
        <v>4.3</v>
      </c>
      <c r="F7" s="13">
        <v>-999</v>
      </c>
      <c r="G7" s="34">
        <v>-999</v>
      </c>
      <c r="H7" s="34">
        <v>-999</v>
      </c>
      <c r="I7" s="34">
        <v>-999</v>
      </c>
      <c r="J7" s="34">
        <v>-999</v>
      </c>
      <c r="K7" s="13">
        <v>4.4000000000000004</v>
      </c>
      <c r="L7" s="13">
        <v>6.316037345904431</v>
      </c>
      <c r="M7" s="13">
        <v>7.0401800279040456</v>
      </c>
      <c r="N7" s="22">
        <v>6.7332786885245905</v>
      </c>
      <c r="O7" s="22">
        <v>6.6430909090909083</v>
      </c>
      <c r="P7" s="13">
        <v>4.5999999999999996</v>
      </c>
      <c r="Q7" s="13">
        <v>6.2828516821431535</v>
      </c>
      <c r="R7" s="6">
        <v>8.0002666826679558</v>
      </c>
      <c r="S7" s="13">
        <v>6.51</v>
      </c>
      <c r="T7" s="13">
        <v>-22.990956863602818</v>
      </c>
      <c r="U7" s="13">
        <v>-29.870978808699888</v>
      </c>
      <c r="V7" s="13">
        <v>-20.57222013334794</v>
      </c>
      <c r="W7" s="13">
        <v>-2.1162663535282178</v>
      </c>
      <c r="X7" s="13">
        <v>-12.931917786900726</v>
      </c>
      <c r="AA7" s="10"/>
      <c r="AB7" s="7"/>
      <c r="AC7" s="7"/>
      <c r="AD7" s="7"/>
    </row>
    <row r="8" spans="1:30" ht="15.3">
      <c r="A8" s="13">
        <v>1970</v>
      </c>
      <c r="B8" s="13" t="s">
        <v>2</v>
      </c>
      <c r="C8" s="13">
        <v>4.8</v>
      </c>
      <c r="D8" s="13">
        <v>4.75</v>
      </c>
      <c r="E8" s="13">
        <v>4.5999999999999996</v>
      </c>
      <c r="F8" s="13">
        <v>4.4000000000000004</v>
      </c>
      <c r="G8" s="34">
        <v>-999</v>
      </c>
      <c r="H8" s="34">
        <v>-999</v>
      </c>
      <c r="I8" s="34">
        <v>-999</v>
      </c>
      <c r="J8" s="34">
        <v>-999</v>
      </c>
      <c r="K8" s="13">
        <v>4.8999999999999995</v>
      </c>
      <c r="L8" s="13">
        <v>4.8459138815225344</v>
      </c>
      <c r="M8" s="13">
        <v>6.2721449335127133</v>
      </c>
      <c r="N8" s="22">
        <v>6.6520000000000001</v>
      </c>
      <c r="O8" s="22">
        <v>6.6344067796610151</v>
      </c>
      <c r="P8" s="13">
        <v>5</v>
      </c>
      <c r="Q8" s="13">
        <v>4.1344037322646798</v>
      </c>
      <c r="R8" s="6">
        <v>4.9201112326604957</v>
      </c>
      <c r="S8" s="13">
        <v>6.45</v>
      </c>
      <c r="T8" s="13">
        <v>-56.340333220763483</v>
      </c>
      <c r="U8" s="13">
        <v>-61.256214119238138</v>
      </c>
      <c r="V8" s="13">
        <v>-58.858460597103957</v>
      </c>
      <c r="W8" s="13">
        <v>-2.3545701466858304</v>
      </c>
      <c r="X8" s="13">
        <v>-4.7822907820243898</v>
      </c>
      <c r="AA8" s="10"/>
      <c r="AB8" s="7"/>
      <c r="AC8" s="7"/>
      <c r="AD8" s="7"/>
    </row>
    <row r="9" spans="1:30" ht="15.3">
      <c r="A9" s="13">
        <v>1970</v>
      </c>
      <c r="B9" s="13" t="s">
        <v>3</v>
      </c>
      <c r="C9" s="13">
        <v>5.2</v>
      </c>
      <c r="D9" s="13">
        <v>5.0999999999999996</v>
      </c>
      <c r="E9" s="13">
        <v>5</v>
      </c>
      <c r="F9" s="13">
        <v>4.8</v>
      </c>
      <c r="G9" s="34">
        <v>-999</v>
      </c>
      <c r="H9" s="34">
        <v>-999</v>
      </c>
      <c r="I9" s="34">
        <v>-999</v>
      </c>
      <c r="J9" s="34">
        <v>-999</v>
      </c>
      <c r="K9" s="13">
        <v>5.333333333333333</v>
      </c>
      <c r="L9" s="13">
        <v>4.444991400738374</v>
      </c>
      <c r="M9" s="13">
        <v>5.5266573512617727</v>
      </c>
      <c r="N9" s="22">
        <v>6.1474603174603173</v>
      </c>
      <c r="O9" s="22">
        <v>6.1201724137931039</v>
      </c>
      <c r="P9" s="13">
        <v>5.5</v>
      </c>
      <c r="Q9" s="13">
        <v>5.1086262717950248</v>
      </c>
      <c r="R9" s="6">
        <v>5.8253456751586441</v>
      </c>
      <c r="S9" s="13">
        <v>5.91</v>
      </c>
      <c r="T9" s="13">
        <v>29.942680698588831</v>
      </c>
      <c r="U9" s="13">
        <v>25.21104265973646</v>
      </c>
      <c r="V9" s="13">
        <v>33.88699761983176</v>
      </c>
      <c r="W9" s="13">
        <v>1.8413918211244606</v>
      </c>
      <c r="X9" s="13">
        <v>-28.368681183759747</v>
      </c>
      <c r="AA9" s="10"/>
      <c r="AB9" s="7"/>
      <c r="AC9" s="7"/>
      <c r="AD9" s="7"/>
    </row>
    <row r="10" spans="1:30" ht="15.3">
      <c r="A10" s="13">
        <v>1970</v>
      </c>
      <c r="B10" s="13" t="s">
        <v>0</v>
      </c>
      <c r="C10" s="13">
        <v>5.7</v>
      </c>
      <c r="D10" s="13">
        <v>5.6</v>
      </c>
      <c r="E10" s="13">
        <v>5.5</v>
      </c>
      <c r="F10" s="13">
        <v>5.4</v>
      </c>
      <c r="G10" s="34">
        <v>-999</v>
      </c>
      <c r="H10" s="34">
        <v>-999</v>
      </c>
      <c r="I10" s="34">
        <v>-999</v>
      </c>
      <c r="J10" s="34">
        <v>-999</v>
      </c>
      <c r="K10" s="13">
        <v>5.9666666666666659</v>
      </c>
      <c r="L10" s="13">
        <v>5.7424193622257631</v>
      </c>
      <c r="M10" s="13">
        <v>6.406619972878147</v>
      </c>
      <c r="N10" s="22">
        <v>4.8470000000000004</v>
      </c>
      <c r="O10" s="22">
        <v>4.7834545454545454</v>
      </c>
      <c r="P10" s="13">
        <v>5.9</v>
      </c>
      <c r="Q10" s="13">
        <v>5.0442030367719326</v>
      </c>
      <c r="R10" s="6">
        <v>5.7417253806733015</v>
      </c>
      <c r="S10" s="13">
        <v>4.4400000000000004</v>
      </c>
      <c r="T10" s="13">
        <v>35.746985674122911</v>
      </c>
      <c r="U10" s="13">
        <v>30.101493363865607</v>
      </c>
      <c r="V10" s="13">
        <v>36.324385914625879</v>
      </c>
      <c r="W10" s="13">
        <v>-1.9527170811517891</v>
      </c>
      <c r="X10" s="13">
        <v>2.9146112642173705</v>
      </c>
      <c r="AA10" s="10"/>
      <c r="AB10" s="7"/>
      <c r="AC10" s="7"/>
      <c r="AD10" s="7"/>
    </row>
    <row r="11" spans="1:30" ht="15.3">
      <c r="A11" s="13">
        <v>1971</v>
      </c>
      <c r="B11" s="13" t="s">
        <v>1</v>
      </c>
      <c r="C11" s="13">
        <v>5.8</v>
      </c>
      <c r="D11" s="13">
        <v>5.7</v>
      </c>
      <c r="E11" s="13">
        <v>5.6</v>
      </c>
      <c r="F11" s="13">
        <v>5.4</v>
      </c>
      <c r="G11" s="34">
        <v>-999</v>
      </c>
      <c r="H11" s="34">
        <v>-999</v>
      </c>
      <c r="I11" s="34">
        <v>-999</v>
      </c>
      <c r="J11" s="34">
        <v>-999</v>
      </c>
      <c r="K11" s="13">
        <v>5.9333333333333336</v>
      </c>
      <c r="L11" s="13">
        <v>2.3413010500844322</v>
      </c>
      <c r="M11" s="13">
        <v>2.8500141092573372</v>
      </c>
      <c r="N11" s="22">
        <v>3.6335483870967731</v>
      </c>
      <c r="O11" s="22">
        <v>3.5912727272727274</v>
      </c>
      <c r="P11" s="13">
        <v>5.9</v>
      </c>
      <c r="Q11" s="13">
        <v>2.0000041666822455</v>
      </c>
      <c r="R11" s="6">
        <v>2.840248619830632</v>
      </c>
      <c r="S11" s="13">
        <v>3.86</v>
      </c>
      <c r="T11" s="13">
        <v>45.246461178110309</v>
      </c>
      <c r="U11" s="13">
        <v>42.733347937601884</v>
      </c>
      <c r="V11" s="13">
        <v>44.365799317154142</v>
      </c>
      <c r="W11" s="13">
        <v>5.9690531596494623</v>
      </c>
      <c r="X11" s="13">
        <v>24.81808794100786</v>
      </c>
      <c r="AA11" s="10"/>
      <c r="AB11" s="7"/>
      <c r="AC11" s="7"/>
      <c r="AD11" s="7"/>
    </row>
    <row r="12" spans="1:30" ht="15.3">
      <c r="A12" s="13">
        <v>1971</v>
      </c>
      <c r="B12" s="13" t="s">
        <v>2</v>
      </c>
      <c r="C12" s="13">
        <v>5.8</v>
      </c>
      <c r="D12" s="13">
        <v>5.7</v>
      </c>
      <c r="E12" s="13">
        <v>5.6</v>
      </c>
      <c r="F12" s="13">
        <v>5.4</v>
      </c>
      <c r="G12" s="34">
        <v>-999</v>
      </c>
      <c r="H12" s="34">
        <v>-999</v>
      </c>
      <c r="I12" s="34">
        <v>-999</v>
      </c>
      <c r="J12" s="34">
        <v>-999</v>
      </c>
      <c r="K12" s="13">
        <v>5.9333333333333336</v>
      </c>
      <c r="L12" s="13">
        <v>4.6385863134053311</v>
      </c>
      <c r="M12" s="13">
        <v>4.7033836633603459</v>
      </c>
      <c r="N12" s="22">
        <v>4.7753968253968244</v>
      </c>
      <c r="O12" s="22">
        <v>4.8553448275862063</v>
      </c>
      <c r="P12" s="13">
        <v>6</v>
      </c>
      <c r="Q12" s="13">
        <v>4.956692918065464</v>
      </c>
      <c r="R12" s="6">
        <v>4.6893854784235245</v>
      </c>
      <c r="S12" s="13">
        <v>5.4</v>
      </c>
      <c r="T12" s="13">
        <v>0.37190472145312015</v>
      </c>
      <c r="U12" s="13">
        <v>-3.7934201638389453</v>
      </c>
      <c r="V12" s="13">
        <v>-2.3348197827278483</v>
      </c>
      <c r="W12" s="13">
        <v>7.2801293744198858</v>
      </c>
      <c r="X12" s="13">
        <v>7.0080885380054525</v>
      </c>
      <c r="AA12" s="10"/>
      <c r="AB12" s="7"/>
      <c r="AC12" s="7"/>
      <c r="AD12" s="7"/>
    </row>
    <row r="13" spans="1:30" ht="15.3">
      <c r="A13" s="13">
        <v>1971</v>
      </c>
      <c r="B13" s="13" t="s">
        <v>3</v>
      </c>
      <c r="C13" s="13">
        <v>5.7</v>
      </c>
      <c r="D13" s="13">
        <v>5.5</v>
      </c>
      <c r="E13" s="13">
        <v>5.3</v>
      </c>
      <c r="F13" s="13">
        <v>5.0999999999999996</v>
      </c>
      <c r="G13" s="34">
        <v>-999</v>
      </c>
      <c r="H13" s="34">
        <v>-999</v>
      </c>
      <c r="I13" s="34">
        <v>-999</v>
      </c>
      <c r="J13" s="34">
        <v>-999</v>
      </c>
      <c r="K13" s="13">
        <v>5.9666666666666659</v>
      </c>
      <c r="L13" s="13">
        <v>3.2824969646138533</v>
      </c>
      <c r="M13" s="13">
        <v>2.487872893303944</v>
      </c>
      <c r="N13" s="6">
        <v>4.7070967741935483</v>
      </c>
      <c r="O13" s="11">
        <v>4.6437499999999998</v>
      </c>
      <c r="P13" s="13">
        <v>5.8</v>
      </c>
      <c r="Q13" s="13">
        <v>2.9447985764274875</v>
      </c>
      <c r="R13" s="6">
        <v>1.8604684702923535</v>
      </c>
      <c r="S13" s="13">
        <v>4.46</v>
      </c>
      <c r="T13" s="13">
        <v>-8.5806319221028104</v>
      </c>
      <c r="U13" s="13">
        <v>-11.95361619864137</v>
      </c>
      <c r="V13" s="13">
        <v>-5.9262199575584873</v>
      </c>
      <c r="W13" s="13">
        <v>9.1994047904098153</v>
      </c>
      <c r="X13" s="13">
        <v>-5.9026777745142311</v>
      </c>
      <c r="AA13" s="10"/>
      <c r="AB13" s="7"/>
      <c r="AC13" s="7"/>
      <c r="AD13" s="7"/>
    </row>
    <row r="14" spans="1:30" ht="15.3">
      <c r="A14" s="13">
        <v>1971</v>
      </c>
      <c r="B14" s="13" t="s">
        <v>0</v>
      </c>
      <c r="C14" s="13">
        <v>5.8</v>
      </c>
      <c r="D14" s="13">
        <v>5.6</v>
      </c>
      <c r="E14" s="13">
        <v>5.4</v>
      </c>
      <c r="F14" s="13">
        <v>5.3</v>
      </c>
      <c r="G14" s="34">
        <v>-999</v>
      </c>
      <c r="H14" s="34">
        <v>-999</v>
      </c>
      <c r="I14" s="34">
        <v>-999</v>
      </c>
      <c r="J14" s="34">
        <v>-999</v>
      </c>
      <c r="K14" s="13">
        <v>5.9333333333333336</v>
      </c>
      <c r="L14" s="13">
        <v>2.9304276872741988</v>
      </c>
      <c r="M14" s="13">
        <v>2.7774453141760822</v>
      </c>
      <c r="N14" s="6">
        <v>3.8671428571428583</v>
      </c>
      <c r="O14" s="11">
        <v>3.8345614035087729</v>
      </c>
      <c r="P14" s="13">
        <v>5.8</v>
      </c>
      <c r="Q14" s="13">
        <v>2.9232773226899766</v>
      </c>
      <c r="R14" s="6">
        <v>3.6951763939745419</v>
      </c>
      <c r="S14" s="13">
        <v>3.38</v>
      </c>
      <c r="T14" s="13">
        <v>1.8922405357795213</v>
      </c>
      <c r="U14" s="13">
        <v>-1.1672518987243752</v>
      </c>
      <c r="V14" s="13">
        <v>2.5116701498443916</v>
      </c>
      <c r="W14" s="13">
        <v>10.666588303831404</v>
      </c>
      <c r="X14" s="13">
        <v>-6.0716425274630836</v>
      </c>
      <c r="AA14" s="10"/>
      <c r="AB14" s="7"/>
      <c r="AC14" s="7"/>
      <c r="AD14" s="7"/>
    </row>
    <row r="15" spans="1:30" ht="15.3">
      <c r="A15" s="13">
        <v>1972</v>
      </c>
      <c r="B15" s="13" t="s">
        <v>1</v>
      </c>
      <c r="C15" s="13">
        <v>5.7</v>
      </c>
      <c r="D15" s="13">
        <v>5.5</v>
      </c>
      <c r="E15" s="13">
        <v>5.4</v>
      </c>
      <c r="F15" s="13">
        <v>5.2</v>
      </c>
      <c r="G15" s="34">
        <v>-999</v>
      </c>
      <c r="H15" s="34">
        <v>-999</v>
      </c>
      <c r="I15" s="34">
        <v>-999</v>
      </c>
      <c r="J15" s="34">
        <v>-999</v>
      </c>
      <c r="K15" s="13">
        <v>5.7333333333333334</v>
      </c>
      <c r="L15" s="13">
        <v>3.2315659116282682</v>
      </c>
      <c r="M15" s="13">
        <v>3.0658732985640924</v>
      </c>
      <c r="N15" s="6">
        <v>3.5500000000000012</v>
      </c>
      <c r="O15" s="11">
        <v>3.5856363636363642</v>
      </c>
      <c r="P15" s="13">
        <v>5.7</v>
      </c>
      <c r="Q15" s="13">
        <v>2.9020683524686675</v>
      </c>
      <c r="R15" s="6">
        <v>2.7491517151048583</v>
      </c>
      <c r="S15" s="13">
        <v>3.71</v>
      </c>
      <c r="T15" s="13">
        <v>34.367772551686215</v>
      </c>
      <c r="U15" s="13">
        <v>31.160125813588113</v>
      </c>
      <c r="V15" s="13">
        <v>33.438761034261688</v>
      </c>
      <c r="W15" s="13">
        <v>12.014664179919166</v>
      </c>
      <c r="X15" s="13">
        <v>21.845239464217414</v>
      </c>
      <c r="AA15" s="10"/>
      <c r="AB15" s="7"/>
      <c r="AC15" s="7"/>
      <c r="AD15" s="7"/>
    </row>
    <row r="16" spans="1:30" ht="15.3">
      <c r="A16" s="13">
        <v>1972</v>
      </c>
      <c r="B16" s="13" t="s">
        <v>2</v>
      </c>
      <c r="C16" s="13">
        <v>5.6</v>
      </c>
      <c r="D16" s="13">
        <v>5.4</v>
      </c>
      <c r="E16" s="13">
        <v>5.3</v>
      </c>
      <c r="F16" s="13">
        <v>5.2</v>
      </c>
      <c r="G16" s="34">
        <v>-999</v>
      </c>
      <c r="H16" s="34">
        <v>-999</v>
      </c>
      <c r="I16" s="34">
        <v>-999</v>
      </c>
      <c r="J16" s="34">
        <v>-999</v>
      </c>
      <c r="K16" s="13">
        <v>5.666666666666667</v>
      </c>
      <c r="L16" s="13">
        <v>2.5656595604659196</v>
      </c>
      <c r="M16" s="13">
        <v>3.0420824479744959</v>
      </c>
      <c r="N16" s="6">
        <v>3.8576562499999993</v>
      </c>
      <c r="O16" s="11">
        <v>3.8942105263157893</v>
      </c>
      <c r="P16" s="13">
        <v>5.6</v>
      </c>
      <c r="Q16" s="13">
        <v>2.8811649176232024</v>
      </c>
      <c r="R16" s="6">
        <v>2.7303860281598702</v>
      </c>
      <c r="S16" s="13">
        <v>3.98</v>
      </c>
      <c r="T16" s="13">
        <v>1.3901628783731468</v>
      </c>
      <c r="U16" s="13">
        <v>-1.1636966179678687</v>
      </c>
      <c r="V16" s="13">
        <v>0.89599295972355719</v>
      </c>
      <c r="W16" s="13">
        <v>12.979232127779028</v>
      </c>
      <c r="X16" s="13">
        <v>1.8663736551580712</v>
      </c>
      <c r="AA16" s="10"/>
      <c r="AB16" s="7"/>
      <c r="AC16" s="7"/>
      <c r="AD16" s="7"/>
    </row>
    <row r="17" spans="1:30" ht="15.3">
      <c r="A17" s="13">
        <v>1972</v>
      </c>
      <c r="B17" s="13" t="s">
        <v>3</v>
      </c>
      <c r="C17" s="13">
        <v>5.4</v>
      </c>
      <c r="D17" s="13">
        <v>5.3</v>
      </c>
      <c r="E17" s="13">
        <v>5.2</v>
      </c>
      <c r="F17" s="13">
        <v>5.0999999999999996</v>
      </c>
      <c r="G17" s="34">
        <v>-999</v>
      </c>
      <c r="H17" s="34">
        <v>-999</v>
      </c>
      <c r="I17" s="34">
        <v>-999</v>
      </c>
      <c r="J17" s="34">
        <v>-999</v>
      </c>
      <c r="K17" s="13">
        <v>5.5666666666666664</v>
      </c>
      <c r="L17" s="13">
        <v>3.5008204074279328</v>
      </c>
      <c r="M17" s="13">
        <v>3.0193449450896046</v>
      </c>
      <c r="N17" s="6">
        <v>4.4509523809523817</v>
      </c>
      <c r="O17" s="11">
        <v>4.5294642857142859</v>
      </c>
      <c r="P17" s="13">
        <v>5.6</v>
      </c>
      <c r="Q17" s="13">
        <v>3.8095526045022865</v>
      </c>
      <c r="R17" s="6">
        <v>2.7118747941516474</v>
      </c>
      <c r="S17" s="13">
        <v>4.74</v>
      </c>
      <c r="T17" s="13">
        <v>8.775616222070326</v>
      </c>
      <c r="U17" s="13">
        <v>5.2060111104295537</v>
      </c>
      <c r="V17" s="13">
        <v>8.0475126632144622</v>
      </c>
      <c r="W17" s="13">
        <v>13.307623555245129</v>
      </c>
      <c r="X17" s="13">
        <v>13.316145363656062</v>
      </c>
      <c r="AA17" s="10"/>
      <c r="AB17" s="7"/>
      <c r="AC17" s="7"/>
      <c r="AD17" s="7"/>
    </row>
    <row r="18" spans="1:30" ht="15.3">
      <c r="A18" s="13">
        <v>1972</v>
      </c>
      <c r="B18" s="13" t="s">
        <v>0</v>
      </c>
      <c r="C18" s="13">
        <v>5.2</v>
      </c>
      <c r="D18" s="13">
        <v>5.0999999999999996</v>
      </c>
      <c r="E18" s="13">
        <v>5</v>
      </c>
      <c r="F18" s="13">
        <v>5</v>
      </c>
      <c r="G18" s="34">
        <v>-999</v>
      </c>
      <c r="H18" s="34">
        <v>-999</v>
      </c>
      <c r="I18" s="34">
        <v>-999</v>
      </c>
      <c r="J18" s="34">
        <v>-999</v>
      </c>
      <c r="K18" s="13">
        <v>5.1333333333333337</v>
      </c>
      <c r="L18" s="13">
        <v>4.4130092992624865</v>
      </c>
      <c r="M18" s="13">
        <v>1.7997818599809534</v>
      </c>
      <c r="N18" s="6">
        <v>5.096129032258065</v>
      </c>
      <c r="O18" s="11">
        <v>5.1366071428571454</v>
      </c>
      <c r="P18" s="13">
        <v>4.9000000000000004</v>
      </c>
      <c r="Q18" s="13">
        <v>4.7114796770451051</v>
      </c>
      <c r="R18" s="6">
        <v>1.7977558351356393</v>
      </c>
      <c r="S18" s="13">
        <v>5.41</v>
      </c>
      <c r="T18" s="13">
        <v>24.613917682701825</v>
      </c>
      <c r="U18" s="13">
        <v>20.251860795782186</v>
      </c>
      <c r="V18" s="13">
        <v>25.962877129317263</v>
      </c>
      <c r="W18" s="13">
        <v>9.9122951583922259</v>
      </c>
      <c r="X18" s="13">
        <v>12.629937914753953</v>
      </c>
      <c r="AA18" s="10"/>
      <c r="AB18" s="7"/>
      <c r="AC18" s="7"/>
      <c r="AD18" s="7"/>
    </row>
    <row r="19" spans="1:30" ht="15.3">
      <c r="A19" s="13">
        <v>1973</v>
      </c>
      <c r="B19" s="13" t="s">
        <v>1</v>
      </c>
      <c r="C19" s="13">
        <v>4.9000000000000004</v>
      </c>
      <c r="D19" s="13">
        <v>4.9000000000000004</v>
      </c>
      <c r="E19" s="13">
        <v>4.9000000000000004</v>
      </c>
      <c r="F19" s="13">
        <v>4.8</v>
      </c>
      <c r="G19" s="34">
        <v>-999</v>
      </c>
      <c r="H19" s="34">
        <v>-999</v>
      </c>
      <c r="I19" s="34">
        <v>-999</v>
      </c>
      <c r="J19" s="34">
        <v>-999</v>
      </c>
      <c r="K19" s="13">
        <v>4.9666666666666668</v>
      </c>
      <c r="L19" s="13">
        <v>7.75417339981382</v>
      </c>
      <c r="M19" s="13">
        <v>3.872758427956787</v>
      </c>
      <c r="N19" s="6">
        <v>6.0018333333333329</v>
      </c>
      <c r="O19" s="11">
        <v>6.0533962264150931</v>
      </c>
      <c r="P19" s="13">
        <v>5</v>
      </c>
      <c r="Q19" s="13">
        <v>9.2596727467862294</v>
      </c>
      <c r="R19" s="6">
        <v>4.4593549930457499</v>
      </c>
      <c r="S19" s="13">
        <v>6.26</v>
      </c>
      <c r="T19" s="13">
        <v>-16.56378442459463</v>
      </c>
      <c r="U19" s="13">
        <v>-24.11374117807479</v>
      </c>
      <c r="V19" s="13">
        <v>-18.786524555046213</v>
      </c>
      <c r="W19" s="13">
        <v>11.803325134515319</v>
      </c>
      <c r="X19" s="13">
        <v>14.945884066196413</v>
      </c>
      <c r="AA19" s="10"/>
      <c r="AB19" s="7"/>
      <c r="AC19" s="7"/>
      <c r="AD19" s="7"/>
    </row>
    <row r="20" spans="1:30" ht="15.3">
      <c r="A20" s="13">
        <v>1973</v>
      </c>
      <c r="B20" s="13" t="s">
        <v>2</v>
      </c>
      <c r="C20" s="13">
        <v>4.8</v>
      </c>
      <c r="D20" s="13">
        <v>4.8</v>
      </c>
      <c r="E20" s="13">
        <v>4.8</v>
      </c>
      <c r="F20" s="13">
        <v>4.95</v>
      </c>
      <c r="G20" s="34">
        <v>-999</v>
      </c>
      <c r="H20" s="34">
        <v>-999</v>
      </c>
      <c r="I20" s="34">
        <v>-999</v>
      </c>
      <c r="J20" s="34">
        <v>-999</v>
      </c>
      <c r="K20" s="13">
        <v>4.8666666666666671</v>
      </c>
      <c r="L20" s="13">
        <v>6.714165246261909</v>
      </c>
      <c r="M20" s="13">
        <v>3.8371450391071704</v>
      </c>
      <c r="N20" s="6">
        <v>7.1714062499999986</v>
      </c>
      <c r="O20" s="11">
        <v>7.2964912280701748</v>
      </c>
      <c r="P20" s="13">
        <v>4.8</v>
      </c>
      <c r="Q20" s="13">
        <v>4.5506747928431679</v>
      </c>
      <c r="R20" s="6">
        <v>3.5320317793088307</v>
      </c>
      <c r="S20" s="13">
        <v>8.01</v>
      </c>
      <c r="T20" s="13">
        <v>-23.109525029457956</v>
      </c>
      <c r="U20" s="13">
        <v>-30.02669388129555</v>
      </c>
      <c r="V20" s="13">
        <v>-24.029413665146393</v>
      </c>
      <c r="W20" s="13">
        <v>8.5926007397098658</v>
      </c>
      <c r="X20" s="13">
        <v>15.722196786907716</v>
      </c>
      <c r="AA20" s="10"/>
      <c r="AB20" s="7"/>
      <c r="AC20" s="7"/>
      <c r="AD20" s="7"/>
    </row>
    <row r="21" spans="1:30" ht="15.3">
      <c r="A21" s="13">
        <v>1973</v>
      </c>
      <c r="B21" s="13" t="s">
        <v>3</v>
      </c>
      <c r="C21" s="13">
        <v>4.9000000000000004</v>
      </c>
      <c r="D21" s="13">
        <v>5.0999999999999996</v>
      </c>
      <c r="E21" s="13">
        <v>5.2</v>
      </c>
      <c r="F21" s="13">
        <v>5.2</v>
      </c>
      <c r="G21" s="34">
        <v>-999</v>
      </c>
      <c r="H21" s="34">
        <v>-999</v>
      </c>
      <c r="I21" s="34">
        <v>-999</v>
      </c>
      <c r="J21" s="34">
        <v>-999</v>
      </c>
      <c r="K21" s="13">
        <v>4.7333333333333334</v>
      </c>
      <c r="L21" s="13">
        <v>10.440452650722065</v>
      </c>
      <c r="M21" s="13">
        <v>5.24669226509958</v>
      </c>
      <c r="N21" s="6">
        <v>8.0711111111111098</v>
      </c>
      <c r="O21" s="11">
        <v>8.0160714285714274</v>
      </c>
      <c r="P21" s="13">
        <v>4.5999999999999996</v>
      </c>
      <c r="Q21" s="13">
        <v>12.473170974675263</v>
      </c>
      <c r="R21" s="6">
        <v>6.9718540541133578</v>
      </c>
      <c r="S21" s="13">
        <v>7.22</v>
      </c>
      <c r="T21" s="13">
        <v>1.9209209345707023</v>
      </c>
      <c r="U21" s="13">
        <v>-8.6907501849434521</v>
      </c>
      <c r="V21" s="13">
        <v>3.7855647165510931</v>
      </c>
      <c r="W21" s="13">
        <v>1.321026154104743</v>
      </c>
      <c r="X21" s="13">
        <v>-8.8011491128511921</v>
      </c>
      <c r="AA21" s="10"/>
      <c r="AB21" s="7"/>
      <c r="AC21" s="7"/>
      <c r="AD21" s="7"/>
    </row>
    <row r="22" spans="1:30" ht="15.3">
      <c r="A22" s="13">
        <v>1973</v>
      </c>
      <c r="B22" s="13" t="s">
        <v>0</v>
      </c>
      <c r="C22" s="13">
        <v>5.0999999999999996</v>
      </c>
      <c r="D22" s="13">
        <v>5.5</v>
      </c>
      <c r="E22" s="13">
        <v>5.7</v>
      </c>
      <c r="F22" s="13">
        <v>5.8</v>
      </c>
      <c r="G22" s="34">
        <v>-999</v>
      </c>
      <c r="H22" s="34">
        <v>-999</v>
      </c>
      <c r="I22" s="34">
        <v>-999</v>
      </c>
      <c r="J22" s="34">
        <v>-999</v>
      </c>
      <c r="K22" s="13">
        <v>4.9333333333333327</v>
      </c>
      <c r="L22" s="13">
        <v>9.3097317271257172</v>
      </c>
      <c r="M22" s="13">
        <v>6.0443329651937701</v>
      </c>
      <c r="N22" s="6">
        <v>7.6918032786885258</v>
      </c>
      <c r="O22" s="11">
        <v>7.665454545454546</v>
      </c>
      <c r="P22" s="13">
        <v>5.0999999999999996</v>
      </c>
      <c r="Q22" s="13">
        <v>10.390194561304256</v>
      </c>
      <c r="R22" s="6">
        <v>5.1502857440182126</v>
      </c>
      <c r="S22" s="13">
        <v>7.77</v>
      </c>
      <c r="T22" s="13">
        <v>-34.520954130743675</v>
      </c>
      <c r="U22" s="13">
        <v>-43.595793738769913</v>
      </c>
      <c r="V22" s="13">
        <v>-38.966534322663904</v>
      </c>
      <c r="W22" s="13">
        <v>0.45043933626232047</v>
      </c>
      <c r="X22" s="13">
        <v>7.2016296923454348</v>
      </c>
      <c r="AA22" s="10"/>
      <c r="AB22" s="7"/>
      <c r="AC22" s="7"/>
      <c r="AD22" s="7"/>
    </row>
    <row r="23" spans="1:30" ht="15.3">
      <c r="A23" s="13">
        <v>1974</v>
      </c>
      <c r="B23" s="13" t="s">
        <v>1</v>
      </c>
      <c r="C23" s="13">
        <v>5.6</v>
      </c>
      <c r="D23" s="13">
        <v>5.9</v>
      </c>
      <c r="E23" s="13">
        <v>6</v>
      </c>
      <c r="F23" s="13">
        <v>5.85</v>
      </c>
      <c r="G23" s="34">
        <v>-999</v>
      </c>
      <c r="H23" s="34">
        <v>-999</v>
      </c>
      <c r="I23" s="34">
        <v>-999</v>
      </c>
      <c r="J23" s="34">
        <v>-999</v>
      </c>
      <c r="K23" s="13">
        <v>5.1333333333333337</v>
      </c>
      <c r="L23" s="13">
        <v>11.91037746996321</v>
      </c>
      <c r="M23" s="13">
        <v>7.3504007367143727</v>
      </c>
      <c r="N23" s="6">
        <v>7.8406666666666647</v>
      </c>
      <c r="O23" s="11">
        <v>7.9257407407407401</v>
      </c>
      <c r="P23" s="13">
        <v>5.0999999999999996</v>
      </c>
      <c r="Q23" s="13">
        <v>10.959589675245773</v>
      </c>
      <c r="R23" s="6">
        <v>8.4391315858542981</v>
      </c>
      <c r="S23" s="13">
        <v>8.33</v>
      </c>
      <c r="T23" s="13">
        <v>-13.2461847357078</v>
      </c>
      <c r="U23" s="13">
        <v>-25.283658988743561</v>
      </c>
      <c r="V23" s="13">
        <v>-8.3628547662343067</v>
      </c>
      <c r="W23" s="13">
        <v>-4.2867336953840152</v>
      </c>
      <c r="X23" s="13">
        <v>-1.6771130846784388</v>
      </c>
      <c r="AA23" s="10"/>
      <c r="AB23" s="7"/>
      <c r="AC23" s="7"/>
      <c r="AD23" s="7"/>
    </row>
    <row r="24" spans="1:30" ht="15.3">
      <c r="A24" s="13">
        <v>1974</v>
      </c>
      <c r="B24" s="13" t="s">
        <v>2</v>
      </c>
      <c r="C24" s="13">
        <v>5.6</v>
      </c>
      <c r="D24" s="13">
        <v>5.8</v>
      </c>
      <c r="E24" s="13">
        <v>5.7</v>
      </c>
      <c r="F24" s="13">
        <v>5.55</v>
      </c>
      <c r="G24" s="34">
        <v>-999</v>
      </c>
      <c r="H24" s="34">
        <v>-999</v>
      </c>
      <c r="I24" s="34">
        <v>-999</v>
      </c>
      <c r="J24" s="34">
        <v>-999</v>
      </c>
      <c r="K24" s="13">
        <v>5.333333333333333</v>
      </c>
      <c r="L24" s="13">
        <v>10.206639727827493</v>
      </c>
      <c r="M24" s="13">
        <v>11.868614317727358</v>
      </c>
      <c r="N24" s="6">
        <v>7.8912499999999994</v>
      </c>
      <c r="O24" s="11">
        <v>7.7873684210526308</v>
      </c>
      <c r="P24" s="13">
        <v>5.5</v>
      </c>
      <c r="Q24" s="13">
        <v>9.8567615747715109</v>
      </c>
      <c r="R24" s="6">
        <v>13.142866063110148</v>
      </c>
      <c r="S24" s="13">
        <v>7.55</v>
      </c>
      <c r="T24" s="13">
        <v>-31.38863710281754</v>
      </c>
      <c r="U24" s="13">
        <v>-41.053344545913319</v>
      </c>
      <c r="V24" s="13">
        <v>-34.404529509741621</v>
      </c>
      <c r="W24" s="13">
        <v>-4.4339453319238942</v>
      </c>
      <c r="X24" s="13">
        <v>-6.4717158775515315</v>
      </c>
      <c r="AA24" s="10"/>
      <c r="AB24" s="7"/>
      <c r="AC24" s="7"/>
      <c r="AD24" s="7"/>
    </row>
    <row r="25" spans="1:30" ht="15.3">
      <c r="A25" s="13">
        <v>1974</v>
      </c>
      <c r="B25" s="13" t="s">
        <v>3</v>
      </c>
      <c r="C25" s="13">
        <v>5.7</v>
      </c>
      <c r="D25" s="13">
        <v>5.85</v>
      </c>
      <c r="E25" s="13">
        <v>5.9</v>
      </c>
      <c r="F25" s="13">
        <v>-999</v>
      </c>
      <c r="G25" s="34">
        <v>-999</v>
      </c>
      <c r="H25" s="34">
        <v>-999</v>
      </c>
      <c r="I25" s="34">
        <v>-999</v>
      </c>
      <c r="J25" s="34">
        <v>-999</v>
      </c>
      <c r="K25" s="13">
        <v>5.8</v>
      </c>
      <c r="L25" s="13">
        <v>12.324040227933253</v>
      </c>
      <c r="M25" s="13">
        <v>13.643160494876602</v>
      </c>
      <c r="N25" s="6">
        <v>8.1634374999999988</v>
      </c>
      <c r="O25" s="11">
        <v>8.1126315789473686</v>
      </c>
      <c r="P25" s="13">
        <v>6</v>
      </c>
      <c r="Q25" s="13">
        <v>13.560620670272527</v>
      </c>
      <c r="R25" s="6">
        <v>13.506744988326957</v>
      </c>
      <c r="S25" s="13">
        <v>7.46</v>
      </c>
      <c r="T25" s="13">
        <v>-81.432954448074568</v>
      </c>
      <c r="U25" s="13">
        <v>-94.38319366041739</v>
      </c>
      <c r="V25" s="13">
        <v>-85.092039673645203</v>
      </c>
      <c r="W25" s="13">
        <v>-9.7438866341391872</v>
      </c>
      <c r="X25" s="13">
        <v>-6.8088792268799381</v>
      </c>
      <c r="AA25" s="10"/>
      <c r="AB25" s="7"/>
      <c r="AC25" s="7"/>
      <c r="AD25" s="7"/>
    </row>
    <row r="26" spans="1:30" ht="15.3">
      <c r="A26" s="13">
        <v>1974</v>
      </c>
      <c r="B26" s="13" t="s">
        <v>0</v>
      </c>
      <c r="C26" s="13">
        <v>6.9</v>
      </c>
      <c r="D26" s="13">
        <v>7.3</v>
      </c>
      <c r="E26" s="13">
        <v>7.2</v>
      </c>
      <c r="F26" s="13">
        <v>7</v>
      </c>
      <c r="G26" s="34">
        <v>-999</v>
      </c>
      <c r="H26" s="34">
        <v>-999</v>
      </c>
      <c r="I26" s="34">
        <v>-999</v>
      </c>
      <c r="J26" s="34">
        <v>-999</v>
      </c>
      <c r="K26" s="13">
        <v>7.3</v>
      </c>
      <c r="L26" s="13">
        <v>10.946500951625637</v>
      </c>
      <c r="M26" s="13">
        <v>9.8775057066051861</v>
      </c>
      <c r="N26" s="6">
        <v>6.9239344262295086</v>
      </c>
      <c r="O26" s="11">
        <v>6.8560714285714299</v>
      </c>
      <c r="P26" s="13">
        <v>8.1</v>
      </c>
      <c r="Q26" s="13">
        <v>10.068295338620636</v>
      </c>
      <c r="R26" s="6">
        <v>8.5027356101660345</v>
      </c>
      <c r="S26" s="13">
        <v>6.26</v>
      </c>
      <c r="T26" s="13">
        <v>-4.4606570319174921</v>
      </c>
      <c r="U26" s="13">
        <v>-15.275123886906528</v>
      </c>
      <c r="V26" s="13">
        <v>-0.68581101401292699</v>
      </c>
      <c r="W26" s="13">
        <v>-12.069468456834187</v>
      </c>
      <c r="X26" s="13">
        <v>-0.75769363062221373</v>
      </c>
      <c r="AA26" s="10"/>
      <c r="AB26" s="7"/>
      <c r="AC26" s="7"/>
      <c r="AD26" s="7"/>
    </row>
    <row r="27" spans="1:30" ht="15.3">
      <c r="A27" s="13">
        <v>1975</v>
      </c>
      <c r="B27" s="13" t="s">
        <v>1</v>
      </c>
      <c r="C27" s="13">
        <v>8.5</v>
      </c>
      <c r="D27" s="13">
        <v>8.3000000000000007</v>
      </c>
      <c r="E27" s="13">
        <v>8.1</v>
      </c>
      <c r="F27" s="13">
        <v>8</v>
      </c>
      <c r="G27" s="34">
        <v>-999</v>
      </c>
      <c r="H27" s="34">
        <v>-999</v>
      </c>
      <c r="I27" s="34">
        <v>-999</v>
      </c>
      <c r="J27" s="34">
        <v>-999</v>
      </c>
      <c r="K27" s="13">
        <v>8.5</v>
      </c>
      <c r="L27" s="13">
        <v>6.8829673460788499</v>
      </c>
      <c r="M27" s="13">
        <v>8.1303564395086045</v>
      </c>
      <c r="N27" s="6">
        <v>5.5383333333333322</v>
      </c>
      <c r="O27" s="11">
        <v>5.5318181818181831</v>
      </c>
      <c r="P27" s="13">
        <v>8.8000000000000007</v>
      </c>
      <c r="Q27" s="13">
        <v>5.3182169924978595</v>
      </c>
      <c r="R27" s="6">
        <v>7.5759840403685885</v>
      </c>
      <c r="S27" s="13">
        <v>5.61</v>
      </c>
      <c r="T27" s="13">
        <v>65.326982865599348</v>
      </c>
      <c r="U27" s="13">
        <v>57.983384704147035</v>
      </c>
      <c r="V27" s="13">
        <v>69.735955034349573</v>
      </c>
      <c r="W27" s="13">
        <v>-8.1006669049600077</v>
      </c>
      <c r="X27" s="13">
        <v>7.1401420771174173</v>
      </c>
      <c r="AA27" s="10"/>
      <c r="AB27" s="7"/>
      <c r="AC27" s="7"/>
      <c r="AD27" s="7"/>
    </row>
    <row r="28" spans="1:30" ht="15.3">
      <c r="A28" s="13">
        <v>1975</v>
      </c>
      <c r="B28" s="13" t="s">
        <v>2</v>
      </c>
      <c r="C28" s="13">
        <v>9.1</v>
      </c>
      <c r="D28" s="13">
        <v>9</v>
      </c>
      <c r="E28" s="13">
        <v>8.65</v>
      </c>
      <c r="F28" s="13">
        <v>8.4499999999999993</v>
      </c>
      <c r="G28" s="34">
        <v>-999</v>
      </c>
      <c r="H28" s="34">
        <v>-999</v>
      </c>
      <c r="I28" s="34">
        <v>-999</v>
      </c>
      <c r="J28" s="34">
        <v>-999</v>
      </c>
      <c r="K28" s="13">
        <v>8.7999999999999989</v>
      </c>
      <c r="L28" s="13">
        <v>5.5097872941502146</v>
      </c>
      <c r="M28" s="13">
        <v>5.4932976263782978</v>
      </c>
      <c r="N28" s="6">
        <v>5.5765624999999988</v>
      </c>
      <c r="O28" s="11">
        <v>5.597017543859649</v>
      </c>
      <c r="P28" s="13">
        <v>8.6</v>
      </c>
      <c r="Q28" s="13">
        <v>7.4768532048610226</v>
      </c>
      <c r="R28" s="6">
        <v>5.2190861569902935</v>
      </c>
      <c r="S28" s="13">
        <v>6.13</v>
      </c>
      <c r="T28" s="13">
        <v>39.882678848284669</v>
      </c>
      <c r="U28" s="13">
        <v>34.83657233896902</v>
      </c>
      <c r="V28" s="13">
        <v>39.143280303507311</v>
      </c>
      <c r="W28" s="13">
        <v>-8.0406412104021996</v>
      </c>
      <c r="X28" s="13">
        <v>-5.1164836083685827</v>
      </c>
      <c r="AA28" s="10"/>
      <c r="AB28" s="7"/>
      <c r="AC28" s="7"/>
      <c r="AD28" s="7"/>
    </row>
    <row r="29" spans="1:30" ht="15.3">
      <c r="A29" s="13">
        <v>1975</v>
      </c>
      <c r="B29" s="13" t="s">
        <v>3</v>
      </c>
      <c r="C29" s="13">
        <v>8.5</v>
      </c>
      <c r="D29" s="13">
        <v>8.4</v>
      </c>
      <c r="E29" s="13">
        <v>8.1</v>
      </c>
      <c r="F29" s="13">
        <v>7.8</v>
      </c>
      <c r="G29" s="34">
        <v>-999</v>
      </c>
      <c r="H29" s="34">
        <v>-999</v>
      </c>
      <c r="I29" s="34">
        <v>-999</v>
      </c>
      <c r="J29" s="34">
        <v>-999</v>
      </c>
      <c r="K29" s="13">
        <v>8.4</v>
      </c>
      <c r="L29" s="13">
        <v>7.6514014663754182</v>
      </c>
      <c r="M29" s="13">
        <v>5.4176848579726782</v>
      </c>
      <c r="N29" s="6">
        <v>6.2676562499999999</v>
      </c>
      <c r="O29" s="11">
        <v>6.2529310344827591</v>
      </c>
      <c r="P29" s="13">
        <v>8.4</v>
      </c>
      <c r="Q29" s="13">
        <v>6.6117207804840206</v>
      </c>
      <c r="R29" s="6">
        <v>5.8824589558781781</v>
      </c>
      <c r="S29" s="13">
        <v>5.96</v>
      </c>
      <c r="T29" s="13">
        <v>-23.745070081710296</v>
      </c>
      <c r="U29" s="13">
        <v>-31.662902157405259</v>
      </c>
      <c r="V29" s="13">
        <v>-25.132093660855048</v>
      </c>
      <c r="W29" s="13">
        <v>-3.4807959329874905</v>
      </c>
      <c r="X29" s="13">
        <v>1.1327515140624911</v>
      </c>
      <c r="AA29" s="10"/>
      <c r="AB29" s="7"/>
      <c r="AC29" s="7"/>
      <c r="AD29" s="7"/>
    </row>
    <row r="30" spans="1:30" ht="15.3">
      <c r="A30" s="13">
        <v>1975</v>
      </c>
      <c r="B30" s="13" t="s">
        <v>0</v>
      </c>
      <c r="C30" s="13">
        <v>8.1</v>
      </c>
      <c r="D30" s="13">
        <v>7.9</v>
      </c>
      <c r="E30" s="13">
        <v>7.6</v>
      </c>
      <c r="F30" s="13">
        <v>7.4</v>
      </c>
      <c r="G30" s="34">
        <v>-999</v>
      </c>
      <c r="H30" s="34">
        <v>-999</v>
      </c>
      <c r="I30" s="34">
        <v>-999</v>
      </c>
      <c r="J30" s="34">
        <v>-999</v>
      </c>
      <c r="K30" s="13">
        <v>8.1333333333333329</v>
      </c>
      <c r="L30" s="13">
        <v>7.2669119280194634</v>
      </c>
      <c r="M30" s="13">
        <v>7.5118066836963608</v>
      </c>
      <c r="N30" s="6">
        <v>5.2513333333333341</v>
      </c>
      <c r="O30" s="11">
        <v>5.2337500000000015</v>
      </c>
      <c r="P30" s="13">
        <v>7.9</v>
      </c>
      <c r="Q30" s="13">
        <v>6.5042083487121261</v>
      </c>
      <c r="R30" s="6">
        <v>7.9496744828333021</v>
      </c>
      <c r="S30" s="13">
        <v>4.87</v>
      </c>
      <c r="T30" s="13">
        <v>24.656547158621578</v>
      </c>
      <c r="U30" s="13">
        <v>17.662640355171799</v>
      </c>
      <c r="V30" s="13">
        <v>25.909685544338146</v>
      </c>
      <c r="W30" s="13">
        <v>1.1554288788982348</v>
      </c>
      <c r="X30" s="13">
        <v>13.158653616726923</v>
      </c>
      <c r="AA30" s="10"/>
      <c r="AB30" s="7"/>
      <c r="AC30" s="7"/>
      <c r="AD30" s="7"/>
    </row>
    <row r="31" spans="1:30" ht="15.3">
      <c r="A31" s="13">
        <v>1976</v>
      </c>
      <c r="B31" s="13" t="s">
        <v>1</v>
      </c>
      <c r="C31" s="13">
        <v>7.7</v>
      </c>
      <c r="D31" s="13">
        <v>7.5</v>
      </c>
      <c r="E31" s="13">
        <v>7.3</v>
      </c>
      <c r="F31" s="13">
        <v>7.2</v>
      </c>
      <c r="G31" s="34">
        <v>-999</v>
      </c>
      <c r="H31" s="34">
        <v>-999</v>
      </c>
      <c r="I31" s="34">
        <v>-999</v>
      </c>
      <c r="J31" s="34">
        <v>-999</v>
      </c>
      <c r="K31" s="13">
        <v>7.666666666666667</v>
      </c>
      <c r="L31" s="13">
        <v>3.1095872337017973</v>
      </c>
      <c r="M31" s="13">
        <v>6.6695002119008251</v>
      </c>
      <c r="N31" s="6">
        <v>4.9172580645161288</v>
      </c>
      <c r="O31" s="11">
        <v>4.9203571428571431</v>
      </c>
      <c r="P31" s="13">
        <v>7.7</v>
      </c>
      <c r="Q31" s="13">
        <v>2.1447772565544199</v>
      </c>
      <c r="R31" s="6">
        <v>5.6839322290613836</v>
      </c>
      <c r="S31" s="13">
        <v>4.8600000000000003</v>
      </c>
      <c r="T31" s="13">
        <v>38.761152753346906</v>
      </c>
      <c r="U31" s="13">
        <v>35.661920023364772</v>
      </c>
      <c r="V31" s="13">
        <v>37.908202670093161</v>
      </c>
      <c r="W31" s="13">
        <v>5.4666429612048262</v>
      </c>
      <c r="X31" s="13">
        <v>11.989608723058254</v>
      </c>
      <c r="AA31" s="10"/>
      <c r="AB31" s="7"/>
      <c r="AC31" s="7"/>
      <c r="AD31" s="7"/>
    </row>
    <row r="32" spans="1:30" ht="15.3">
      <c r="A32" s="13">
        <v>1976</v>
      </c>
      <c r="B32" s="13" t="s">
        <v>2</v>
      </c>
      <c r="C32" s="13">
        <v>7.2</v>
      </c>
      <c r="D32" s="13">
        <v>7</v>
      </c>
      <c r="E32" s="13">
        <v>6.8</v>
      </c>
      <c r="F32" s="13">
        <v>6.7</v>
      </c>
      <c r="G32" s="34">
        <v>-999</v>
      </c>
      <c r="H32" s="34">
        <v>-999</v>
      </c>
      <c r="I32" s="34">
        <v>-999</v>
      </c>
      <c r="J32" s="34">
        <v>-999</v>
      </c>
      <c r="K32" s="13">
        <v>7.6000000000000005</v>
      </c>
      <c r="L32" s="13">
        <v>4.9657004863221959</v>
      </c>
      <c r="M32" s="13">
        <v>5.6261504181866444</v>
      </c>
      <c r="N32" s="6">
        <v>5.2834920634920639</v>
      </c>
      <c r="O32" s="11">
        <v>5.3160344827586226</v>
      </c>
      <c r="P32" s="13">
        <v>7.8</v>
      </c>
      <c r="Q32" s="13">
        <v>6.3661821223597315</v>
      </c>
      <c r="R32" s="6">
        <v>6.2993427872555685</v>
      </c>
      <c r="S32" s="13">
        <v>5.23</v>
      </c>
      <c r="T32" s="13">
        <v>4.4849301503607109</v>
      </c>
      <c r="U32" s="13">
        <v>-0.47507395109267492</v>
      </c>
      <c r="V32" s="13">
        <v>4.5879620876064564</v>
      </c>
      <c r="W32" s="13">
        <v>5.5347990168648664</v>
      </c>
      <c r="X32" s="13">
        <v>9.2743753371557602</v>
      </c>
      <c r="AA32" s="10"/>
      <c r="AB32" s="7"/>
      <c r="AC32" s="7"/>
      <c r="AD32" s="7"/>
    </row>
    <row r="33" spans="1:30" ht="15.3">
      <c r="A33" s="13">
        <v>1976</v>
      </c>
      <c r="B33" s="13" t="s">
        <v>3</v>
      </c>
      <c r="C33" s="13">
        <v>7.1</v>
      </c>
      <c r="D33" s="13">
        <v>6.9</v>
      </c>
      <c r="E33" s="13">
        <v>6.7</v>
      </c>
      <c r="F33" s="13">
        <v>6.6</v>
      </c>
      <c r="G33" s="34">
        <v>-999</v>
      </c>
      <c r="H33" s="34">
        <v>-999</v>
      </c>
      <c r="I33" s="34">
        <v>-999</v>
      </c>
      <c r="J33" s="34">
        <v>-999</v>
      </c>
      <c r="K33" s="13">
        <v>7.6999999999999993</v>
      </c>
      <c r="L33" s="13">
        <v>6.2994585238958694</v>
      </c>
      <c r="M33" s="13">
        <v>6.4669012842673608</v>
      </c>
      <c r="N33" s="6">
        <v>5.0517460317460312</v>
      </c>
      <c r="O33" s="11">
        <v>5.0398245614035071</v>
      </c>
      <c r="P33" s="13">
        <v>7.7</v>
      </c>
      <c r="Q33" s="13">
        <v>6.2664466977597755</v>
      </c>
      <c r="R33" s="6">
        <v>6.2016746143861212</v>
      </c>
      <c r="S33" s="13">
        <v>4.92</v>
      </c>
      <c r="T33" s="13">
        <v>4.5321292855994955</v>
      </c>
      <c r="U33" s="13">
        <v>-1.6865435233519577</v>
      </c>
      <c r="V33" s="13">
        <v>4.044605093257303</v>
      </c>
      <c r="W33" s="13">
        <v>4.6895434599147023</v>
      </c>
      <c r="X33" s="13">
        <v>-6.5987297849833482</v>
      </c>
      <c r="AA33" s="10"/>
      <c r="AB33" s="7"/>
      <c r="AC33" s="7"/>
      <c r="AD33" s="7"/>
    </row>
    <row r="34" spans="1:30" ht="15.3">
      <c r="A34" s="13">
        <v>1976</v>
      </c>
      <c r="B34" s="13" t="s">
        <v>0</v>
      </c>
      <c r="C34" s="13">
        <v>7.6</v>
      </c>
      <c r="D34" s="13">
        <v>7.3</v>
      </c>
      <c r="E34" s="13">
        <v>7.2</v>
      </c>
      <c r="F34" s="13">
        <v>7</v>
      </c>
      <c r="G34" s="34">
        <v>-999</v>
      </c>
      <c r="H34" s="34">
        <v>-999</v>
      </c>
      <c r="I34" s="34">
        <v>-999</v>
      </c>
      <c r="J34" s="34">
        <v>-999</v>
      </c>
      <c r="K34" s="13">
        <v>7.7</v>
      </c>
      <c r="L34" s="13">
        <v>5.5174272699478166</v>
      </c>
      <c r="M34" s="13">
        <v>5.2347506588157939</v>
      </c>
      <c r="N34" s="6">
        <v>4.5627419354838725</v>
      </c>
      <c r="O34" s="11">
        <v>4.5312500000000009</v>
      </c>
      <c r="P34" s="13">
        <v>7.5</v>
      </c>
      <c r="Q34" s="13">
        <v>5.4889369020404644</v>
      </c>
      <c r="R34" s="6">
        <v>5.433020706347591</v>
      </c>
      <c r="S34" s="13">
        <v>4.62</v>
      </c>
      <c r="T34" s="13">
        <v>-1.0131165312689205</v>
      </c>
      <c r="U34" s="13">
        <v>-6.7858554043567221</v>
      </c>
      <c r="V34" s="13">
        <v>-5.4847681167302653E-2</v>
      </c>
      <c r="W34" s="13">
        <v>6.6291049494754617</v>
      </c>
      <c r="X34" s="13">
        <v>3.3474251221292661</v>
      </c>
      <c r="AA34" s="10"/>
      <c r="AB34" s="7"/>
      <c r="AC34" s="7"/>
      <c r="AD34" s="7"/>
    </row>
    <row r="35" spans="1:30" ht="15.3">
      <c r="A35" s="13">
        <v>1977</v>
      </c>
      <c r="B35" s="13" t="s">
        <v>1</v>
      </c>
      <c r="C35" s="13">
        <v>7.5</v>
      </c>
      <c r="D35" s="13">
        <v>7.3</v>
      </c>
      <c r="E35" s="13">
        <v>7</v>
      </c>
      <c r="F35" s="13">
        <v>6.9</v>
      </c>
      <c r="G35" s="34">
        <v>-999</v>
      </c>
      <c r="H35" s="34">
        <v>-999</v>
      </c>
      <c r="I35" s="34">
        <v>-999</v>
      </c>
      <c r="J35" s="34">
        <v>-999</v>
      </c>
      <c r="K35" s="13">
        <v>7.3999999999999995</v>
      </c>
      <c r="L35" s="13">
        <v>8.3584215694648609</v>
      </c>
      <c r="M35" s="13">
        <v>6.9491417144700307</v>
      </c>
      <c r="N35" s="6">
        <v>4.6001612903225801</v>
      </c>
      <c r="O35" s="11">
        <v>4.590727272727273</v>
      </c>
      <c r="P35" s="13">
        <v>7.2</v>
      </c>
      <c r="Q35" s="13">
        <v>8.7619341552198193</v>
      </c>
      <c r="R35" s="6">
        <v>6.6891190917839793</v>
      </c>
      <c r="S35" s="13">
        <v>4.54</v>
      </c>
      <c r="T35" s="13">
        <v>-12.110016030665349</v>
      </c>
      <c r="U35" s="13">
        <v>-20.245181028674651</v>
      </c>
      <c r="V35" s="13">
        <v>-13.791277469201901</v>
      </c>
      <c r="W35" s="13">
        <v>7.8317811039550378</v>
      </c>
      <c r="X35" s="13">
        <v>6.2130901080944767</v>
      </c>
      <c r="AA35" s="10"/>
      <c r="AB35" s="7"/>
      <c r="AC35" s="7"/>
      <c r="AD35" s="7"/>
    </row>
    <row r="36" spans="1:30" ht="15.3">
      <c r="A36" s="13">
        <v>1977</v>
      </c>
      <c r="B36" s="13" t="s">
        <v>2</v>
      </c>
      <c r="C36" s="13">
        <v>7</v>
      </c>
      <c r="D36" s="13">
        <v>6.8</v>
      </c>
      <c r="E36" s="13">
        <v>6.7</v>
      </c>
      <c r="F36" s="13">
        <v>6.6</v>
      </c>
      <c r="G36" s="34">
        <v>-999</v>
      </c>
      <c r="H36" s="34">
        <v>-999</v>
      </c>
      <c r="I36" s="34">
        <v>-999</v>
      </c>
      <c r="J36" s="34">
        <v>-999</v>
      </c>
      <c r="K36" s="13">
        <v>7.0333333333333341</v>
      </c>
      <c r="L36" s="13">
        <v>5.7728085368811577</v>
      </c>
      <c r="M36" s="13">
        <v>6.1743013884085469</v>
      </c>
      <c r="N36" s="6">
        <v>5.0479032258064542</v>
      </c>
      <c r="O36" s="11">
        <v>5.0791071428571444</v>
      </c>
      <c r="P36" s="13">
        <v>6.9</v>
      </c>
      <c r="Q36" s="13">
        <v>5.2980907000083732</v>
      </c>
      <c r="R36" s="6">
        <v>5.9260343140561389</v>
      </c>
      <c r="S36" s="13">
        <v>5.19</v>
      </c>
      <c r="T36" s="13">
        <v>-3.3324420215052442</v>
      </c>
      <c r="U36" s="13">
        <v>-9.0045513098828689</v>
      </c>
      <c r="V36" s="13">
        <v>-2.5641374882344081</v>
      </c>
      <c r="W36" s="13">
        <v>12.914279552302688</v>
      </c>
      <c r="X36" s="13">
        <v>6.167671256126539</v>
      </c>
      <c r="AA36" s="10"/>
      <c r="AB36" s="7"/>
      <c r="AC36" s="7"/>
      <c r="AD36" s="7"/>
    </row>
    <row r="37" spans="1:30" ht="15.3">
      <c r="A37" s="13">
        <v>1977</v>
      </c>
      <c r="B37" s="13" t="s">
        <v>3</v>
      </c>
      <c r="C37" s="13">
        <v>6.8</v>
      </c>
      <c r="D37" s="13">
        <v>6.7</v>
      </c>
      <c r="E37" s="13">
        <v>6.6</v>
      </c>
      <c r="F37" s="13">
        <v>6.5</v>
      </c>
      <c r="G37" s="34">
        <v>-999</v>
      </c>
      <c r="H37" s="34">
        <v>-999</v>
      </c>
      <c r="I37" s="34">
        <v>-999</v>
      </c>
      <c r="J37" s="34">
        <v>-999</v>
      </c>
      <c r="K37" s="13">
        <v>6.8666666666666671</v>
      </c>
      <c r="L37" s="13">
        <v>5.473076444732901</v>
      </c>
      <c r="M37" s="13">
        <v>5.4345303405798502</v>
      </c>
      <c r="N37" s="6">
        <v>5.8042187500000004</v>
      </c>
      <c r="O37" s="11">
        <v>5.8570175438596488</v>
      </c>
      <c r="P37" s="13">
        <v>6.8</v>
      </c>
      <c r="Q37" s="13">
        <v>5.2288326269412266</v>
      </c>
      <c r="R37" s="6">
        <v>5.1948782107245961</v>
      </c>
      <c r="S37" s="13">
        <v>6.16</v>
      </c>
      <c r="T37" s="13">
        <v>-13.936570652521496</v>
      </c>
      <c r="U37" s="13">
        <v>-19.717550168198695</v>
      </c>
      <c r="V37" s="13">
        <v>-15.151744521992327</v>
      </c>
      <c r="W37" s="13">
        <v>11.76509732122426</v>
      </c>
      <c r="X37" s="13">
        <v>0.71456689350881675</v>
      </c>
      <c r="AA37" s="10"/>
      <c r="AB37" s="7"/>
      <c r="AC37" s="7"/>
      <c r="AD37" s="7"/>
    </row>
    <row r="38" spans="1:30" ht="15.3">
      <c r="A38" s="13">
        <v>1977</v>
      </c>
      <c r="B38" s="13" t="s">
        <v>0</v>
      </c>
      <c r="C38" s="13">
        <v>6.8</v>
      </c>
      <c r="D38" s="13">
        <v>6.7</v>
      </c>
      <c r="E38" s="13">
        <v>6.7</v>
      </c>
      <c r="F38" s="13">
        <v>6.7</v>
      </c>
      <c r="G38" s="34">
        <v>-999</v>
      </c>
      <c r="H38" s="34">
        <v>-999</v>
      </c>
      <c r="I38" s="34">
        <v>-999</v>
      </c>
      <c r="J38" s="34">
        <v>-999</v>
      </c>
      <c r="K38" s="13">
        <v>6.5333333333333341</v>
      </c>
      <c r="L38" s="13">
        <v>6.4671571757578761</v>
      </c>
      <c r="M38" s="13">
        <v>5.995829154432049</v>
      </c>
      <c r="N38" s="6">
        <v>6.2067213114754098</v>
      </c>
      <c r="O38" s="11">
        <v>6.2089090909090912</v>
      </c>
      <c r="P38" s="13">
        <v>6.4</v>
      </c>
      <c r="Q38" s="13">
        <v>7.0798308397602483</v>
      </c>
      <c r="R38" s="6">
        <v>7.0345538008304231</v>
      </c>
      <c r="S38" s="13">
        <v>6.44</v>
      </c>
      <c r="T38" s="13">
        <v>-13.477647966892548</v>
      </c>
      <c r="U38" s="13">
        <v>-19.695814774042496</v>
      </c>
      <c r="V38" s="13">
        <v>-11.631398561781836</v>
      </c>
      <c r="W38" s="13">
        <v>10.819116171268561</v>
      </c>
      <c r="X38" s="13">
        <v>14.23568812832734</v>
      </c>
      <c r="AA38" s="10"/>
      <c r="AB38" s="7"/>
      <c r="AC38" s="7"/>
      <c r="AD38" s="7"/>
    </row>
    <row r="39" spans="1:30" ht="15.3">
      <c r="A39" s="13">
        <v>1978</v>
      </c>
      <c r="B39" s="13" t="s">
        <v>1</v>
      </c>
      <c r="C39" s="13">
        <v>6.35</v>
      </c>
      <c r="D39" s="13">
        <v>6.3</v>
      </c>
      <c r="E39" s="13">
        <v>6.2</v>
      </c>
      <c r="F39" s="13">
        <v>6.1</v>
      </c>
      <c r="G39" s="34">
        <v>-999</v>
      </c>
      <c r="H39" s="34">
        <v>-999</v>
      </c>
      <c r="I39" s="34">
        <v>-999</v>
      </c>
      <c r="J39" s="34">
        <v>-999</v>
      </c>
      <c r="K39" s="13">
        <v>6.2333333333333334</v>
      </c>
      <c r="L39" s="13">
        <v>6.9947587654436205</v>
      </c>
      <c r="M39" s="13">
        <v>7.1644053410730395</v>
      </c>
      <c r="N39" s="6">
        <v>6.3366666666666678</v>
      </c>
      <c r="O39" s="11">
        <v>6.3239622641509445</v>
      </c>
      <c r="P39" s="13">
        <v>6.1</v>
      </c>
      <c r="Q39" s="13">
        <v>7.5831654978454566</v>
      </c>
      <c r="R39" s="6">
        <v>7.5355446785625446</v>
      </c>
      <c r="S39" s="13">
        <v>6.29</v>
      </c>
      <c r="T39" s="13">
        <v>-11.585635643045933</v>
      </c>
      <c r="U39" s="13">
        <v>-18.540025603107591</v>
      </c>
      <c r="V39" s="13">
        <v>-12.126523198284289</v>
      </c>
      <c r="W39" s="13">
        <v>10.23702946709264</v>
      </c>
      <c r="X39" s="13">
        <v>0.34259172602375543</v>
      </c>
      <c r="AA39" s="10"/>
      <c r="AB39" s="7"/>
      <c r="AC39" s="7"/>
      <c r="AD39" s="7"/>
    </row>
    <row r="40" spans="1:30" ht="15.3">
      <c r="A40" s="13">
        <v>1978</v>
      </c>
      <c r="B40" s="13" t="s">
        <v>2</v>
      </c>
      <c r="C40" s="13">
        <v>6</v>
      </c>
      <c r="D40" s="13">
        <v>6</v>
      </c>
      <c r="E40" s="13">
        <v>6.1</v>
      </c>
      <c r="F40" s="13">
        <v>6.1</v>
      </c>
      <c r="G40" s="34">
        <v>-999</v>
      </c>
      <c r="H40" s="34">
        <v>-999</v>
      </c>
      <c r="I40" s="34">
        <v>-999</v>
      </c>
      <c r="J40" s="34">
        <v>-999</v>
      </c>
      <c r="K40" s="13">
        <v>6.0333333333333341</v>
      </c>
      <c r="L40" s="13">
        <v>9.7579582827158617</v>
      </c>
      <c r="M40" s="13">
        <v>8.2692911136010849</v>
      </c>
      <c r="N40" s="6">
        <v>6.7122222222222225</v>
      </c>
      <c r="O40" s="11">
        <v>6.7524999999999986</v>
      </c>
      <c r="P40" s="13">
        <v>6.2</v>
      </c>
      <c r="Q40" s="13">
        <v>9.8923125030871972</v>
      </c>
      <c r="R40" s="6">
        <v>8.0064258825878198</v>
      </c>
      <c r="S40" s="13">
        <v>7.01</v>
      </c>
      <c r="T40" s="13">
        <v>31.128345215417497</v>
      </c>
      <c r="U40" s="13">
        <v>21.272753401523303</v>
      </c>
      <c r="V40" s="13">
        <v>31.555099783648188</v>
      </c>
      <c r="W40" s="13">
        <v>11.297361612676582</v>
      </c>
      <c r="X40" s="13">
        <v>8.6189219794103877</v>
      </c>
      <c r="AA40" s="10"/>
      <c r="AB40" s="7"/>
      <c r="AC40" s="7"/>
      <c r="AD40" s="7"/>
    </row>
    <row r="41" spans="1:30" ht="15.3">
      <c r="A41" s="13">
        <v>1978</v>
      </c>
      <c r="B41" s="13" t="s">
        <v>3</v>
      </c>
      <c r="C41" s="13">
        <v>6</v>
      </c>
      <c r="D41" s="13">
        <v>6.1</v>
      </c>
      <c r="E41" s="13">
        <v>6.2</v>
      </c>
      <c r="F41" s="13">
        <v>6.35</v>
      </c>
      <c r="G41" s="34">
        <v>-999</v>
      </c>
      <c r="H41" s="34">
        <v>-999</v>
      </c>
      <c r="I41" s="34">
        <v>-999</v>
      </c>
      <c r="J41" s="34">
        <v>-999</v>
      </c>
      <c r="K41" s="13">
        <v>5.8999999999999995</v>
      </c>
      <c r="L41" s="13">
        <v>9.1229062412447579</v>
      </c>
      <c r="M41" s="13">
        <v>9.1000774558422624</v>
      </c>
      <c r="N41" s="6">
        <v>7.6171874999999973</v>
      </c>
      <c r="O41" s="11">
        <v>7.7203508771929812</v>
      </c>
      <c r="P41" s="13">
        <v>5.8</v>
      </c>
      <c r="Q41" s="13">
        <v>9.6535605345717812</v>
      </c>
      <c r="R41" s="6">
        <v>9.6390206316240068</v>
      </c>
      <c r="S41" s="13">
        <v>7.99</v>
      </c>
      <c r="T41" s="13">
        <v>21.350866891339138</v>
      </c>
      <c r="U41" s="13">
        <v>12.357291540402461</v>
      </c>
      <c r="V41" s="13">
        <v>20.652634016937199</v>
      </c>
      <c r="W41" s="13">
        <v>11.729121898915551</v>
      </c>
      <c r="X41" s="13">
        <v>1.4406009872885761</v>
      </c>
      <c r="AA41" s="10"/>
      <c r="AB41" s="7"/>
      <c r="AC41" s="7"/>
      <c r="AD41" s="7"/>
    </row>
    <row r="42" spans="1:30" ht="15.3">
      <c r="A42" s="13">
        <v>1978</v>
      </c>
      <c r="B42" s="13" t="s">
        <v>0</v>
      </c>
      <c r="C42" s="13">
        <v>6.1</v>
      </c>
      <c r="D42" s="13">
        <v>6.3</v>
      </c>
      <c r="E42" s="13">
        <v>6.5</v>
      </c>
      <c r="F42" s="13">
        <v>6.6</v>
      </c>
      <c r="G42" s="34">
        <v>-999</v>
      </c>
      <c r="H42" s="34">
        <v>-999</v>
      </c>
      <c r="I42" s="34">
        <v>-999</v>
      </c>
      <c r="J42" s="34">
        <v>-999</v>
      </c>
      <c r="K42" s="13">
        <v>5.9333333333333336</v>
      </c>
      <c r="L42" s="13">
        <v>8.7297259417878106</v>
      </c>
      <c r="M42" s="13">
        <v>8.1203314913176197</v>
      </c>
      <c r="N42" s="6">
        <v>9.0337096774193508</v>
      </c>
      <c r="O42" s="11">
        <v>9.0541071428571414</v>
      </c>
      <c r="P42" s="13">
        <v>5.9</v>
      </c>
      <c r="Q42" s="13">
        <v>8.2598805162174216</v>
      </c>
      <c r="R42" s="6">
        <v>7.6641990956304085</v>
      </c>
      <c r="S42" s="13">
        <v>9.35</v>
      </c>
      <c r="T42" s="13">
        <v>-23.542542758366025</v>
      </c>
      <c r="U42" s="13">
        <v>-32.662720592003481</v>
      </c>
      <c r="V42" s="13">
        <v>-22.43238368619167</v>
      </c>
      <c r="W42" s="13">
        <v>1.6907794719202229</v>
      </c>
      <c r="X42" s="13">
        <v>7.7188181073669426</v>
      </c>
      <c r="AA42" s="10"/>
      <c r="AB42" s="7"/>
      <c r="AC42" s="7"/>
      <c r="AD42" s="7"/>
    </row>
    <row r="43" spans="1:30" ht="15.3">
      <c r="A43" s="13">
        <v>1979</v>
      </c>
      <c r="B43" s="13" t="s">
        <v>1</v>
      </c>
      <c r="C43" s="13">
        <v>6.1</v>
      </c>
      <c r="D43" s="13">
        <v>6.4</v>
      </c>
      <c r="E43" s="13">
        <v>6.7</v>
      </c>
      <c r="F43" s="13">
        <v>6.7</v>
      </c>
      <c r="G43" s="34">
        <v>-999</v>
      </c>
      <c r="H43" s="34">
        <v>-999</v>
      </c>
      <c r="I43" s="34">
        <v>-999</v>
      </c>
      <c r="J43" s="34">
        <v>-999</v>
      </c>
      <c r="K43" s="13">
        <v>5.833333333333333</v>
      </c>
      <c r="L43" s="13">
        <v>11.213237153502694</v>
      </c>
      <c r="M43" s="13">
        <v>10.060965028715311</v>
      </c>
      <c r="N43" s="6">
        <v>9.4260000000000002</v>
      </c>
      <c r="O43" s="11">
        <v>9.4503773584905701</v>
      </c>
      <c r="P43" s="13">
        <v>5.8</v>
      </c>
      <c r="Q43" s="13">
        <v>12.078559692406543</v>
      </c>
      <c r="R43" s="6">
        <v>10.375221419375791</v>
      </c>
      <c r="S43" s="13">
        <v>9.4600000000000009</v>
      </c>
      <c r="T43" s="13">
        <v>13.270460850107213</v>
      </c>
      <c r="U43" s="13">
        <v>2.1781897401555561</v>
      </c>
      <c r="V43" s="13">
        <v>13.358093378993274</v>
      </c>
      <c r="W43" s="13">
        <v>0.34373995175158711</v>
      </c>
      <c r="X43" s="13">
        <v>0.46610839193981235</v>
      </c>
      <c r="AA43" s="10"/>
      <c r="AB43" s="7"/>
      <c r="AC43" s="7"/>
      <c r="AD43" s="7"/>
    </row>
    <row r="44" spans="1:30" ht="15.3">
      <c r="A44" s="13">
        <v>1979</v>
      </c>
      <c r="B44" s="13" t="s">
        <v>2</v>
      </c>
      <c r="C44" s="13">
        <v>6.2</v>
      </c>
      <c r="D44" s="13">
        <v>6.45</v>
      </c>
      <c r="E44" s="13">
        <v>6.55</v>
      </c>
      <c r="F44" s="13">
        <v>6.7</v>
      </c>
      <c r="G44" s="34">
        <v>-999</v>
      </c>
      <c r="H44" s="34">
        <v>-999</v>
      </c>
      <c r="I44" s="34">
        <v>-999</v>
      </c>
      <c r="J44" s="34">
        <v>-999</v>
      </c>
      <c r="K44" s="13">
        <v>5.666666666666667</v>
      </c>
      <c r="L44" s="13">
        <v>12.946760004016866</v>
      </c>
      <c r="M44" s="13">
        <v>8.8833228851139978</v>
      </c>
      <c r="N44" s="6">
        <v>9.302063492063489</v>
      </c>
      <c r="O44" s="11">
        <v>9.2630357142857118</v>
      </c>
      <c r="P44" s="13">
        <v>5.7</v>
      </c>
      <c r="Q44" s="13">
        <v>13.371718659677967</v>
      </c>
      <c r="R44" s="6">
        <v>9.001786364152764</v>
      </c>
      <c r="S44" s="13">
        <v>9.24</v>
      </c>
      <c r="T44" s="13">
        <v>4.7494182603898594</v>
      </c>
      <c r="U44" s="13">
        <v>-7.9625635272720041</v>
      </c>
      <c r="V44" s="13">
        <v>4.2121734480321749</v>
      </c>
      <c r="W44" s="13">
        <v>5.2024147160228296</v>
      </c>
      <c r="X44" s="13">
        <v>1.1445372804804066</v>
      </c>
      <c r="AA44" s="10"/>
      <c r="AB44" s="7"/>
      <c r="AC44" s="7"/>
      <c r="AD44" s="7"/>
    </row>
    <row r="45" spans="1:30" ht="15.3">
      <c r="A45" s="13">
        <v>1979</v>
      </c>
      <c r="B45" s="13" t="s">
        <v>3</v>
      </c>
      <c r="C45" s="13">
        <v>6.5</v>
      </c>
      <c r="D45" s="13">
        <v>7.1</v>
      </c>
      <c r="E45" s="13">
        <v>7.1</v>
      </c>
      <c r="F45" s="13">
        <v>7.15</v>
      </c>
      <c r="G45" s="34">
        <v>-999</v>
      </c>
      <c r="H45" s="34">
        <v>-999</v>
      </c>
      <c r="I45" s="34">
        <v>-999</v>
      </c>
      <c r="J45" s="34">
        <v>-999</v>
      </c>
      <c r="K45" s="13">
        <v>5.9666666666666659</v>
      </c>
      <c r="L45" s="13">
        <v>12.188348746322811</v>
      </c>
      <c r="M45" s="13">
        <v>11.058065838576544</v>
      </c>
      <c r="N45" s="6">
        <v>10.490781250000001</v>
      </c>
      <c r="O45" s="11">
        <v>10.631578947368419</v>
      </c>
      <c r="P45" s="13">
        <v>6</v>
      </c>
      <c r="Q45" s="13">
        <v>11.876715922961267</v>
      </c>
      <c r="R45" s="6">
        <v>11.51553139086765</v>
      </c>
      <c r="S45" s="13">
        <v>11.7</v>
      </c>
      <c r="T45" s="13">
        <v>20.520759299749969</v>
      </c>
      <c r="U45" s="13">
        <v>8.7205354047756423</v>
      </c>
      <c r="V45" s="13">
        <v>20.956020435626854</v>
      </c>
      <c r="W45" s="13">
        <v>-0.89387362743202914</v>
      </c>
      <c r="X45" s="13">
        <v>-8.9975630106497562</v>
      </c>
      <c r="AA45" s="10"/>
      <c r="AB45" s="7"/>
      <c r="AC45" s="7"/>
      <c r="AD45" s="7"/>
    </row>
    <row r="46" spans="1:30" ht="15.3">
      <c r="A46" s="13">
        <v>1979</v>
      </c>
      <c r="B46" s="13" t="s">
        <v>0</v>
      </c>
      <c r="C46" s="13">
        <v>6.8</v>
      </c>
      <c r="D46" s="13">
        <v>7.4</v>
      </c>
      <c r="E46" s="13">
        <v>7.5</v>
      </c>
      <c r="F46" s="13">
        <v>7.5</v>
      </c>
      <c r="G46" s="34">
        <v>-999</v>
      </c>
      <c r="H46" s="34">
        <v>-999</v>
      </c>
      <c r="I46" s="34">
        <v>-999</v>
      </c>
      <c r="J46" s="34">
        <v>-999</v>
      </c>
      <c r="K46" s="13">
        <v>6.0666666666666664</v>
      </c>
      <c r="L46" s="13">
        <v>13.378409532985222</v>
      </c>
      <c r="M46" s="13">
        <v>12.870755621439519</v>
      </c>
      <c r="N46" s="6">
        <v>11.946393442622956</v>
      </c>
      <c r="O46" s="11">
        <v>11.920727272727275</v>
      </c>
      <c r="P46" s="13">
        <v>6.3</v>
      </c>
      <c r="Q46" s="13">
        <v>14.623038293519031</v>
      </c>
      <c r="R46" s="6">
        <v>14.334646067615964</v>
      </c>
      <c r="S46" s="13">
        <v>12</v>
      </c>
      <c r="T46" s="13">
        <v>2.9375439284653027</v>
      </c>
      <c r="U46" s="13">
        <v>-11.180018136906522</v>
      </c>
      <c r="V46" s="13">
        <v>4.9098332190204985</v>
      </c>
      <c r="W46" s="13">
        <v>-8.8256103596837221</v>
      </c>
      <c r="X46" s="13">
        <v>-21.790830444957976</v>
      </c>
      <c r="AA46" s="10"/>
      <c r="AB46" s="7"/>
      <c r="AC46" s="7"/>
      <c r="AD46" s="7"/>
    </row>
    <row r="47" spans="1:30" ht="15.3">
      <c r="A47" s="13">
        <v>1980</v>
      </c>
      <c r="B47" s="13" t="s">
        <v>1</v>
      </c>
      <c r="C47" s="13">
        <v>6.6</v>
      </c>
      <c r="D47" s="13">
        <v>7</v>
      </c>
      <c r="E47" s="13">
        <v>7.1</v>
      </c>
      <c r="F47" s="13">
        <v>7.2</v>
      </c>
      <c r="G47" s="34">
        <v>-999</v>
      </c>
      <c r="H47" s="34">
        <v>-999</v>
      </c>
      <c r="I47" s="34">
        <v>-999</v>
      </c>
      <c r="J47" s="34">
        <v>-999</v>
      </c>
      <c r="K47" s="13">
        <v>6.5</v>
      </c>
      <c r="L47" s="13">
        <v>15.465264949101373</v>
      </c>
      <c r="M47" s="13">
        <v>14.521187154360385</v>
      </c>
      <c r="N47" s="6">
        <v>13.782950819672127</v>
      </c>
      <c r="O47" s="11">
        <v>13.96981818181818</v>
      </c>
      <c r="P47" s="13">
        <v>6.9</v>
      </c>
      <c r="Q47" s="13">
        <v>14.60199894994183</v>
      </c>
      <c r="R47" s="6">
        <v>14.342125314830412</v>
      </c>
      <c r="S47" s="13">
        <v>13.2</v>
      </c>
      <c r="T47" s="13">
        <v>0.20493194670585524</v>
      </c>
      <c r="U47" s="13">
        <v>-14.315808121558682</v>
      </c>
      <c r="V47" s="13">
        <v>-5.8755523533257303</v>
      </c>
      <c r="W47" s="13">
        <v>-11.797368417313336</v>
      </c>
      <c r="X47" s="13">
        <v>-10.588255382766576</v>
      </c>
      <c r="AA47" s="10"/>
      <c r="AB47" s="7"/>
      <c r="AC47" s="7"/>
      <c r="AD47" s="7"/>
    </row>
    <row r="48" spans="1:30" ht="15.3">
      <c r="A48" s="13">
        <v>1980</v>
      </c>
      <c r="B48" s="13" t="s">
        <v>2</v>
      </c>
      <c r="C48" s="13">
        <v>7.7</v>
      </c>
      <c r="D48" s="13">
        <v>8</v>
      </c>
      <c r="E48" s="13">
        <v>8</v>
      </c>
      <c r="F48" s="13">
        <v>7.9</v>
      </c>
      <c r="G48" s="34">
        <v>-999</v>
      </c>
      <c r="H48" s="34">
        <v>-999</v>
      </c>
      <c r="I48" s="34">
        <v>-999</v>
      </c>
      <c r="J48" s="34">
        <v>-999</v>
      </c>
      <c r="K48" s="13">
        <v>7.6333333333333329</v>
      </c>
      <c r="L48" s="13">
        <v>11.189926017032429</v>
      </c>
      <c r="M48" s="13">
        <v>10.572708909207288</v>
      </c>
      <c r="N48" s="6">
        <v>7.9050000000000011</v>
      </c>
      <c r="O48" s="11">
        <v>7.7194736842105263</v>
      </c>
      <c r="P48" s="13">
        <v>7.8</v>
      </c>
      <c r="Q48" s="13">
        <v>8.3183425849945536</v>
      </c>
      <c r="R48" s="6">
        <v>6.4879775467055367</v>
      </c>
      <c r="S48" s="13">
        <v>8.06</v>
      </c>
      <c r="T48" s="13">
        <v>23.738031648097646</v>
      </c>
      <c r="U48" s="13">
        <v>11.485442391323586</v>
      </c>
      <c r="V48" s="13">
        <v>30.492994075747859</v>
      </c>
      <c r="W48" s="13">
        <v>-23.22890183836499</v>
      </c>
      <c r="X48" s="13">
        <v>-8.3439341422380409</v>
      </c>
      <c r="AA48" s="10"/>
      <c r="AB48" s="7"/>
      <c r="AC48" s="7"/>
      <c r="AD48" s="7"/>
    </row>
    <row r="49" spans="1:30" ht="15.3">
      <c r="A49" s="13">
        <v>1980</v>
      </c>
      <c r="B49" s="13" t="s">
        <v>3</v>
      </c>
      <c r="C49" s="13">
        <v>8.3000000000000007</v>
      </c>
      <c r="D49" s="13">
        <v>8.5</v>
      </c>
      <c r="E49" s="13">
        <v>8.3000000000000007</v>
      </c>
      <c r="F49" s="13">
        <v>8.1</v>
      </c>
      <c r="G49" s="34">
        <v>-999</v>
      </c>
      <c r="H49" s="34">
        <v>-999</v>
      </c>
      <c r="I49" s="34">
        <v>-999</v>
      </c>
      <c r="J49" s="34">
        <v>-999</v>
      </c>
      <c r="K49" s="13">
        <v>7.5666666666666664</v>
      </c>
      <c r="L49" s="13">
        <v>8.016878296641039</v>
      </c>
      <c r="M49" s="13">
        <v>7.3630222046591127</v>
      </c>
      <c r="N49" s="6">
        <v>10.360624999999997</v>
      </c>
      <c r="O49" s="11">
        <v>10.542586206896548</v>
      </c>
      <c r="P49" s="13">
        <v>7.5</v>
      </c>
      <c r="Q49" s="13">
        <v>10.042368452430495</v>
      </c>
      <c r="R49" s="6">
        <v>10.745456907819317</v>
      </c>
      <c r="S49" s="13">
        <v>11.62</v>
      </c>
      <c r="T49" s="13">
        <v>42.319304545471681</v>
      </c>
      <c r="U49" s="13">
        <v>34.306016418462072</v>
      </c>
      <c r="V49" s="13">
        <v>40.407653213804906</v>
      </c>
      <c r="W49" s="13">
        <v>-11.63394423291173</v>
      </c>
      <c r="X49" s="13">
        <v>2.8620932270527533</v>
      </c>
      <c r="AA49" s="10"/>
      <c r="AB49" s="7"/>
      <c r="AC49" s="7"/>
      <c r="AD49" s="7"/>
    </row>
    <row r="50" spans="1:30" ht="15.3">
      <c r="A50" s="13">
        <v>1980</v>
      </c>
      <c r="B50" s="13" t="s">
        <v>0</v>
      </c>
      <c r="C50" s="13">
        <v>7.8</v>
      </c>
      <c r="D50" s="13">
        <v>7.7</v>
      </c>
      <c r="E50" s="13">
        <v>7.6</v>
      </c>
      <c r="F50" s="13">
        <v>7.5</v>
      </c>
      <c r="G50" s="34">
        <v>-999</v>
      </c>
      <c r="H50" s="34">
        <v>-999</v>
      </c>
      <c r="I50" s="34">
        <v>-999</v>
      </c>
      <c r="J50" s="34">
        <v>-999</v>
      </c>
      <c r="K50" s="13">
        <v>7.3999999999999995</v>
      </c>
      <c r="L50" s="13">
        <v>11.585163588574332</v>
      </c>
      <c r="M50" s="13">
        <v>12.469488903498771</v>
      </c>
      <c r="N50" s="6">
        <v>14.828500000000004</v>
      </c>
      <c r="O50" s="11">
        <v>14.939285714285717</v>
      </c>
      <c r="P50" s="13">
        <v>7.5</v>
      </c>
      <c r="Q50" s="13">
        <v>11.63549170276994</v>
      </c>
      <c r="R50" s="6">
        <v>11.402197199170416</v>
      </c>
      <c r="S50" s="13">
        <v>15.02</v>
      </c>
      <c r="T50" s="13">
        <v>21.770825503036662</v>
      </c>
      <c r="U50" s="13">
        <v>10.877041378394804</v>
      </c>
      <c r="V50" s="13">
        <v>21.092523145397379</v>
      </c>
      <c r="W50" s="13">
        <v>-11.225606062355808</v>
      </c>
      <c r="X50" s="13">
        <v>-3.5353689642750652</v>
      </c>
      <c r="AA50" s="10"/>
      <c r="AB50" s="7"/>
      <c r="AC50" s="7"/>
      <c r="AD50" s="7"/>
    </row>
    <row r="51" spans="1:30" ht="15.3">
      <c r="A51" s="13">
        <v>1981</v>
      </c>
      <c r="B51" s="13" t="s">
        <v>1</v>
      </c>
      <c r="C51" s="13">
        <v>7.7</v>
      </c>
      <c r="D51" s="13">
        <v>7.6</v>
      </c>
      <c r="E51" s="13">
        <v>7.5</v>
      </c>
      <c r="F51" s="13">
        <v>7.3</v>
      </c>
      <c r="G51" s="34">
        <v>-999</v>
      </c>
      <c r="H51" s="34">
        <v>-999</v>
      </c>
      <c r="I51" s="34">
        <v>-999</v>
      </c>
      <c r="J51" s="34">
        <v>-999</v>
      </c>
      <c r="K51" s="13">
        <v>7.333333333333333</v>
      </c>
      <c r="L51" s="13">
        <v>9.9134288924487866</v>
      </c>
      <c r="M51" s="13">
        <v>7.9511754493089155</v>
      </c>
      <c r="N51" s="6">
        <v>13.895245901639342</v>
      </c>
      <c r="O51" s="11">
        <v>13.774727272727269</v>
      </c>
      <c r="P51" s="13">
        <v>7.2</v>
      </c>
      <c r="Q51" s="13">
        <v>8.622001424732062</v>
      </c>
      <c r="R51" s="6">
        <v>7.4248071440237595</v>
      </c>
      <c r="S51" s="13">
        <v>13.69</v>
      </c>
      <c r="T51" s="13">
        <v>-5.4056886667211757</v>
      </c>
      <c r="U51" s="13">
        <v>-16.064403273413408</v>
      </c>
      <c r="V51" s="13">
        <v>-5.2635625732474267</v>
      </c>
      <c r="W51" s="13">
        <v>-8.0871560813047694</v>
      </c>
      <c r="X51" s="13">
        <v>-9.3376950972452022</v>
      </c>
      <c r="AA51" s="10"/>
      <c r="AB51" s="7"/>
      <c r="AC51" s="7"/>
      <c r="AD51" s="7"/>
    </row>
    <row r="52" spans="1:30" ht="15.3">
      <c r="A52" s="13">
        <v>1981</v>
      </c>
      <c r="B52" s="13" t="s">
        <v>2</v>
      </c>
      <c r="C52" s="13">
        <v>7.5</v>
      </c>
      <c r="D52" s="13">
        <v>7.3</v>
      </c>
      <c r="E52" s="13">
        <v>7.1</v>
      </c>
      <c r="F52" s="13">
        <v>7</v>
      </c>
      <c r="G52" s="34">
        <v>-999</v>
      </c>
      <c r="H52" s="34">
        <v>-999</v>
      </c>
      <c r="I52" s="34">
        <v>-999</v>
      </c>
      <c r="J52" s="34">
        <v>-999</v>
      </c>
      <c r="K52" s="13">
        <v>7.3999999999999995</v>
      </c>
      <c r="L52" s="13">
        <v>8.9242113981467721</v>
      </c>
      <c r="M52" s="13">
        <v>10.493161347394183</v>
      </c>
      <c r="N52" s="6">
        <v>15.297812499999999</v>
      </c>
      <c r="O52" s="11">
        <v>15.210172413793105</v>
      </c>
      <c r="P52" s="13">
        <v>7.2</v>
      </c>
      <c r="Q52" s="13">
        <v>10.631855121884826</v>
      </c>
      <c r="R52" s="6">
        <v>12.670742661428136</v>
      </c>
      <c r="S52" s="13">
        <v>14.95</v>
      </c>
      <c r="T52" s="13">
        <v>-3.4186877729762699</v>
      </c>
      <c r="U52" s="13">
        <v>-11.792851539567328</v>
      </c>
      <c r="V52" s="13">
        <v>-4.5558559040877356</v>
      </c>
      <c r="W52" s="13">
        <v>-6.0025426720187625</v>
      </c>
      <c r="X52" s="13">
        <v>5.7478411762133419</v>
      </c>
      <c r="AA52" s="10"/>
      <c r="AB52" s="7"/>
      <c r="AC52" s="7"/>
      <c r="AD52" s="7"/>
    </row>
    <row r="53" spans="1:30" ht="15.3">
      <c r="A53" s="13">
        <v>1981</v>
      </c>
      <c r="B53" s="13" t="s">
        <v>3</v>
      </c>
      <c r="C53" s="13">
        <v>7.5</v>
      </c>
      <c r="D53" s="13">
        <v>7.6</v>
      </c>
      <c r="E53" s="13">
        <v>7.4</v>
      </c>
      <c r="F53" s="13">
        <v>7.2</v>
      </c>
      <c r="G53" s="34">
        <v>8</v>
      </c>
      <c r="H53" s="34">
        <v>7.95</v>
      </c>
      <c r="I53" s="34">
        <v>7.55</v>
      </c>
      <c r="J53" s="34">
        <v>7.8</v>
      </c>
      <c r="K53" s="13">
        <v>7.6333333333333329</v>
      </c>
      <c r="L53" s="13">
        <v>10.18214240376795</v>
      </c>
      <c r="M53" s="13">
        <v>12.435501926471559</v>
      </c>
      <c r="N53" s="6">
        <v>14.584761904761907</v>
      </c>
      <c r="O53" s="11">
        <v>14.512241379310348</v>
      </c>
      <c r="P53" s="13">
        <v>7.9</v>
      </c>
      <c r="Q53" s="13">
        <v>8.2209491813284075</v>
      </c>
      <c r="R53" s="6">
        <v>10.115987181242758</v>
      </c>
      <c r="S53" s="13">
        <v>13.54</v>
      </c>
      <c r="T53" s="13">
        <v>-26.730160012056103</v>
      </c>
      <c r="U53" s="13">
        <v>-36.784685138698791</v>
      </c>
      <c r="V53" s="13">
        <v>-29.236374169458657</v>
      </c>
      <c r="W53" s="13">
        <v>-7.736753995052581</v>
      </c>
      <c r="X53" s="13">
        <v>-12.262530482266598</v>
      </c>
      <c r="AA53" s="10"/>
      <c r="AB53" s="7"/>
      <c r="AC53" s="7"/>
      <c r="AD53" s="7"/>
    </row>
    <row r="54" spans="1:30" ht="15.3">
      <c r="A54" s="13">
        <v>1981</v>
      </c>
      <c r="B54" s="13" t="s">
        <v>0</v>
      </c>
      <c r="C54" s="13">
        <v>8.4</v>
      </c>
      <c r="D54" s="13">
        <v>8.3000000000000007</v>
      </c>
      <c r="E54" s="13">
        <v>8.1999999999999993</v>
      </c>
      <c r="F54" s="13">
        <v>8</v>
      </c>
      <c r="G54" s="34">
        <v>7.8</v>
      </c>
      <c r="H54" s="34">
        <v>7.5</v>
      </c>
      <c r="I54" s="34">
        <v>7.5</v>
      </c>
      <c r="J54" s="34">
        <v>8</v>
      </c>
      <c r="K54" s="13">
        <v>8.4666666666666668</v>
      </c>
      <c r="L54" s="13">
        <v>5.1384420899469303</v>
      </c>
      <c r="M54" s="13">
        <v>6.0778196688183073</v>
      </c>
      <c r="N54" s="6">
        <v>11.326166666666664</v>
      </c>
      <c r="O54" s="11">
        <v>11.264181818181816</v>
      </c>
      <c r="P54" s="13">
        <v>8.6</v>
      </c>
      <c r="Q54" s="13">
        <v>4.2598911666633654</v>
      </c>
      <c r="R54" s="6">
        <v>5.178065836814838</v>
      </c>
      <c r="S54" s="13">
        <v>12.28</v>
      </c>
      <c r="T54" s="13">
        <v>-3.7835537083594772</v>
      </c>
      <c r="U54" s="13">
        <v>-9.3972852188319642</v>
      </c>
      <c r="V54" s="13">
        <v>-2.0629944675516043</v>
      </c>
      <c r="W54" s="13">
        <v>-4.683950788689728</v>
      </c>
      <c r="X54" s="13">
        <v>-9.4249927200426242</v>
      </c>
      <c r="AA54" s="10"/>
      <c r="AB54" s="7"/>
      <c r="AC54" s="7"/>
      <c r="AD54" s="7"/>
    </row>
    <row r="55" spans="1:30" ht="15.3">
      <c r="A55" s="13">
        <v>1982</v>
      </c>
      <c r="B55" s="13" t="s">
        <v>1</v>
      </c>
      <c r="C55" s="13">
        <v>9.1</v>
      </c>
      <c r="D55" s="13">
        <v>9</v>
      </c>
      <c r="E55" s="13">
        <v>8.8000000000000007</v>
      </c>
      <c r="F55" s="13">
        <v>8.5</v>
      </c>
      <c r="G55" s="34">
        <v>6.3</v>
      </c>
      <c r="H55" s="34">
        <v>6.7</v>
      </c>
      <c r="I55" s="34">
        <v>6.8</v>
      </c>
      <c r="J55" s="34">
        <v>6.7</v>
      </c>
      <c r="K55" s="13">
        <v>9.0666666666666664</v>
      </c>
      <c r="L55" s="13">
        <v>2.9654554972849447</v>
      </c>
      <c r="M55" s="13">
        <v>5.1307995857991768</v>
      </c>
      <c r="N55" s="6">
        <v>12.919677419354839</v>
      </c>
      <c r="O55" s="11">
        <v>12.80909090909091</v>
      </c>
      <c r="P55" s="13">
        <v>9.3000000000000007</v>
      </c>
      <c r="Q55" s="13">
        <v>2.5343273796341492</v>
      </c>
      <c r="R55" s="6">
        <v>5.957556935493713</v>
      </c>
      <c r="S55" s="13">
        <v>12.7</v>
      </c>
      <c r="T55" s="13">
        <v>-25.980457864283935</v>
      </c>
      <c r="U55" s="13">
        <v>-28.305055113204482</v>
      </c>
      <c r="V55" s="13">
        <v>-26.231887086301953</v>
      </c>
      <c r="W55" s="13">
        <v>-0.4457167504373416</v>
      </c>
      <c r="X55" s="13">
        <v>-8.2954586699603539</v>
      </c>
      <c r="AA55" s="10"/>
      <c r="AB55" s="7"/>
      <c r="AC55" s="7"/>
      <c r="AD55" s="7"/>
    </row>
    <row r="56" spans="1:30" ht="15.3">
      <c r="A56" s="13">
        <v>1982</v>
      </c>
      <c r="B56" s="13" t="s">
        <v>2</v>
      </c>
      <c r="C56" s="13">
        <v>9.4</v>
      </c>
      <c r="D56" s="13">
        <v>9.1999999999999993</v>
      </c>
      <c r="E56" s="13">
        <v>9</v>
      </c>
      <c r="F56" s="13">
        <v>8.9</v>
      </c>
      <c r="G56" s="34">
        <v>5.9</v>
      </c>
      <c r="H56" s="34">
        <v>6</v>
      </c>
      <c r="I56" s="34">
        <v>6.25</v>
      </c>
      <c r="J56" s="34">
        <v>6</v>
      </c>
      <c r="K56" s="13">
        <v>9.6</v>
      </c>
      <c r="L56" s="13">
        <v>8.3419261882628604</v>
      </c>
      <c r="M56" s="13">
        <v>8.1296072628410574</v>
      </c>
      <c r="N56" s="6">
        <v>11.973650793650794</v>
      </c>
      <c r="O56" s="11">
        <v>11.925172413793103</v>
      </c>
      <c r="P56" s="13">
        <v>9.8000000000000007</v>
      </c>
      <c r="Q56" s="13">
        <v>10.390194561304256</v>
      </c>
      <c r="R56" s="6">
        <v>8.3597609068863932</v>
      </c>
      <c r="S56" s="13">
        <v>11.35</v>
      </c>
      <c r="T56" s="13">
        <v>-7.3025334411994436</v>
      </c>
      <c r="U56" s="13">
        <v>-15.579708268451443</v>
      </c>
      <c r="V56" s="13">
        <v>-8.1297440166302692</v>
      </c>
      <c r="W56" s="13">
        <v>-4.2612599843366183</v>
      </c>
      <c r="X56" s="13">
        <v>4.070795991134446</v>
      </c>
      <c r="AA56" s="10"/>
      <c r="AB56" s="7"/>
      <c r="AC56" s="7"/>
      <c r="AD56" s="7"/>
    </row>
    <row r="57" spans="1:30" ht="15.3">
      <c r="A57" s="13">
        <v>1982</v>
      </c>
      <c r="B57" s="13" t="s">
        <v>3</v>
      </c>
      <c r="C57" s="13">
        <v>9.6</v>
      </c>
      <c r="D57" s="13">
        <v>9.35</v>
      </c>
      <c r="E57" s="13">
        <v>9.1999999999999993</v>
      </c>
      <c r="F57" s="13">
        <v>9</v>
      </c>
      <c r="G57" s="34">
        <v>5.8</v>
      </c>
      <c r="H57" s="34">
        <v>6.1</v>
      </c>
      <c r="I57" s="34">
        <v>6</v>
      </c>
      <c r="J57" s="34">
        <v>6</v>
      </c>
      <c r="K57" s="13">
        <v>10.1</v>
      </c>
      <c r="L57" s="13">
        <v>4.2561528362953753</v>
      </c>
      <c r="M57" s="13">
        <v>4.9710890503650518</v>
      </c>
      <c r="N57" s="6">
        <v>8.1188888888888879</v>
      </c>
      <c r="O57" s="11">
        <v>7.9408771929824571</v>
      </c>
      <c r="P57" s="13">
        <v>10.4</v>
      </c>
      <c r="Q57" s="13">
        <v>2.4539954270064612</v>
      </c>
      <c r="R57" s="6">
        <v>3.2955902178212426</v>
      </c>
      <c r="S57" s="13">
        <v>7.71</v>
      </c>
      <c r="T57" s="13">
        <v>33.316985096654861</v>
      </c>
      <c r="U57" s="13">
        <v>29.162569176199771</v>
      </c>
      <c r="V57" s="13">
        <v>40.549399155510812</v>
      </c>
      <c r="W57" s="13">
        <v>-2.311485794393775</v>
      </c>
      <c r="X57" s="13">
        <v>-7.8910731903601317</v>
      </c>
      <c r="AA57" s="10"/>
      <c r="AB57" s="7"/>
      <c r="AC57" s="7"/>
      <c r="AD57" s="7"/>
    </row>
    <row r="58" spans="1:30" ht="15.3">
      <c r="A58" s="13">
        <v>1982</v>
      </c>
      <c r="B58" s="13" t="s">
        <v>0</v>
      </c>
      <c r="C58" s="13">
        <v>10.3</v>
      </c>
      <c r="D58" s="13">
        <v>10.1</v>
      </c>
      <c r="E58" s="13">
        <v>9.8000000000000007</v>
      </c>
      <c r="F58" s="13">
        <v>9.6</v>
      </c>
      <c r="G58" s="34">
        <v>5</v>
      </c>
      <c r="H58" s="34">
        <v>5.5</v>
      </c>
      <c r="I58" s="34">
        <v>5.5</v>
      </c>
      <c r="J58" s="34">
        <v>6</v>
      </c>
      <c r="K58" s="13">
        <v>10.666666666666666</v>
      </c>
      <c r="L58" s="13">
        <v>0.13668034493091361</v>
      </c>
      <c r="M58" s="13">
        <v>0.41103057465671594</v>
      </c>
      <c r="N58" s="6">
        <v>7.9491935483870977</v>
      </c>
      <c r="O58" s="11">
        <v>7.9610714285714295</v>
      </c>
      <c r="P58" s="13">
        <v>10.4</v>
      </c>
      <c r="Q58" s="13">
        <v>-0.81632681394125939</v>
      </c>
      <c r="R58" s="6">
        <v>0.41004616609825462</v>
      </c>
      <c r="S58" s="13">
        <v>7.86</v>
      </c>
      <c r="T58" s="13">
        <v>58.581295836173908</v>
      </c>
      <c r="U58" s="13">
        <v>57.933371813090858</v>
      </c>
      <c r="V58" s="13">
        <v>53.331806846733798</v>
      </c>
      <c r="W58" s="13">
        <v>2.8978206668188733</v>
      </c>
      <c r="X58" s="13">
        <v>20.696336380295222</v>
      </c>
      <c r="AA58" s="10"/>
      <c r="AB58" s="7"/>
      <c r="AC58" s="7"/>
      <c r="AD58" s="7"/>
    </row>
    <row r="59" spans="1:30" ht="15.3">
      <c r="A59" s="13">
        <v>1983</v>
      </c>
      <c r="B59" s="13" t="s">
        <v>1</v>
      </c>
      <c r="C59" s="13">
        <v>10.3</v>
      </c>
      <c r="D59" s="13">
        <v>10.1</v>
      </c>
      <c r="E59" s="13">
        <v>10</v>
      </c>
      <c r="F59" s="13">
        <v>9.8000000000000007</v>
      </c>
      <c r="G59" s="34">
        <v>4.2</v>
      </c>
      <c r="H59" s="34">
        <v>4.3</v>
      </c>
      <c r="I59" s="34">
        <v>4.5999999999999996</v>
      </c>
      <c r="J59" s="34">
        <v>5</v>
      </c>
      <c r="K59" s="13">
        <v>10.3</v>
      </c>
      <c r="L59" s="13">
        <v>1.7649150319917577</v>
      </c>
      <c r="M59" s="13">
        <v>3.6797015416243064</v>
      </c>
      <c r="N59" s="6">
        <v>8.2325806451612884</v>
      </c>
      <c r="O59" s="11">
        <v>8.2345454545454526</v>
      </c>
      <c r="P59" s="13">
        <v>10.199999999999999</v>
      </c>
      <c r="Q59" s="13">
        <v>3.6604220869431714</v>
      </c>
      <c r="R59" s="6">
        <v>4.0775072758169273</v>
      </c>
      <c r="S59" s="13">
        <v>8.2100000000000009</v>
      </c>
      <c r="T59" s="13">
        <v>31.829611862938378</v>
      </c>
      <c r="U59" s="13">
        <v>29.779450406102637</v>
      </c>
      <c r="V59" s="13">
        <v>34.237932255954817</v>
      </c>
      <c r="W59" s="13">
        <v>1.9139964193197301</v>
      </c>
      <c r="X59" s="13">
        <v>2.4146623020765645</v>
      </c>
      <c r="AA59" s="10"/>
      <c r="AB59" s="7"/>
      <c r="AC59" s="7"/>
      <c r="AD59" s="7"/>
    </row>
    <row r="60" spans="1:30" ht="15.3">
      <c r="A60" s="13">
        <v>1983</v>
      </c>
      <c r="B60" s="13" t="s">
        <v>2</v>
      </c>
      <c r="C60" s="13">
        <v>9.9</v>
      </c>
      <c r="D60" s="13">
        <v>9.6999999999999993</v>
      </c>
      <c r="E60" s="13">
        <v>9.5</v>
      </c>
      <c r="F60" s="13">
        <v>9.3000000000000007</v>
      </c>
      <c r="G60" s="34">
        <v>4.5</v>
      </c>
      <c r="H60" s="34">
        <v>4.5999999999999996</v>
      </c>
      <c r="I60" s="34">
        <v>4.9000000000000004</v>
      </c>
      <c r="J60" s="34">
        <v>4.9000000000000004</v>
      </c>
      <c r="K60" s="13">
        <v>9.8666666666666671</v>
      </c>
      <c r="L60" s="13">
        <v>4.7207815033415796</v>
      </c>
      <c r="M60" s="13">
        <v>4.1827307463107628</v>
      </c>
      <c r="N60" s="6">
        <v>8.683650793650795</v>
      </c>
      <c r="O60" s="11">
        <v>8.7508771929824576</v>
      </c>
      <c r="P60" s="13">
        <v>9.4</v>
      </c>
      <c r="Q60" s="13">
        <v>4.0282314254383778</v>
      </c>
      <c r="R60" s="6">
        <v>4.8387686835315691</v>
      </c>
      <c r="S60" s="13">
        <v>9.08</v>
      </c>
      <c r="T60" s="13">
        <v>34.244812516820033</v>
      </c>
      <c r="U60" s="13">
        <v>29.771478329365909</v>
      </c>
      <c r="V60" s="13">
        <v>32.26664692416783</v>
      </c>
      <c r="W60" s="13">
        <v>5.7774126090354372</v>
      </c>
      <c r="X60" s="13">
        <v>3.351252759178891</v>
      </c>
      <c r="AA60" s="10"/>
      <c r="AB60" s="7"/>
      <c r="AC60" s="7"/>
      <c r="AD60" s="7"/>
    </row>
    <row r="61" spans="1:30" ht="15.3">
      <c r="A61" s="13">
        <v>1983</v>
      </c>
      <c r="B61" s="13" t="s">
        <v>3</v>
      </c>
      <c r="C61" s="13">
        <v>9.1999999999999993</v>
      </c>
      <c r="D61" s="13">
        <v>9</v>
      </c>
      <c r="E61" s="13">
        <v>8.9499999999999993</v>
      </c>
      <c r="F61" s="13">
        <v>8.6999999999999993</v>
      </c>
      <c r="G61" s="34">
        <v>4.55</v>
      </c>
      <c r="H61" s="34">
        <v>4.5999999999999996</v>
      </c>
      <c r="I61" s="34">
        <v>4.5</v>
      </c>
      <c r="J61" s="34">
        <v>4.5</v>
      </c>
      <c r="K61" s="13">
        <v>9.1666666666666661</v>
      </c>
      <c r="L61" s="13">
        <v>3.8682583927063994</v>
      </c>
      <c r="M61" s="13">
        <v>4.9376659232869713</v>
      </c>
      <c r="N61" s="6">
        <v>9.0078124999999982</v>
      </c>
      <c r="O61" s="11">
        <v>8.9550877192982448</v>
      </c>
      <c r="P61" s="13">
        <v>8.8000000000000007</v>
      </c>
      <c r="Q61" s="13">
        <v>3.9880689279399917</v>
      </c>
      <c r="R61" s="6">
        <v>4.7809334095365585</v>
      </c>
      <c r="S61" s="13">
        <v>8.64</v>
      </c>
      <c r="T61" s="13">
        <v>-0.39251477290278558</v>
      </c>
      <c r="U61" s="13">
        <v>-4.0426514157498428</v>
      </c>
      <c r="V61" s="13">
        <v>0.37888455595371795</v>
      </c>
      <c r="W61" s="13">
        <v>13.615286235245705</v>
      </c>
      <c r="X61" s="13">
        <v>10.429914535428608</v>
      </c>
      <c r="AA61" s="10"/>
      <c r="AB61" s="7"/>
      <c r="AC61" s="7"/>
      <c r="AD61" s="7"/>
    </row>
    <row r="62" spans="1:30" ht="15.3">
      <c r="A62" s="13">
        <v>1983</v>
      </c>
      <c r="B62" s="13" t="s">
        <v>0</v>
      </c>
      <c r="C62" s="13">
        <v>8.65</v>
      </c>
      <c r="D62" s="13">
        <v>8.5</v>
      </c>
      <c r="E62" s="13">
        <v>8.3000000000000007</v>
      </c>
      <c r="F62" s="13">
        <v>8.1</v>
      </c>
      <c r="G62" s="34">
        <v>5</v>
      </c>
      <c r="H62" s="34">
        <v>5</v>
      </c>
      <c r="I62" s="34">
        <v>5.0999999999999996</v>
      </c>
      <c r="J62" s="34">
        <v>5.5</v>
      </c>
      <c r="K62" s="13">
        <v>8.2666666666666675</v>
      </c>
      <c r="L62" s="13">
        <v>4.3554257517408006</v>
      </c>
      <c r="M62" s="13">
        <v>5.5311694020216366</v>
      </c>
      <c r="N62" s="6">
        <v>8.8919672131147554</v>
      </c>
      <c r="O62" s="11">
        <v>8.9172727272727297</v>
      </c>
      <c r="P62" s="13">
        <v>8</v>
      </c>
      <c r="Q62" s="13">
        <v>5.1257478133404533</v>
      </c>
      <c r="R62" s="6">
        <v>5.8969126948813511</v>
      </c>
      <c r="S62" s="13">
        <v>8.9</v>
      </c>
      <c r="T62" s="13">
        <v>-0.76138915064589696</v>
      </c>
      <c r="U62" s="13">
        <v>-5.3541288872804405</v>
      </c>
      <c r="V62" s="13">
        <v>-1.333308656886345</v>
      </c>
      <c r="W62" s="13">
        <v>14.319008127324651</v>
      </c>
      <c r="X62" s="13">
        <v>-14.241576406491063</v>
      </c>
      <c r="AA62" s="10"/>
      <c r="AB62" s="7"/>
      <c r="AC62" s="7"/>
      <c r="AD62" s="7"/>
    </row>
    <row r="63" spans="1:30" ht="15.3">
      <c r="A63" s="13">
        <v>1984</v>
      </c>
      <c r="B63" s="13" t="s">
        <v>1</v>
      </c>
      <c r="C63" s="13">
        <v>7.9</v>
      </c>
      <c r="D63" s="13">
        <v>7.7</v>
      </c>
      <c r="E63" s="13">
        <v>7.6</v>
      </c>
      <c r="F63" s="13">
        <v>7.5</v>
      </c>
      <c r="G63" s="34">
        <v>4.4000000000000004</v>
      </c>
      <c r="H63" s="34">
        <v>4.8499999999999996</v>
      </c>
      <c r="I63" s="34">
        <v>4.8</v>
      </c>
      <c r="J63" s="34">
        <v>5.2</v>
      </c>
      <c r="K63" s="13">
        <v>7.7666666666666666</v>
      </c>
      <c r="L63" s="13">
        <v>5.4796012464182793</v>
      </c>
      <c r="M63" s="13">
        <v>5.0699493503042703</v>
      </c>
      <c r="N63" s="6">
        <v>9.4413114754098348</v>
      </c>
      <c r="O63" s="11">
        <v>9.4985185185185177</v>
      </c>
      <c r="P63" s="13">
        <v>7.7</v>
      </c>
      <c r="Q63" s="13">
        <v>4.6738603819893143</v>
      </c>
      <c r="R63" s="6">
        <v>4.6557266628074245</v>
      </c>
      <c r="S63" s="13">
        <v>9.69</v>
      </c>
      <c r="T63" s="13">
        <v>-19.578034665235222</v>
      </c>
      <c r="U63" s="13">
        <v>-25.055051069193901</v>
      </c>
      <c r="V63" s="13">
        <v>-20.842807534992858</v>
      </c>
      <c r="W63" s="13">
        <v>10.986484880321612</v>
      </c>
      <c r="X63" s="13">
        <v>10.341871459201712</v>
      </c>
      <c r="AA63" s="10"/>
      <c r="AB63" s="7"/>
      <c r="AC63" s="7"/>
      <c r="AD63" s="7"/>
    </row>
    <row r="64" spans="1:30" ht="15.3">
      <c r="A64" s="13">
        <v>1984</v>
      </c>
      <c r="B64" s="13" t="s">
        <v>2</v>
      </c>
      <c r="C64" s="13">
        <v>7.5</v>
      </c>
      <c r="D64" s="13">
        <v>7.4</v>
      </c>
      <c r="E64" s="13">
        <v>7.3</v>
      </c>
      <c r="F64" s="13">
        <v>7.3</v>
      </c>
      <c r="G64" s="34">
        <v>5</v>
      </c>
      <c r="H64" s="34">
        <v>5.25</v>
      </c>
      <c r="I64" s="34">
        <v>5.3</v>
      </c>
      <c r="J64" s="34">
        <v>5.65</v>
      </c>
      <c r="K64" s="13">
        <v>7.3666666666666671</v>
      </c>
      <c r="L64" s="13">
        <v>3.2257002479417687</v>
      </c>
      <c r="M64" s="13">
        <v>5.0057434505737559</v>
      </c>
      <c r="N64" s="6">
        <v>9.9374999999999982</v>
      </c>
      <c r="O64" s="11">
        <v>9.9492982456140329</v>
      </c>
      <c r="P64" s="13">
        <v>7.5</v>
      </c>
      <c r="Q64" s="13">
        <v>3.0858397981322838</v>
      </c>
      <c r="R64" s="6">
        <v>4.9832939688165823</v>
      </c>
      <c r="S64" s="13">
        <v>10.119999999999999</v>
      </c>
      <c r="T64" s="13">
        <v>-9.7723088546988635</v>
      </c>
      <c r="U64" s="13">
        <v>-13.104056406695562</v>
      </c>
      <c r="V64" s="13">
        <v>-11.392207271111587</v>
      </c>
      <c r="W64" s="13">
        <v>17.04367848189321</v>
      </c>
      <c r="X64" s="13">
        <v>5.7836177347379447</v>
      </c>
      <c r="AA64" s="10"/>
      <c r="AB64" s="7"/>
      <c r="AC64" s="7"/>
      <c r="AD64" s="7"/>
    </row>
    <row r="65" spans="1:30" ht="15.3">
      <c r="A65" s="13">
        <v>1984</v>
      </c>
      <c r="B65" s="13" t="s">
        <v>3</v>
      </c>
      <c r="C65" s="13">
        <v>7</v>
      </c>
      <c r="D65" s="13">
        <v>6.9</v>
      </c>
      <c r="E65" s="13">
        <v>6.8</v>
      </c>
      <c r="F65" s="13">
        <v>6.8</v>
      </c>
      <c r="G65" s="34">
        <v>4.4000000000000004</v>
      </c>
      <c r="H65" s="34">
        <v>4.9000000000000004</v>
      </c>
      <c r="I65" s="34">
        <v>5.2</v>
      </c>
      <c r="J65" s="34">
        <v>5.3</v>
      </c>
      <c r="K65" s="13">
        <v>7.4000000000000012</v>
      </c>
      <c r="L65" s="13">
        <v>3.7087156861475754</v>
      </c>
      <c r="M65" s="13">
        <v>4.8183822874649467</v>
      </c>
      <c r="N65" s="6">
        <v>10.186562500000001</v>
      </c>
      <c r="O65" s="11">
        <v>10.151578947368421</v>
      </c>
      <c r="P65" s="13">
        <v>7.4</v>
      </c>
      <c r="Q65" s="13">
        <v>3.8241209047928493</v>
      </c>
      <c r="R65" s="6">
        <v>4.5455034601260991</v>
      </c>
      <c r="S65" s="13">
        <v>9.74</v>
      </c>
      <c r="T65" s="13">
        <v>28.69301035812768</v>
      </c>
      <c r="U65" s="13">
        <v>25.239683139577608</v>
      </c>
      <c r="V65" s="13">
        <v>32.101681697155016</v>
      </c>
      <c r="W65" s="13">
        <v>12.11049652431484</v>
      </c>
      <c r="X65" s="13">
        <v>-2.3836961677620394</v>
      </c>
      <c r="AA65" s="10"/>
      <c r="AB65" s="7"/>
      <c r="AC65" s="7"/>
      <c r="AD65" s="7"/>
    </row>
    <row r="66" spans="1:30" ht="15.3">
      <c r="A66" s="13">
        <v>1984</v>
      </c>
      <c r="B66" s="13" t="s">
        <v>0</v>
      </c>
      <c r="C66" s="13">
        <v>7.3</v>
      </c>
      <c r="D66" s="13">
        <v>7.2</v>
      </c>
      <c r="E66" s="13">
        <v>7.2</v>
      </c>
      <c r="F66" s="13">
        <v>7.2</v>
      </c>
      <c r="G66" s="34">
        <v>4.0999999999999996</v>
      </c>
      <c r="H66" s="34">
        <v>4.3</v>
      </c>
      <c r="I66" s="34">
        <v>4.5999999999999996</v>
      </c>
      <c r="J66" s="34">
        <v>4.7</v>
      </c>
      <c r="K66" s="13">
        <v>7.2666666666666666</v>
      </c>
      <c r="L66" s="13">
        <v>2.9184258299076524</v>
      </c>
      <c r="M66" s="13">
        <v>3.6385622064056378</v>
      </c>
      <c r="N66" s="6">
        <v>8.1263333333333314</v>
      </c>
      <c r="O66" s="11">
        <v>8.0548148148148151</v>
      </c>
      <c r="P66" s="13">
        <v>7.3</v>
      </c>
      <c r="Q66" s="13">
        <v>2.2770459973145307</v>
      </c>
      <c r="R66" s="6">
        <v>3.3755474583458067</v>
      </c>
      <c r="S66" s="13">
        <v>7.76</v>
      </c>
      <c r="T66" s="13">
        <v>6.0423838223965021</v>
      </c>
      <c r="U66" s="13">
        <v>2.6968386282943069</v>
      </c>
      <c r="V66" s="13">
        <v>4.5869526077606082</v>
      </c>
      <c r="W66" s="13">
        <v>15.103060317037276</v>
      </c>
      <c r="X66" s="13">
        <v>-3.094359557500681</v>
      </c>
      <c r="AA66" s="10"/>
      <c r="AB66" s="7"/>
      <c r="AC66" s="7"/>
      <c r="AD66" s="7"/>
    </row>
    <row r="67" spans="1:30" ht="15.3">
      <c r="A67" s="13">
        <v>1985</v>
      </c>
      <c r="B67" s="13" t="s">
        <v>1</v>
      </c>
      <c r="C67" s="13">
        <v>7.05</v>
      </c>
      <c r="D67" s="13">
        <v>7</v>
      </c>
      <c r="E67" s="13">
        <v>6.9</v>
      </c>
      <c r="F67" s="13">
        <v>6.8</v>
      </c>
      <c r="G67" s="34">
        <v>3.6</v>
      </c>
      <c r="H67" s="34">
        <v>4</v>
      </c>
      <c r="I67" s="34">
        <v>4.2</v>
      </c>
      <c r="J67" s="34">
        <v>4.7</v>
      </c>
      <c r="K67" s="13">
        <v>7.2333333333333334</v>
      </c>
      <c r="L67" s="13">
        <v>4.5230375204879421</v>
      </c>
      <c r="M67" s="13">
        <v>4.8410555900945935</v>
      </c>
      <c r="N67" s="6">
        <v>8.2416666666666654</v>
      </c>
      <c r="O67" s="11">
        <v>8.2494444444444444</v>
      </c>
      <c r="P67" s="13">
        <v>7.3</v>
      </c>
      <c r="Q67" s="13">
        <v>4.8895766342855751</v>
      </c>
      <c r="R67" s="6">
        <v>4.8260446207372354</v>
      </c>
      <c r="S67" s="13">
        <v>7.95</v>
      </c>
      <c r="T67" s="13">
        <v>29.267439464727829</v>
      </c>
      <c r="U67" s="13">
        <v>25.067395675424599</v>
      </c>
      <c r="V67" s="13">
        <v>29.446444460644727</v>
      </c>
      <c r="W67" s="25">
        <v>12.602515813903992</v>
      </c>
      <c r="X67" s="13">
        <v>9.1945636641447948</v>
      </c>
      <c r="AA67" s="10"/>
      <c r="AB67" s="7"/>
      <c r="AC67" s="7"/>
      <c r="AD67" s="7"/>
    </row>
    <row r="68" spans="1:30" ht="15.3">
      <c r="A68" s="13">
        <v>1985</v>
      </c>
      <c r="B68" s="13" t="s">
        <v>2</v>
      </c>
      <c r="C68" s="13">
        <v>7.2</v>
      </c>
      <c r="D68" s="13">
        <v>7.2</v>
      </c>
      <c r="E68" s="13">
        <v>7.05</v>
      </c>
      <c r="F68" s="13">
        <v>7</v>
      </c>
      <c r="G68" s="34">
        <v>4</v>
      </c>
      <c r="H68" s="34">
        <v>4.3</v>
      </c>
      <c r="I68" s="34">
        <v>4.6500000000000004</v>
      </c>
      <c r="J68" s="34">
        <v>4.45</v>
      </c>
      <c r="K68" s="13">
        <v>7.333333333333333</v>
      </c>
      <c r="L68" s="13">
        <v>2.8646178707811978</v>
      </c>
      <c r="M68" s="13">
        <v>3.8070292580929532</v>
      </c>
      <c r="N68" s="6">
        <v>7.1789062499999989</v>
      </c>
      <c r="O68" s="11">
        <v>7.1082456140350869</v>
      </c>
      <c r="P68" s="13">
        <v>7.4</v>
      </c>
      <c r="Q68" s="13">
        <v>2.6082998801747692</v>
      </c>
      <c r="R68" s="6">
        <v>3.6731203929338818</v>
      </c>
      <c r="S68" s="13">
        <v>7.08</v>
      </c>
      <c r="T68" s="13">
        <v>18.39423864801617</v>
      </c>
      <c r="U68" s="13">
        <v>15.479928519033015</v>
      </c>
      <c r="V68" s="13">
        <v>20.735645243345147</v>
      </c>
      <c r="W68" s="25">
        <v>11.166912414164898</v>
      </c>
      <c r="X68" s="13">
        <v>-8.1330624391636519</v>
      </c>
      <c r="AA68" s="10"/>
      <c r="AB68" s="7"/>
      <c r="AC68" s="7"/>
      <c r="AD68" s="7"/>
    </row>
    <row r="69" spans="1:30" ht="15.3">
      <c r="A69" s="13">
        <v>1985</v>
      </c>
      <c r="B69" s="13" t="s">
        <v>3</v>
      </c>
      <c r="C69" s="13">
        <v>7.3</v>
      </c>
      <c r="D69" s="13">
        <v>7.3</v>
      </c>
      <c r="E69" s="13">
        <v>7.2</v>
      </c>
      <c r="F69" s="13">
        <v>7.2</v>
      </c>
      <c r="G69" s="34">
        <v>3.9</v>
      </c>
      <c r="H69" s="34">
        <v>4.2</v>
      </c>
      <c r="I69" s="34">
        <v>4.4000000000000004</v>
      </c>
      <c r="J69" s="34">
        <v>4.5</v>
      </c>
      <c r="K69" s="13">
        <v>7.0999999999999988</v>
      </c>
      <c r="L69" s="13">
        <v>2.596678603067204</v>
      </c>
      <c r="M69" s="13">
        <v>3.6492398102542012</v>
      </c>
      <c r="N69" s="6">
        <v>7.1334920634920627</v>
      </c>
      <c r="O69" s="11">
        <v>7.1212500000000007</v>
      </c>
      <c r="P69" s="13">
        <v>7.1</v>
      </c>
      <c r="Q69" s="13">
        <v>2.9602355272686509</v>
      </c>
      <c r="R69" s="6">
        <v>4.0018523879709278</v>
      </c>
      <c r="S69" s="13">
        <v>7.16</v>
      </c>
      <c r="T69" s="13">
        <v>-5.3873721168983479</v>
      </c>
      <c r="U69" s="13">
        <v>-8.1157197036406004</v>
      </c>
      <c r="V69" s="13">
        <v>-8.5019027911815925</v>
      </c>
      <c r="W69" s="25">
        <v>11.65191911956498</v>
      </c>
      <c r="X69" s="13">
        <v>5.2154881007204779</v>
      </c>
      <c r="AA69" s="10"/>
      <c r="AB69" s="7"/>
      <c r="AC69" s="7"/>
      <c r="AD69" s="7"/>
    </row>
    <row r="70" spans="1:30" ht="15.3">
      <c r="A70" s="13">
        <v>1985</v>
      </c>
      <c r="B70" s="13" t="s">
        <v>0</v>
      </c>
      <c r="C70" s="13">
        <v>7.1</v>
      </c>
      <c r="D70" s="13">
        <v>7.1</v>
      </c>
      <c r="E70" s="13">
        <v>7.1</v>
      </c>
      <c r="F70" s="13">
        <v>7.1</v>
      </c>
      <c r="G70" s="34">
        <v>3.5</v>
      </c>
      <c r="H70" s="34">
        <v>3.7</v>
      </c>
      <c r="I70" s="34">
        <v>4</v>
      </c>
      <c r="J70" s="34">
        <v>4.2</v>
      </c>
      <c r="K70" s="13">
        <v>6.8999999999999995</v>
      </c>
      <c r="L70" s="13">
        <v>4.777536400734661</v>
      </c>
      <c r="M70" s="13">
        <v>4.9342964841324983</v>
      </c>
      <c r="N70" s="6">
        <v>7.1336065573770489</v>
      </c>
      <c r="O70" s="11">
        <v>7.1218181818181838</v>
      </c>
      <c r="P70" s="13">
        <v>6.7</v>
      </c>
      <c r="Q70" s="13">
        <v>5.1282753716247242</v>
      </c>
      <c r="R70" s="6">
        <v>5.0360377440288318</v>
      </c>
      <c r="S70" s="13">
        <v>7.07</v>
      </c>
      <c r="T70" s="13">
        <v>37.321372050669765</v>
      </c>
      <c r="U70" s="13">
        <v>32.318715433392732</v>
      </c>
      <c r="V70" s="13">
        <v>40.668499936266045</v>
      </c>
      <c r="W70" s="25">
        <v>4.9672267410333149</v>
      </c>
      <c r="X70" s="13">
        <v>8.1276208818440665</v>
      </c>
      <c r="AA70" s="10"/>
      <c r="AB70" s="7"/>
      <c r="AC70" s="7"/>
      <c r="AD70" s="7"/>
    </row>
    <row r="71" spans="1:30" ht="15.3">
      <c r="A71" s="13">
        <v>1986</v>
      </c>
      <c r="B71" s="13" t="s">
        <v>1</v>
      </c>
      <c r="C71" s="13">
        <v>6.8</v>
      </c>
      <c r="D71" s="13">
        <v>6.7</v>
      </c>
      <c r="E71" s="13">
        <v>6.7</v>
      </c>
      <c r="F71" s="13">
        <v>6.7</v>
      </c>
      <c r="G71" s="34">
        <v>3.2</v>
      </c>
      <c r="H71" s="34">
        <v>3.5</v>
      </c>
      <c r="I71" s="34">
        <v>3.65</v>
      </c>
      <c r="J71" s="34">
        <v>4</v>
      </c>
      <c r="K71" s="13">
        <v>7.166666666666667</v>
      </c>
      <c r="L71" s="13">
        <v>-1.098298486386895</v>
      </c>
      <c r="M71" s="13">
        <v>3.8100061909386085</v>
      </c>
      <c r="N71" s="6">
        <v>6.5355737704918004</v>
      </c>
      <c r="O71" s="11">
        <v>6.4887499999999987</v>
      </c>
      <c r="P71" s="13">
        <v>7.1</v>
      </c>
      <c r="Q71" s="13">
        <v>-4.3916269129649521</v>
      </c>
      <c r="R71" s="6">
        <v>3.5587423350946779</v>
      </c>
      <c r="S71" s="13">
        <v>6.06</v>
      </c>
      <c r="T71" s="13">
        <v>47.642617333005433</v>
      </c>
      <c r="U71" s="13">
        <v>48.395402179294855</v>
      </c>
      <c r="V71" s="13">
        <v>47.754175576923785</v>
      </c>
      <c r="W71" s="25">
        <v>8.386965180111261</v>
      </c>
      <c r="X71" s="13">
        <v>14.932761882334944</v>
      </c>
      <c r="AA71" s="10"/>
      <c r="AB71" s="7"/>
      <c r="AC71" s="7"/>
      <c r="AD71" s="7"/>
    </row>
    <row r="72" spans="1:30" ht="15.3">
      <c r="A72" s="13">
        <v>1986</v>
      </c>
      <c r="B72" s="13" t="s">
        <v>2</v>
      </c>
      <c r="C72" s="13">
        <v>6.9</v>
      </c>
      <c r="D72" s="13">
        <v>6.8</v>
      </c>
      <c r="E72" s="13">
        <v>6.7</v>
      </c>
      <c r="F72" s="13">
        <v>6.7</v>
      </c>
      <c r="G72" s="34">
        <v>2.6</v>
      </c>
      <c r="H72" s="34">
        <v>3.4</v>
      </c>
      <c r="I72" s="34">
        <v>3.7</v>
      </c>
      <c r="J72" s="34">
        <v>3.95</v>
      </c>
      <c r="K72" s="13">
        <v>7.1333333333333329</v>
      </c>
      <c r="L72" s="13">
        <v>0.49030229682749393</v>
      </c>
      <c r="M72" s="13">
        <v>3.186348029235949</v>
      </c>
      <c r="N72" s="6">
        <v>6.0589062500000024</v>
      </c>
      <c r="O72" s="11">
        <v>6.0573684210526331</v>
      </c>
      <c r="P72" s="13">
        <v>7</v>
      </c>
      <c r="Q72" s="13">
        <v>2.9331020517567197</v>
      </c>
      <c r="R72" s="6">
        <v>3.1760202146454475</v>
      </c>
      <c r="S72" s="13">
        <v>5.83</v>
      </c>
      <c r="T72" s="13">
        <v>18.611311252349338</v>
      </c>
      <c r="U72" s="13">
        <v>18.852818616551971</v>
      </c>
      <c r="V72" s="13">
        <v>16.979247222893079</v>
      </c>
      <c r="W72" s="25">
        <v>7.2076473069646596</v>
      </c>
      <c r="X72" s="13">
        <v>8.9710563230106288</v>
      </c>
      <c r="AA72" s="10"/>
      <c r="AB72" s="7"/>
      <c r="AC72" s="7"/>
      <c r="AD72" s="7"/>
    </row>
    <row r="73" spans="1:30" ht="15.3">
      <c r="A73" s="13">
        <v>1986</v>
      </c>
      <c r="B73" s="13" t="s">
        <v>3</v>
      </c>
      <c r="C73" s="13">
        <v>7</v>
      </c>
      <c r="D73" s="13">
        <v>6.95</v>
      </c>
      <c r="E73" s="13">
        <v>6.9</v>
      </c>
      <c r="F73" s="13">
        <v>6.8</v>
      </c>
      <c r="G73" s="34">
        <v>3.3</v>
      </c>
      <c r="H73" s="34">
        <v>3.5</v>
      </c>
      <c r="I73" s="34">
        <v>3.5</v>
      </c>
      <c r="J73" s="34">
        <v>3.7</v>
      </c>
      <c r="K73" s="13">
        <v>6.9666666666666659</v>
      </c>
      <c r="L73" s="13">
        <v>2.3108420735422186</v>
      </c>
      <c r="M73" s="13">
        <v>4.0926578343789544</v>
      </c>
      <c r="N73" s="6">
        <v>5.3034374999999985</v>
      </c>
      <c r="O73" s="11">
        <v>5.2601724137931019</v>
      </c>
      <c r="P73" s="13">
        <v>7</v>
      </c>
      <c r="Q73" s="13">
        <v>2.5489389849035149</v>
      </c>
      <c r="R73" s="6">
        <v>4.1958426684079342</v>
      </c>
      <c r="S73" s="13">
        <v>5.18</v>
      </c>
      <c r="T73" s="13">
        <v>-1.9492303482866902</v>
      </c>
      <c r="U73" s="13">
        <v>-4.1251638461422768</v>
      </c>
      <c r="V73" s="13">
        <v>-2.2883868651526029</v>
      </c>
      <c r="W73" s="25">
        <v>6.8361036225880412</v>
      </c>
      <c r="X73" s="13">
        <v>5.5268558154537573</v>
      </c>
      <c r="AA73" s="10"/>
      <c r="AB73" s="7"/>
      <c r="AC73" s="7"/>
      <c r="AD73" s="7"/>
    </row>
    <row r="74" spans="1:30" ht="15.3">
      <c r="A74" s="13">
        <v>1986</v>
      </c>
      <c r="B74" s="13" t="s">
        <v>0</v>
      </c>
      <c r="C74" s="13">
        <v>7</v>
      </c>
      <c r="D74" s="13">
        <v>6.9</v>
      </c>
      <c r="E74" s="13">
        <v>6.85</v>
      </c>
      <c r="F74" s="13">
        <v>6.8</v>
      </c>
      <c r="G74" s="34">
        <v>3.35</v>
      </c>
      <c r="H74" s="34">
        <v>3.5</v>
      </c>
      <c r="I74" s="34">
        <v>3.75</v>
      </c>
      <c r="J74" s="34">
        <v>3.9</v>
      </c>
      <c r="K74" s="13">
        <v>6.7</v>
      </c>
      <c r="L74" s="13">
        <v>3.3799464832288351</v>
      </c>
      <c r="M74" s="13">
        <v>3.4759871990928559</v>
      </c>
      <c r="N74" s="6">
        <v>5.4408333333333347</v>
      </c>
      <c r="O74" s="11">
        <v>5.4572727272727279</v>
      </c>
      <c r="P74" s="13">
        <v>6.6</v>
      </c>
      <c r="Q74" s="13">
        <v>4.3321723097477616</v>
      </c>
      <c r="R74" s="6">
        <v>3.1182487929822145</v>
      </c>
      <c r="S74" s="13">
        <v>5.43</v>
      </c>
      <c r="T74" s="13">
        <v>20.766624320922844</v>
      </c>
      <c r="U74" s="13">
        <v>16.896834931412474</v>
      </c>
      <c r="V74" s="13">
        <v>21.097245877357196</v>
      </c>
      <c r="W74" s="25">
        <v>2.8766585122291133</v>
      </c>
      <c r="X74" s="13">
        <v>3.0641035125906768</v>
      </c>
      <c r="AA74" s="10"/>
      <c r="AB74" s="7"/>
      <c r="AC74" s="7"/>
      <c r="AD74" s="7"/>
    </row>
    <row r="75" spans="1:30" ht="15.3">
      <c r="A75" s="13">
        <v>1987</v>
      </c>
      <c r="B75" s="13" t="s">
        <v>1</v>
      </c>
      <c r="C75" s="13">
        <v>6.8</v>
      </c>
      <c r="D75" s="13">
        <v>6.7</v>
      </c>
      <c r="E75" s="13">
        <v>6.7</v>
      </c>
      <c r="F75" s="13">
        <v>6.7</v>
      </c>
      <c r="G75" s="34">
        <v>3.5</v>
      </c>
      <c r="H75" s="34">
        <v>4</v>
      </c>
      <c r="I75" s="34">
        <v>4.0999999999999996</v>
      </c>
      <c r="J75" s="34">
        <v>4</v>
      </c>
      <c r="K75" s="13">
        <v>6.5</v>
      </c>
      <c r="L75" s="13">
        <v>4.9012985607950794</v>
      </c>
      <c r="M75" s="13">
        <v>3.7860986846182478</v>
      </c>
      <c r="N75" s="6">
        <v>5.6074193548387088</v>
      </c>
      <c r="O75" s="11">
        <v>5.6046428571428564</v>
      </c>
      <c r="P75" s="13">
        <v>6.3</v>
      </c>
      <c r="Q75" s="13">
        <v>4.6408374210187731</v>
      </c>
      <c r="R75" s="6">
        <v>4.8028021254896913</v>
      </c>
      <c r="S75" s="13">
        <v>5.64</v>
      </c>
      <c r="T75" s="13">
        <v>51.77879379298318</v>
      </c>
      <c r="U75" s="13">
        <v>46.7874559035141</v>
      </c>
      <c r="V75" s="13">
        <v>52.208048717567124</v>
      </c>
      <c r="W75" s="25">
        <v>-2.254191523971727</v>
      </c>
      <c r="X75" s="13">
        <v>-1.2776953768629085</v>
      </c>
      <c r="AA75" s="10"/>
      <c r="AB75" s="7"/>
      <c r="AC75" s="7"/>
      <c r="AD75" s="7"/>
    </row>
    <row r="76" spans="1:30" ht="15.3">
      <c r="A76" s="13">
        <v>1987</v>
      </c>
      <c r="B76" s="13" t="s">
        <v>2</v>
      </c>
      <c r="C76" s="13">
        <v>6.5</v>
      </c>
      <c r="D76" s="13">
        <v>6.5</v>
      </c>
      <c r="E76" s="13">
        <v>6.45</v>
      </c>
      <c r="F76" s="13">
        <v>6.5</v>
      </c>
      <c r="G76" s="34">
        <v>4.3499999999999996</v>
      </c>
      <c r="H76" s="34">
        <v>4.4000000000000004</v>
      </c>
      <c r="I76" s="34">
        <v>4.25</v>
      </c>
      <c r="J76" s="34">
        <v>4.45</v>
      </c>
      <c r="K76" s="13">
        <v>6.2</v>
      </c>
      <c r="L76" s="13">
        <v>4.2545603294270746</v>
      </c>
      <c r="M76" s="13">
        <v>4.3203625067019873</v>
      </c>
      <c r="N76" s="6">
        <v>5.6739062499999999</v>
      </c>
      <c r="O76" s="11">
        <v>5.680862068965518</v>
      </c>
      <c r="P76" s="13">
        <v>6.1</v>
      </c>
      <c r="Q76" s="13">
        <v>3.8852402585998647</v>
      </c>
      <c r="R76" s="6">
        <v>3.3956061299644347</v>
      </c>
      <c r="S76" s="13">
        <v>5.69</v>
      </c>
      <c r="T76" s="13">
        <v>17.232362982233695</v>
      </c>
      <c r="U76" s="13">
        <v>12.90514309039752</v>
      </c>
      <c r="V76" s="13">
        <v>16.927212865460461</v>
      </c>
      <c r="W76" s="25">
        <v>-3.9372376665177455</v>
      </c>
      <c r="X76" s="13">
        <v>33.608445009848964</v>
      </c>
      <c r="AA76" s="10"/>
      <c r="AB76" s="7"/>
      <c r="AC76" s="7"/>
      <c r="AD76" s="7"/>
    </row>
    <row r="77" spans="1:30" ht="15.3">
      <c r="A77" s="13">
        <v>1987</v>
      </c>
      <c r="B77" s="13" t="s">
        <v>3</v>
      </c>
      <c r="C77" s="13">
        <v>6.1</v>
      </c>
      <c r="D77" s="13">
        <v>6</v>
      </c>
      <c r="E77" s="13">
        <v>5.95</v>
      </c>
      <c r="F77" s="13">
        <v>5.9</v>
      </c>
      <c r="G77" s="34">
        <v>4.3</v>
      </c>
      <c r="H77" s="34">
        <v>4.5999999999999996</v>
      </c>
      <c r="I77" s="34">
        <v>4.5</v>
      </c>
      <c r="J77" s="34">
        <v>4.5999999999999996</v>
      </c>
      <c r="K77" s="13">
        <v>5.9666666666666659</v>
      </c>
      <c r="L77" s="13">
        <v>4.3260727964415935</v>
      </c>
      <c r="M77" s="13">
        <v>4.2701532179097041</v>
      </c>
      <c r="N77" s="6">
        <v>6.1892063492063514</v>
      </c>
      <c r="O77" s="11">
        <v>6.2168965517241395</v>
      </c>
      <c r="P77" s="13">
        <v>6</v>
      </c>
      <c r="Q77" s="13">
        <v>4.1958426684079342</v>
      </c>
      <c r="R77" s="6">
        <v>5.0399658788030877</v>
      </c>
      <c r="S77" s="13">
        <v>6.13</v>
      </c>
      <c r="T77" s="13">
        <v>11.020960593778639</v>
      </c>
      <c r="U77" s="13">
        <v>7.8427444511605326</v>
      </c>
      <c r="V77" s="13">
        <v>8.7874400917794304</v>
      </c>
      <c r="W77" s="25">
        <v>2.2583580934316672</v>
      </c>
      <c r="X77" s="13">
        <v>-3.1945545219020488</v>
      </c>
      <c r="AA77" s="10"/>
      <c r="AB77" s="7"/>
      <c r="AC77" s="7"/>
      <c r="AD77" s="7"/>
    </row>
    <row r="78" spans="1:30" ht="15.3">
      <c r="A78" s="13">
        <v>1987</v>
      </c>
      <c r="B78" s="13" t="s">
        <v>0</v>
      </c>
      <c r="C78" s="13">
        <v>6.1</v>
      </c>
      <c r="D78" s="13">
        <v>6.2</v>
      </c>
      <c r="E78" s="13">
        <v>6.2</v>
      </c>
      <c r="F78" s="13">
        <v>6.2</v>
      </c>
      <c r="G78" s="34">
        <v>4.5</v>
      </c>
      <c r="H78" s="34">
        <v>4.2</v>
      </c>
      <c r="I78" s="34">
        <v>4.3</v>
      </c>
      <c r="J78" s="34">
        <v>4.5</v>
      </c>
      <c r="K78" s="13">
        <v>5.7333333333333334</v>
      </c>
      <c r="L78" s="13">
        <v>3.4735704159067162</v>
      </c>
      <c r="M78" s="13">
        <v>4.1176370204245432</v>
      </c>
      <c r="N78" s="6">
        <v>5.7591666666666672</v>
      </c>
      <c r="O78" s="11">
        <v>5.7731481481481479</v>
      </c>
      <c r="P78" s="13">
        <v>5.7</v>
      </c>
      <c r="Q78" s="13">
        <v>3.4632250972457257</v>
      </c>
      <c r="R78" s="6">
        <v>3.6560287757591681</v>
      </c>
      <c r="S78" s="13">
        <v>5.81</v>
      </c>
      <c r="T78" s="13">
        <v>-92.207527159236591</v>
      </c>
      <c r="U78" s="13">
        <v>-96.107163755169324</v>
      </c>
      <c r="V78" s="13">
        <v>-91.971082965417139</v>
      </c>
      <c r="W78" s="25">
        <v>3.3546496108151302</v>
      </c>
      <c r="X78" s="13">
        <v>30.087584962494418</v>
      </c>
      <c r="AA78" s="10"/>
      <c r="AB78" s="7"/>
      <c r="AC78" s="7"/>
      <c r="AD78" s="7"/>
    </row>
    <row r="79" spans="1:30" ht="15.3">
      <c r="A79" s="13">
        <v>1988</v>
      </c>
      <c r="B79" s="13" t="s">
        <v>1</v>
      </c>
      <c r="C79" s="13">
        <v>6</v>
      </c>
      <c r="D79" s="13">
        <v>6.05</v>
      </c>
      <c r="E79" s="13">
        <v>6.05</v>
      </c>
      <c r="F79" s="13">
        <v>6.05</v>
      </c>
      <c r="G79" s="34">
        <v>3.95</v>
      </c>
      <c r="H79" s="34">
        <v>4.05</v>
      </c>
      <c r="I79" s="34">
        <v>4.2</v>
      </c>
      <c r="J79" s="34">
        <v>4.5999999999999996</v>
      </c>
      <c r="K79" s="13">
        <v>5.6000000000000005</v>
      </c>
      <c r="L79" s="13">
        <v>3.3273990863784539</v>
      </c>
      <c r="M79" s="13">
        <v>4.1826795653889803</v>
      </c>
      <c r="N79" s="6">
        <v>5.7542857142857153</v>
      </c>
      <c r="O79" s="11">
        <v>5.7662500000000003</v>
      </c>
      <c r="P79" s="13">
        <v>5.4</v>
      </c>
      <c r="Q79" s="13">
        <v>4.1166744146192258</v>
      </c>
      <c r="R79" s="6">
        <v>4.6053140289519234</v>
      </c>
      <c r="S79" s="13">
        <v>5.91</v>
      </c>
      <c r="T79" s="13">
        <v>26.792545638592813</v>
      </c>
      <c r="U79" s="13">
        <v>22.972115697088611</v>
      </c>
      <c r="V79" s="13">
        <v>29.601081311889743</v>
      </c>
      <c r="W79" s="25">
        <v>7.1374135023582141</v>
      </c>
      <c r="X79" s="13">
        <v>-23.364489369206609</v>
      </c>
      <c r="AA79" s="10"/>
      <c r="AB79" s="7"/>
      <c r="AC79" s="7"/>
      <c r="AD79" s="7"/>
    </row>
    <row r="80" spans="1:30" ht="15.3">
      <c r="A80" s="13">
        <v>1988</v>
      </c>
      <c r="B80" s="13" t="s">
        <v>2</v>
      </c>
      <c r="C80" s="13">
        <v>5.5</v>
      </c>
      <c r="D80" s="13">
        <v>5.5</v>
      </c>
      <c r="E80" s="13">
        <v>5.5</v>
      </c>
      <c r="F80" s="13">
        <v>5.5</v>
      </c>
      <c r="G80" s="34">
        <v>4.3499999999999996</v>
      </c>
      <c r="H80" s="34">
        <v>4.5999999999999996</v>
      </c>
      <c r="I80" s="34">
        <v>4.6500000000000004</v>
      </c>
      <c r="J80" s="34">
        <v>4.7</v>
      </c>
      <c r="K80" s="13">
        <v>5.4666666666666659</v>
      </c>
      <c r="L80" s="13">
        <v>4.6599898744780432</v>
      </c>
      <c r="M80" s="13">
        <v>4.6831775357405308</v>
      </c>
      <c r="N80" s="6">
        <v>6.4774603174603191</v>
      </c>
      <c r="O80" s="11">
        <v>6.5078947368421067</v>
      </c>
      <c r="P80" s="13">
        <v>5.4</v>
      </c>
      <c r="Q80" s="13">
        <v>4.4124333729094189</v>
      </c>
      <c r="R80" s="6">
        <v>4.2294009321857118</v>
      </c>
      <c r="S80" s="13">
        <v>6.73</v>
      </c>
      <c r="T80" s="13">
        <v>4.5206787292272566</v>
      </c>
      <c r="U80" s="13">
        <v>6.0408559806779394E-2</v>
      </c>
      <c r="V80" s="13">
        <v>3.5358028421217824</v>
      </c>
      <c r="W80" s="25">
        <v>3.8917416827558782</v>
      </c>
      <c r="X80" s="13">
        <v>5.6872388116101291</v>
      </c>
      <c r="AA80" s="10"/>
      <c r="AB80" s="7"/>
      <c r="AC80" s="7"/>
      <c r="AD80" s="7"/>
    </row>
    <row r="81" spans="1:30" ht="15.3">
      <c r="A81" s="13">
        <v>1988</v>
      </c>
      <c r="B81" s="13" t="s">
        <v>3</v>
      </c>
      <c r="C81" s="13">
        <v>5.4</v>
      </c>
      <c r="D81" s="13">
        <v>5.5</v>
      </c>
      <c r="E81" s="13">
        <v>5.6</v>
      </c>
      <c r="F81" s="13">
        <v>5.7</v>
      </c>
      <c r="G81" s="34">
        <v>4.9000000000000004</v>
      </c>
      <c r="H81" s="34">
        <v>5</v>
      </c>
      <c r="I81" s="34">
        <v>5.0999999999999996</v>
      </c>
      <c r="J81" s="34">
        <v>4.9000000000000004</v>
      </c>
      <c r="K81" s="13">
        <v>5.4666666666666659</v>
      </c>
      <c r="L81" s="13">
        <v>4.9416010521998288</v>
      </c>
      <c r="M81" s="13">
        <v>4.7337238822866112</v>
      </c>
      <c r="N81" s="6">
        <v>7.21</v>
      </c>
      <c r="O81" s="11">
        <v>7.2468421052631582</v>
      </c>
      <c r="P81" s="13">
        <v>5.4</v>
      </c>
      <c r="Q81" s="13">
        <v>4.6980405833128458</v>
      </c>
      <c r="R81" s="6">
        <v>5.1447654569628298</v>
      </c>
      <c r="S81" s="13">
        <v>7.35</v>
      </c>
      <c r="T81" s="13">
        <v>6.2861822162940229</v>
      </c>
      <c r="U81" s="13">
        <v>1.6582342863787236</v>
      </c>
      <c r="V81" s="13">
        <v>5.1219982986090429</v>
      </c>
      <c r="W81" s="25">
        <v>1.877475566023179</v>
      </c>
      <c r="X81" s="13">
        <v>-4.9168125868813917</v>
      </c>
      <c r="AA81" s="10"/>
      <c r="AB81" s="7"/>
      <c r="AC81" s="7"/>
      <c r="AD81" s="7"/>
    </row>
    <row r="82" spans="1:30" ht="15.3">
      <c r="A82" s="13">
        <v>1988</v>
      </c>
      <c r="B82" s="13" t="s">
        <v>0</v>
      </c>
      <c r="C82" s="13">
        <v>5.4</v>
      </c>
      <c r="D82" s="13">
        <v>5.5</v>
      </c>
      <c r="E82" s="13">
        <v>5.5</v>
      </c>
      <c r="F82" s="13">
        <v>5.5</v>
      </c>
      <c r="G82" s="34">
        <v>4.8499999999999996</v>
      </c>
      <c r="H82" s="34">
        <v>4.8499999999999996</v>
      </c>
      <c r="I82" s="34">
        <v>4.9000000000000004</v>
      </c>
      <c r="J82" s="34">
        <v>5</v>
      </c>
      <c r="K82" s="13">
        <v>5.333333333333333</v>
      </c>
      <c r="L82" s="13">
        <v>4.2187864270359183</v>
      </c>
      <c r="M82" s="13">
        <v>4.469545626150051</v>
      </c>
      <c r="N82" s="6">
        <v>8.0316393442622935</v>
      </c>
      <c r="O82" s="11">
        <v>8.1061111111111099</v>
      </c>
      <c r="P82" s="13">
        <v>5.4</v>
      </c>
      <c r="Q82" s="13">
        <v>4.3136046406981876</v>
      </c>
      <c r="R82" s="6">
        <v>4.1319398006308461</v>
      </c>
      <c r="S82" s="13">
        <v>8.27</v>
      </c>
      <c r="T82" s="13">
        <v>11.897538946328368</v>
      </c>
      <c r="U82" s="13">
        <v>7.4052614827023966</v>
      </c>
      <c r="V82" s="13">
        <v>12.351978904009897</v>
      </c>
      <c r="W82" s="25">
        <v>2.219628910307847</v>
      </c>
      <c r="X82" s="13">
        <v>1.5193565846089996</v>
      </c>
      <c r="AA82" s="10"/>
      <c r="AB82" s="7"/>
      <c r="AC82" s="7"/>
      <c r="AD82" s="7"/>
    </row>
    <row r="83" spans="1:30" ht="15.3">
      <c r="A83" s="13">
        <v>1989</v>
      </c>
      <c r="B83" s="13" t="s">
        <v>1</v>
      </c>
      <c r="C83" s="13">
        <v>5.4</v>
      </c>
      <c r="D83" s="13">
        <v>5.5</v>
      </c>
      <c r="E83" s="13">
        <v>5.6</v>
      </c>
      <c r="F83" s="13">
        <v>5.65</v>
      </c>
      <c r="G83" s="34">
        <v>5</v>
      </c>
      <c r="H83" s="34">
        <v>4.8499999999999996</v>
      </c>
      <c r="I83" s="34">
        <v>4.8499999999999996</v>
      </c>
      <c r="J83" s="34">
        <v>4.7</v>
      </c>
      <c r="K83" s="13">
        <v>5.1333333333333329</v>
      </c>
      <c r="L83" s="13">
        <v>5.1538966320849271</v>
      </c>
      <c r="M83" s="13">
        <v>4.2094920864916689</v>
      </c>
      <c r="N83" s="6">
        <v>8.6714754098360647</v>
      </c>
      <c r="O83" s="11">
        <v>8.6974074074074075</v>
      </c>
      <c r="P83" s="13">
        <v>5.2</v>
      </c>
      <c r="Q83" s="13">
        <v>6.2219838220777035</v>
      </c>
      <c r="R83" s="6">
        <v>4.0896935103436505</v>
      </c>
      <c r="S83" s="13">
        <v>8.65</v>
      </c>
      <c r="T83" s="13">
        <v>25.928955388720354</v>
      </c>
      <c r="U83" s="13">
        <v>20.888250807585472</v>
      </c>
      <c r="V83" s="13">
        <v>25.546438975436914</v>
      </c>
      <c r="W83" s="25">
        <v>-0.43376648726329847</v>
      </c>
      <c r="X83" s="13">
        <v>10.027954222287505</v>
      </c>
      <c r="AA83" s="10"/>
      <c r="AB83" s="7"/>
      <c r="AC83" s="7"/>
      <c r="AD83" s="7"/>
    </row>
    <row r="84" spans="1:30" ht="15.3">
      <c r="A84" s="13">
        <v>1989</v>
      </c>
      <c r="B84" s="13" t="s">
        <v>2</v>
      </c>
      <c r="C84" s="13">
        <v>5.4</v>
      </c>
      <c r="D84" s="13">
        <v>5.5</v>
      </c>
      <c r="E84" s="13">
        <v>5.6</v>
      </c>
      <c r="F84" s="13">
        <v>5.65</v>
      </c>
      <c r="G84" s="34">
        <v>5.05</v>
      </c>
      <c r="H84" s="34">
        <v>5</v>
      </c>
      <c r="I84" s="34">
        <v>5</v>
      </c>
      <c r="J84" s="34">
        <v>4.5999999999999996</v>
      </c>
      <c r="K84" s="13">
        <v>5.2333333333333334</v>
      </c>
      <c r="L84" s="13">
        <v>5.8479517405061188</v>
      </c>
      <c r="M84" s="13">
        <v>4.3728022451342481</v>
      </c>
      <c r="N84" s="6">
        <v>8.1643749999999997</v>
      </c>
      <c r="O84" s="11">
        <v>8.120000000000001</v>
      </c>
      <c r="P84" s="13">
        <v>5.2</v>
      </c>
      <c r="Q84" s="13">
        <v>4.5234730857416139</v>
      </c>
      <c r="R84" s="6">
        <v>4.358019762026899</v>
      </c>
      <c r="S84" s="13">
        <v>7.88</v>
      </c>
      <c r="T84" s="13">
        <v>34.489995867615164</v>
      </c>
      <c r="U84" s="13">
        <v>28.868267329812625</v>
      </c>
      <c r="V84" s="13">
        <v>37.029840352289156</v>
      </c>
      <c r="W84" s="25">
        <v>-0.76803831057752348</v>
      </c>
      <c r="X84" s="13">
        <v>-5.74297819948697</v>
      </c>
      <c r="AA84" s="10"/>
      <c r="AB84" s="7"/>
      <c r="AC84" s="7"/>
      <c r="AD84" s="7"/>
    </row>
    <row r="85" spans="1:30" ht="15.3">
      <c r="A85" s="13">
        <v>1989</v>
      </c>
      <c r="B85" s="13" t="s">
        <v>3</v>
      </c>
      <c r="C85" s="13">
        <v>5.4</v>
      </c>
      <c r="D85" s="13">
        <v>5.4</v>
      </c>
      <c r="E85" s="13">
        <v>5.5</v>
      </c>
      <c r="F85" s="13">
        <v>5.4</v>
      </c>
      <c r="G85" s="34">
        <v>4.5999999999999996</v>
      </c>
      <c r="H85" s="34">
        <v>4.7</v>
      </c>
      <c r="I85" s="34">
        <v>4.6500000000000004</v>
      </c>
      <c r="J85" s="34">
        <v>4.6500000000000004</v>
      </c>
      <c r="K85" s="13">
        <v>5.2666666666666666</v>
      </c>
      <c r="L85" s="13">
        <v>2.569881670019214</v>
      </c>
      <c r="M85" s="13">
        <v>3.8121793357509168</v>
      </c>
      <c r="N85" s="6">
        <v>7.767656249999999</v>
      </c>
      <c r="O85" s="11">
        <v>7.7642105263157886</v>
      </c>
      <c r="P85" s="13">
        <v>5.3</v>
      </c>
      <c r="Q85" s="13">
        <v>2.88116491762338</v>
      </c>
      <c r="R85" s="6">
        <v>4.3110501975316851</v>
      </c>
      <c r="S85" s="13">
        <v>7.64</v>
      </c>
      <c r="T85" s="13">
        <v>28.877100317544446</v>
      </c>
      <c r="U85" s="13">
        <v>26.009380741074217</v>
      </c>
      <c r="V85" s="13">
        <v>26.67008594894682</v>
      </c>
      <c r="W85" s="25">
        <v>2.7560792803122069</v>
      </c>
      <c r="X85" s="13">
        <v>6.3711679979508773</v>
      </c>
      <c r="AA85" s="10"/>
      <c r="AB85" s="7"/>
      <c r="AC85" s="7"/>
      <c r="AD85" s="7"/>
    </row>
    <row r="86" spans="1:30" ht="15.3">
      <c r="A86" s="13">
        <v>1989</v>
      </c>
      <c r="B86" s="13" t="s">
        <v>0</v>
      </c>
      <c r="C86" s="13">
        <v>5.5</v>
      </c>
      <c r="D86" s="13">
        <v>5.6</v>
      </c>
      <c r="E86" s="13">
        <v>5.6</v>
      </c>
      <c r="F86" s="13">
        <v>5.6</v>
      </c>
      <c r="G86" s="34">
        <v>4.2</v>
      </c>
      <c r="H86" s="34">
        <v>4.2</v>
      </c>
      <c r="I86" s="34">
        <v>4.2</v>
      </c>
      <c r="J86" s="34">
        <v>4.3</v>
      </c>
      <c r="K86" s="13">
        <v>5.4000000000000012</v>
      </c>
      <c r="L86" s="13">
        <v>5.2983379955090726</v>
      </c>
      <c r="M86" s="13">
        <v>4.8935466040897309</v>
      </c>
      <c r="N86" s="6">
        <v>7.652580645161291</v>
      </c>
      <c r="O86" s="11">
        <v>7.6381818181818186</v>
      </c>
      <c r="P86" s="13">
        <v>5.4</v>
      </c>
      <c r="Q86" s="13">
        <v>6.6430945598643376</v>
      </c>
      <c r="R86" s="6">
        <v>4.5679978743795147</v>
      </c>
      <c r="S86" s="13">
        <v>7.64</v>
      </c>
      <c r="T86" s="13">
        <v>-5.0020273723568209</v>
      </c>
      <c r="U86" s="13">
        <v>-10.145427268733354</v>
      </c>
      <c r="V86" s="13">
        <v>-4.3120590516675605</v>
      </c>
      <c r="W86" s="25">
        <v>0.65848693374590539</v>
      </c>
      <c r="X86" s="13">
        <v>4.7486699021266787</v>
      </c>
      <c r="AA86" s="10"/>
      <c r="AB86" s="7"/>
      <c r="AC86" s="7"/>
      <c r="AD86" s="7"/>
    </row>
    <row r="87" spans="1:30" ht="15.3">
      <c r="A87" s="13">
        <v>1990</v>
      </c>
      <c r="B87" s="13" t="s">
        <v>1</v>
      </c>
      <c r="C87" s="13">
        <v>5.5</v>
      </c>
      <c r="D87" s="13">
        <v>5.55</v>
      </c>
      <c r="E87" s="13">
        <v>5.55</v>
      </c>
      <c r="F87" s="13">
        <v>5.55</v>
      </c>
      <c r="G87" s="34">
        <v>4.3</v>
      </c>
      <c r="H87" s="34">
        <v>4.2</v>
      </c>
      <c r="I87" s="34">
        <v>4.4000000000000004</v>
      </c>
      <c r="J87" s="34">
        <v>4.5</v>
      </c>
      <c r="K87" s="13">
        <v>5.3</v>
      </c>
      <c r="L87" s="13">
        <v>6.0679534217399578</v>
      </c>
      <c r="M87" s="13">
        <v>5.4327463920303147</v>
      </c>
      <c r="N87" s="6">
        <v>7.8081967213114742</v>
      </c>
      <c r="O87" s="11">
        <v>7.809444444444444</v>
      </c>
      <c r="P87" s="13">
        <v>5.4</v>
      </c>
      <c r="Q87" s="13">
        <v>4.3682181386643038</v>
      </c>
      <c r="R87" s="6">
        <v>5.7122353690527206</v>
      </c>
      <c r="S87" s="13">
        <v>7.77</v>
      </c>
      <c r="T87" s="13">
        <v>-8.1433216826923172</v>
      </c>
      <c r="U87" s="13">
        <v>-14.604526660497275</v>
      </c>
      <c r="V87" s="13">
        <v>-8.3250905620278814</v>
      </c>
      <c r="W87" s="25">
        <v>-4.6015531925814201</v>
      </c>
      <c r="X87" s="13">
        <v>-4.9054429684073142</v>
      </c>
      <c r="AA87" s="10"/>
      <c r="AB87" s="7"/>
      <c r="AC87" s="7"/>
      <c r="AD87" s="7"/>
    </row>
    <row r="88" spans="1:30" ht="15.3">
      <c r="A88" s="13">
        <v>1990</v>
      </c>
      <c r="B88" s="13" t="s">
        <v>2</v>
      </c>
      <c r="C88" s="13">
        <v>5.4</v>
      </c>
      <c r="D88" s="13">
        <v>5.4</v>
      </c>
      <c r="E88" s="13">
        <v>5.4</v>
      </c>
      <c r="F88" s="13">
        <v>5.5</v>
      </c>
      <c r="G88" s="34">
        <v>4</v>
      </c>
      <c r="H88" s="34">
        <v>4</v>
      </c>
      <c r="I88" s="34">
        <v>4.5</v>
      </c>
      <c r="J88" s="34">
        <v>4.3</v>
      </c>
      <c r="K88" s="13">
        <v>5.3666666666666671</v>
      </c>
      <c r="L88" s="13">
        <v>4.1268616831494853</v>
      </c>
      <c r="M88" s="13">
        <v>5.0648892067227296</v>
      </c>
      <c r="N88" s="6">
        <v>7.6968749999999995</v>
      </c>
      <c r="O88" s="11">
        <v>7.6803508771929829</v>
      </c>
      <c r="P88" s="13">
        <v>5.5</v>
      </c>
      <c r="Q88" s="13">
        <v>4.9345267270425097</v>
      </c>
      <c r="R88" s="6">
        <v>5.3373660694738589</v>
      </c>
      <c r="S88" s="13">
        <v>7.62</v>
      </c>
      <c r="T88" s="13">
        <v>24.157949688439473</v>
      </c>
      <c r="U88" s="13">
        <v>20.351367720050728</v>
      </c>
      <c r="V88" s="13">
        <v>26.082523843714611</v>
      </c>
      <c r="W88" s="25">
        <v>-5.2829784963048354</v>
      </c>
      <c r="X88" s="13">
        <v>-12.246976623043082</v>
      </c>
      <c r="AA88" s="10"/>
      <c r="AB88" s="7"/>
      <c r="AC88" s="7"/>
      <c r="AD88" s="7"/>
    </row>
    <row r="89" spans="1:30" ht="15.3">
      <c r="A89" s="13">
        <v>1990</v>
      </c>
      <c r="B89" s="13" t="s">
        <v>3</v>
      </c>
      <c r="C89" s="13">
        <v>5.6</v>
      </c>
      <c r="D89" s="13">
        <v>5.9</v>
      </c>
      <c r="E89" s="13">
        <v>5.9</v>
      </c>
      <c r="F89" s="13">
        <v>5.9</v>
      </c>
      <c r="G89" s="34">
        <v>5</v>
      </c>
      <c r="H89" s="34">
        <v>4.5</v>
      </c>
      <c r="I89" s="34">
        <v>4.0999999999999996</v>
      </c>
      <c r="J89" s="34">
        <v>4.2</v>
      </c>
      <c r="K89" s="13">
        <v>5.833333333333333</v>
      </c>
      <c r="L89" s="13">
        <v>8.1301799342824665</v>
      </c>
      <c r="M89" s="13">
        <v>5.8799428032537309</v>
      </c>
      <c r="N89" s="6">
        <v>7.32328125</v>
      </c>
      <c r="O89" s="11">
        <v>7.3173684210526311</v>
      </c>
      <c r="P89" s="13">
        <v>5.9</v>
      </c>
      <c r="Q89" s="13">
        <v>8.7915626875101793</v>
      </c>
      <c r="R89" s="6">
        <v>5.2670841498589027</v>
      </c>
      <c r="S89" s="13">
        <v>7.17</v>
      </c>
      <c r="T89" s="13">
        <v>-46.153895571729109</v>
      </c>
      <c r="U89" s="13">
        <v>-54.49219186586425</v>
      </c>
      <c r="V89" s="13">
        <v>-52.524643156587203</v>
      </c>
      <c r="W89" s="25">
        <v>-8.436085248045444</v>
      </c>
      <c r="X89" s="13">
        <v>-27.39838770738352</v>
      </c>
      <c r="AA89" s="10"/>
      <c r="AB89" s="7"/>
      <c r="AC89" s="7"/>
      <c r="AD89" s="7"/>
    </row>
    <row r="90" spans="1:30" ht="15.3">
      <c r="A90" s="13">
        <v>1990</v>
      </c>
      <c r="B90" s="13" t="s">
        <v>0</v>
      </c>
      <c r="C90" s="13">
        <v>6.3</v>
      </c>
      <c r="D90" s="13">
        <v>6.45</v>
      </c>
      <c r="E90" s="13">
        <v>6.7</v>
      </c>
      <c r="F90" s="13">
        <v>6.55</v>
      </c>
      <c r="G90" s="34">
        <v>5.35</v>
      </c>
      <c r="H90" s="34">
        <v>4.2</v>
      </c>
      <c r="I90" s="34">
        <v>4.1500000000000004</v>
      </c>
      <c r="J90" s="34">
        <v>4.3499999999999996</v>
      </c>
      <c r="K90" s="13">
        <v>6.3</v>
      </c>
      <c r="L90" s="13">
        <v>5.1037325683707264</v>
      </c>
      <c r="M90" s="13">
        <v>4.6389218626969138</v>
      </c>
      <c r="N90" s="6">
        <v>6.6673770491803284</v>
      </c>
      <c r="O90" s="11">
        <v>6.614629629629631</v>
      </c>
      <c r="P90" s="13">
        <v>6.4</v>
      </c>
      <c r="Q90" s="13">
        <v>3.8791799739179567</v>
      </c>
      <c r="R90" s="6">
        <v>5.4854703048707876</v>
      </c>
      <c r="S90" s="13">
        <v>6.22</v>
      </c>
      <c r="T90" s="13">
        <v>6.5138576696345041</v>
      </c>
      <c r="U90" s="13">
        <v>1.5690857339484499</v>
      </c>
      <c r="V90" s="13">
        <v>12.280193601216993</v>
      </c>
      <c r="W90" s="25">
        <v>-5.0666744399389785</v>
      </c>
      <c r="X90" s="13">
        <v>8.7797658601864725</v>
      </c>
      <c r="AA90" s="10"/>
      <c r="AB90" s="7"/>
      <c r="AC90" s="7"/>
      <c r="AD90" s="7"/>
    </row>
    <row r="91" spans="1:30" ht="15.3">
      <c r="A91" s="13">
        <v>1991</v>
      </c>
      <c r="B91" s="13" t="s">
        <v>1</v>
      </c>
      <c r="C91" s="13">
        <v>6.7</v>
      </c>
      <c r="D91" s="13">
        <v>6.9</v>
      </c>
      <c r="E91" s="13">
        <v>6.8</v>
      </c>
      <c r="F91" s="13">
        <v>6.7</v>
      </c>
      <c r="G91" s="34">
        <v>3.45</v>
      </c>
      <c r="H91" s="34">
        <v>3.6</v>
      </c>
      <c r="I91" s="34">
        <v>3.7</v>
      </c>
      <c r="J91" s="34">
        <v>3.9</v>
      </c>
      <c r="K91" s="13">
        <v>6.6999999999999993</v>
      </c>
      <c r="L91" s="13">
        <v>2.0826466481024632</v>
      </c>
      <c r="M91" s="13">
        <v>5.2556678805996642</v>
      </c>
      <c r="N91" s="6">
        <v>5.8245901639344275</v>
      </c>
      <c r="O91" s="11">
        <v>5.8105454545454567</v>
      </c>
      <c r="P91" s="13">
        <v>6.7</v>
      </c>
      <c r="Q91" s="13">
        <v>1.1860646199338021</v>
      </c>
      <c r="R91" s="6">
        <v>3.9943270572859291</v>
      </c>
      <c r="S91" s="13">
        <v>5.65</v>
      </c>
      <c r="T91" s="13">
        <v>56.158932919718652</v>
      </c>
      <c r="U91" s="13">
        <v>53.566350533366517</v>
      </c>
      <c r="V91" s="13">
        <v>56.417967682433456</v>
      </c>
      <c r="W91" s="25">
        <v>-4.9739493690385217</v>
      </c>
      <c r="X91" s="13">
        <v>-2.5280048631749708</v>
      </c>
      <c r="AA91" s="10"/>
      <c r="AB91" s="7"/>
      <c r="AC91" s="7"/>
      <c r="AD91" s="7"/>
    </row>
    <row r="92" spans="1:30" ht="15.3">
      <c r="A92" s="13">
        <v>1991</v>
      </c>
      <c r="B92" s="13" t="s">
        <v>2</v>
      </c>
      <c r="C92" s="13">
        <v>6.93</v>
      </c>
      <c r="D92" s="13">
        <v>6.8</v>
      </c>
      <c r="E92" s="13">
        <v>6.7</v>
      </c>
      <c r="F92" s="13">
        <v>6.6</v>
      </c>
      <c r="G92" s="34">
        <v>3.75</v>
      </c>
      <c r="H92" s="34">
        <v>3.8</v>
      </c>
      <c r="I92" s="34">
        <v>4</v>
      </c>
      <c r="J92" s="34">
        <v>3.8</v>
      </c>
      <c r="K92" s="13">
        <v>6.8666666666666671</v>
      </c>
      <c r="L92" s="13">
        <v>3.0518684046923519</v>
      </c>
      <c r="M92" s="13">
        <v>3.588336880718638</v>
      </c>
      <c r="N92" s="6">
        <v>5.5351562499999991</v>
      </c>
      <c r="O92" s="11">
        <v>5.541052631578947</v>
      </c>
      <c r="P92" s="13">
        <v>6.8</v>
      </c>
      <c r="Q92" s="13">
        <v>3.2436594997033552</v>
      </c>
      <c r="R92" s="6">
        <v>3.954834476468605</v>
      </c>
      <c r="S92" s="13">
        <v>5.58</v>
      </c>
      <c r="T92" s="13">
        <v>7.4881592085187521</v>
      </c>
      <c r="U92" s="13">
        <v>4.8770604422626818</v>
      </c>
      <c r="V92" s="13">
        <v>5.0943879413129167</v>
      </c>
      <c r="W92" s="25">
        <v>-6.0908710174082614</v>
      </c>
      <c r="X92" s="13">
        <v>-12.416794656846264</v>
      </c>
      <c r="AA92" s="10"/>
      <c r="AB92" s="7"/>
      <c r="AC92" s="7"/>
      <c r="AD92" s="7"/>
    </row>
    <row r="93" spans="1:30" ht="15.3">
      <c r="A93" s="13">
        <v>1991</v>
      </c>
      <c r="B93" s="13" t="s">
        <v>3</v>
      </c>
      <c r="C93" s="13">
        <v>6.8</v>
      </c>
      <c r="D93" s="13">
        <v>6.6</v>
      </c>
      <c r="E93" s="13">
        <v>6.5</v>
      </c>
      <c r="F93" s="13">
        <v>6.4</v>
      </c>
      <c r="G93" s="34">
        <v>3.6</v>
      </c>
      <c r="H93" s="34">
        <v>3.9</v>
      </c>
      <c r="I93" s="34">
        <v>3.79</v>
      </c>
      <c r="J93" s="34">
        <v>3.8</v>
      </c>
      <c r="K93" s="13">
        <v>6.9333333333333336</v>
      </c>
      <c r="L93" s="13">
        <v>2.9318577731787108</v>
      </c>
      <c r="M93" s="13">
        <v>4.3027196402673455</v>
      </c>
      <c r="N93" s="6">
        <v>5.1796874999999991</v>
      </c>
      <c r="O93" s="11">
        <v>5.1492982456140348</v>
      </c>
      <c r="P93" s="13">
        <v>7</v>
      </c>
      <c r="Q93" s="13">
        <v>2.9261286305491296</v>
      </c>
      <c r="R93" s="6">
        <v>3.9161151956690787</v>
      </c>
      <c r="S93" s="13">
        <v>4.99</v>
      </c>
      <c r="T93" s="13">
        <v>9.3692483103225754</v>
      </c>
      <c r="U93" s="13">
        <v>6.4540031081826932</v>
      </c>
      <c r="V93" s="13">
        <v>9.4938800964168735</v>
      </c>
      <c r="W93" s="25">
        <v>-7.9947185971725787</v>
      </c>
      <c r="X93" s="13">
        <v>6.4297609940208389</v>
      </c>
      <c r="AA93" s="10"/>
      <c r="AB93" s="7"/>
      <c r="AC93" s="7"/>
      <c r="AD93" s="7"/>
    </row>
    <row r="94" spans="1:30" ht="15.3">
      <c r="A94" s="13">
        <v>1991</v>
      </c>
      <c r="B94" s="13" t="s">
        <v>0</v>
      </c>
      <c r="C94" s="13">
        <v>6.8</v>
      </c>
      <c r="D94" s="13">
        <v>6.8</v>
      </c>
      <c r="E94" s="13">
        <v>6.7</v>
      </c>
      <c r="F94" s="13">
        <v>6.5</v>
      </c>
      <c r="G94" s="34">
        <v>3.4</v>
      </c>
      <c r="H94" s="34">
        <v>3.5</v>
      </c>
      <c r="I94" s="34">
        <v>3.6</v>
      </c>
      <c r="J94" s="34">
        <v>3.7</v>
      </c>
      <c r="K94" s="13">
        <v>7.2</v>
      </c>
      <c r="L94" s="13">
        <v>3.3937227102988743</v>
      </c>
      <c r="M94" s="13">
        <v>3.7034949589478097</v>
      </c>
      <c r="N94" s="6">
        <v>4.1322950819672144</v>
      </c>
      <c r="O94" s="11">
        <v>4.0716363636363653</v>
      </c>
      <c r="P94" s="13">
        <v>7.3</v>
      </c>
      <c r="Q94" s="13">
        <v>3.194209351571331</v>
      </c>
      <c r="R94" s="6">
        <v>3.8781467220651678</v>
      </c>
      <c r="S94" s="13">
        <v>3.8</v>
      </c>
      <c r="T94" s="13">
        <v>9.6605562133934342</v>
      </c>
      <c r="U94" s="13">
        <v>5.7720878504373907</v>
      </c>
      <c r="V94" s="13">
        <v>10.351612150225975</v>
      </c>
      <c r="W94" s="25">
        <v>-4.7872255260834606</v>
      </c>
      <c r="X94" s="13">
        <v>-6.6005811926903135</v>
      </c>
      <c r="AA94" s="10"/>
      <c r="AB94" s="7"/>
      <c r="AC94" s="7"/>
      <c r="AD94" s="7"/>
    </row>
    <row r="95" spans="1:30" ht="15.3">
      <c r="A95" s="13">
        <v>1992</v>
      </c>
      <c r="B95" s="13" t="s">
        <v>1</v>
      </c>
      <c r="C95" s="13">
        <v>7.0750000000000002</v>
      </c>
      <c r="D95" s="13">
        <v>6.9</v>
      </c>
      <c r="E95" s="13">
        <v>6.7</v>
      </c>
      <c r="F95" s="13">
        <v>6.6</v>
      </c>
      <c r="G95" s="34">
        <v>3.2</v>
      </c>
      <c r="H95" s="34">
        <v>3.4</v>
      </c>
      <c r="I95" s="34">
        <v>3.5</v>
      </c>
      <c r="J95" s="34">
        <v>3.5</v>
      </c>
      <c r="K95" s="13">
        <v>7.4000000000000012</v>
      </c>
      <c r="L95" s="13">
        <v>2.6936233903710396</v>
      </c>
      <c r="M95" s="13">
        <v>3.3043080367744913</v>
      </c>
      <c r="N95" s="6">
        <v>3.8800000000000017</v>
      </c>
      <c r="O95" s="11">
        <v>3.8857894736842118</v>
      </c>
      <c r="P95" s="13">
        <v>7.4</v>
      </c>
      <c r="Q95" s="13">
        <v>3.1689038622843668</v>
      </c>
      <c r="R95" s="6">
        <v>3.2944592543746154</v>
      </c>
      <c r="S95" s="13">
        <v>3.75</v>
      </c>
      <c r="T95" s="13">
        <v>11.566151178973527</v>
      </c>
      <c r="U95" s="13">
        <v>9.5122060374436934</v>
      </c>
      <c r="V95" s="13">
        <v>10.616677745280612</v>
      </c>
      <c r="W95" s="25">
        <v>-5.5240664396631445</v>
      </c>
      <c r="X95" s="13">
        <v>-6.3759837924347806</v>
      </c>
      <c r="AA95" s="10"/>
      <c r="AB95" s="7"/>
      <c r="AC95" s="7"/>
      <c r="AD95" s="7"/>
    </row>
    <row r="96" spans="1:30" ht="15.3">
      <c r="A96" s="13">
        <v>1992</v>
      </c>
      <c r="B96" s="13" t="s">
        <v>2</v>
      </c>
      <c r="C96" s="13">
        <v>7.1</v>
      </c>
      <c r="D96" s="13">
        <v>6.9</v>
      </c>
      <c r="E96" s="13">
        <v>6.8</v>
      </c>
      <c r="F96" s="13">
        <v>6.6</v>
      </c>
      <c r="G96" s="34">
        <v>3.35</v>
      </c>
      <c r="H96" s="34">
        <v>3.5</v>
      </c>
      <c r="I96" s="34">
        <v>3.55</v>
      </c>
      <c r="J96" s="34">
        <v>3.7</v>
      </c>
      <c r="K96" s="13">
        <v>7.6999999999999993</v>
      </c>
      <c r="L96" s="13">
        <v>3.0571365824073382</v>
      </c>
      <c r="M96" s="13">
        <v>3.5493769733256166</v>
      </c>
      <c r="N96" s="6">
        <v>3.495000000000001</v>
      </c>
      <c r="O96" s="11">
        <v>3.4810344827586222</v>
      </c>
      <c r="P96" s="13">
        <v>7.7</v>
      </c>
      <c r="Q96" s="13">
        <v>3.1439961789509141</v>
      </c>
      <c r="R96" s="6">
        <v>3.5386416561173917</v>
      </c>
      <c r="S96" s="13">
        <v>3.21</v>
      </c>
      <c r="T96" s="13">
        <v>3.5807592674778732</v>
      </c>
      <c r="U96" s="13">
        <v>0.44548838252485012</v>
      </c>
      <c r="V96" s="13">
        <v>3.5582860952761308</v>
      </c>
      <c r="W96" s="25">
        <v>-6.7708476615965907</v>
      </c>
      <c r="X96" s="13">
        <v>-4.9717496035427189</v>
      </c>
      <c r="AA96" s="10"/>
      <c r="AB96" s="7"/>
      <c r="AC96" s="7"/>
      <c r="AD96" s="7"/>
    </row>
    <row r="97" spans="1:30" ht="15.3">
      <c r="A97" s="13">
        <v>1992</v>
      </c>
      <c r="B97" s="13" t="s">
        <v>3</v>
      </c>
      <c r="C97" s="13">
        <v>7.5</v>
      </c>
      <c r="D97" s="13">
        <v>7.3</v>
      </c>
      <c r="E97" s="13">
        <v>7.1</v>
      </c>
      <c r="F97" s="13">
        <v>6.9</v>
      </c>
      <c r="G97" s="34">
        <v>3.3</v>
      </c>
      <c r="H97" s="34">
        <v>3.2</v>
      </c>
      <c r="I97" s="34">
        <v>3.4</v>
      </c>
      <c r="J97" s="34">
        <v>3.4</v>
      </c>
      <c r="K97" s="13">
        <v>7.5</v>
      </c>
      <c r="L97" s="13">
        <v>3.1280321199556482</v>
      </c>
      <c r="M97" s="13">
        <v>2.9783409913759349</v>
      </c>
      <c r="N97" s="6">
        <v>2.9668253968253966</v>
      </c>
      <c r="O97" s="11">
        <v>2.9499999999999997</v>
      </c>
      <c r="P97" s="13">
        <v>7.3</v>
      </c>
      <c r="Q97" s="13">
        <v>3.4018631691335344</v>
      </c>
      <c r="R97" s="6">
        <v>3.2388840930480001</v>
      </c>
      <c r="S97" s="13">
        <v>2.86</v>
      </c>
      <c r="T97" s="13">
        <v>3.4698710434238222</v>
      </c>
      <c r="U97" s="13">
        <v>0.34202833565037949</v>
      </c>
      <c r="V97" s="13">
        <v>3.3017145524574687</v>
      </c>
      <c r="W97" s="25">
        <v>-6.6052194620823457</v>
      </c>
      <c r="X97" s="13">
        <v>10.702661464762997</v>
      </c>
      <c r="AA97" s="10"/>
      <c r="AB97" s="7"/>
      <c r="AC97" s="7"/>
      <c r="AD97" s="7"/>
    </row>
    <row r="98" spans="1:30" ht="15.3">
      <c r="A98" s="13">
        <v>1992</v>
      </c>
      <c r="B98" s="13" t="s">
        <v>0</v>
      </c>
      <c r="C98" s="13">
        <v>7.4</v>
      </c>
      <c r="D98" s="13">
        <v>7.2</v>
      </c>
      <c r="E98" s="13">
        <v>7.1</v>
      </c>
      <c r="F98" s="13">
        <v>6.9</v>
      </c>
      <c r="G98" s="34">
        <v>3.1</v>
      </c>
      <c r="H98" s="34">
        <v>3.2</v>
      </c>
      <c r="I98" s="34">
        <v>3.3</v>
      </c>
      <c r="J98" s="34">
        <v>3.4</v>
      </c>
      <c r="K98" s="13">
        <v>7.3666666666666671</v>
      </c>
      <c r="L98" s="13">
        <v>3.3856187766666324</v>
      </c>
      <c r="M98" s="13">
        <v>3.6703038079939652</v>
      </c>
      <c r="N98" s="6">
        <v>3.1206666666666676</v>
      </c>
      <c r="O98" s="11">
        <v>3.1301851851851854</v>
      </c>
      <c r="P98" s="13">
        <v>7.3</v>
      </c>
      <c r="Q98" s="13">
        <v>3.0931612835399136</v>
      </c>
      <c r="R98" s="6">
        <v>3.4794464961695581</v>
      </c>
      <c r="S98" s="13">
        <v>3</v>
      </c>
      <c r="T98" s="13">
        <v>14.287790653515486</v>
      </c>
      <c r="U98" s="13">
        <v>10.698639153851008</v>
      </c>
      <c r="V98" s="13">
        <v>15.99824398262939</v>
      </c>
      <c r="W98" s="25">
        <v>-2.3269059313669516</v>
      </c>
      <c r="X98" s="13">
        <v>1.9442144343855716</v>
      </c>
      <c r="AA98" s="10"/>
      <c r="AB98" s="7"/>
      <c r="AC98" s="7"/>
      <c r="AD98" s="7"/>
    </row>
    <row r="99" spans="1:30" ht="15.3">
      <c r="A99" s="13">
        <v>1993</v>
      </c>
      <c r="B99" s="13" t="s">
        <v>1</v>
      </c>
      <c r="C99" s="13">
        <v>7</v>
      </c>
      <c r="D99" s="13">
        <v>6.9</v>
      </c>
      <c r="E99" s="13">
        <v>6.8</v>
      </c>
      <c r="F99" s="13">
        <v>6.7</v>
      </c>
      <c r="G99" s="34">
        <v>3.1</v>
      </c>
      <c r="H99" s="34">
        <v>3.25</v>
      </c>
      <c r="I99" s="34">
        <v>3.2</v>
      </c>
      <c r="J99" s="34">
        <v>3.3</v>
      </c>
      <c r="K99" s="13">
        <v>7.0666666666666664</v>
      </c>
      <c r="L99" s="13">
        <v>2.7991835438842352</v>
      </c>
      <c r="M99" s="13">
        <v>3.4603493324725085</v>
      </c>
      <c r="N99" s="6">
        <v>2.9174603174603169</v>
      </c>
      <c r="O99" s="11">
        <v>2.9171428571428568</v>
      </c>
      <c r="P99" s="13">
        <v>7.1</v>
      </c>
      <c r="Q99" s="13">
        <v>2.7913581525847775</v>
      </c>
      <c r="R99" s="6">
        <v>3.4494409455732011</v>
      </c>
      <c r="S99" s="13">
        <v>2.87</v>
      </c>
      <c r="T99" s="13">
        <v>12.656644478118295</v>
      </c>
      <c r="U99" s="13">
        <v>9.7566370375849587</v>
      </c>
      <c r="V99" s="13">
        <v>11.317600060575117</v>
      </c>
      <c r="W99" s="25">
        <v>2.3241752406093497</v>
      </c>
      <c r="X99" s="13">
        <v>6.1893513226237928</v>
      </c>
      <c r="AA99" s="10"/>
      <c r="AB99" s="7"/>
      <c r="AC99" s="7"/>
      <c r="AD99" s="7"/>
    </row>
    <row r="100" spans="1:30" ht="15.3">
      <c r="A100" s="13">
        <v>1993</v>
      </c>
      <c r="B100" s="13" t="s">
        <v>2</v>
      </c>
      <c r="C100" s="13">
        <v>6.9</v>
      </c>
      <c r="D100" s="13">
        <v>6.7</v>
      </c>
      <c r="E100" s="13">
        <v>6.6</v>
      </c>
      <c r="F100" s="13">
        <v>6.5</v>
      </c>
      <c r="G100" s="34">
        <v>3.2</v>
      </c>
      <c r="H100" s="34">
        <v>3.3</v>
      </c>
      <c r="I100" s="34">
        <v>3.5</v>
      </c>
      <c r="J100" s="34">
        <v>3.5</v>
      </c>
      <c r="K100" s="13">
        <v>7</v>
      </c>
      <c r="L100" s="13">
        <v>2.5956975332911489</v>
      </c>
      <c r="M100" s="13">
        <v>2.9929616246526791</v>
      </c>
      <c r="N100" s="6">
        <v>3.0230158730158725</v>
      </c>
      <c r="O100" s="11">
        <v>3.0360344827586205</v>
      </c>
      <c r="P100" s="13">
        <v>6.9</v>
      </c>
      <c r="Q100" s="13">
        <v>1.9424249062161891</v>
      </c>
      <c r="R100" s="6">
        <v>2.3707675591069233</v>
      </c>
      <c r="S100" s="13">
        <v>3.04</v>
      </c>
      <c r="T100" s="13">
        <v>1.4900957258902281</v>
      </c>
      <c r="U100" s="13">
        <v>-0.90628596767592384</v>
      </c>
      <c r="V100" s="13">
        <v>1.8827502791189943</v>
      </c>
      <c r="W100" s="25">
        <v>4.9022590994212578</v>
      </c>
      <c r="X100" s="13">
        <v>-5.8586586058332557</v>
      </c>
      <c r="AA100" s="10"/>
      <c r="AB100" s="7"/>
      <c r="AC100" s="7"/>
      <c r="AD100" s="7"/>
    </row>
    <row r="101" spans="1:30" ht="15.3">
      <c r="A101" s="13">
        <v>1993</v>
      </c>
      <c r="B101" s="13" t="s">
        <v>3</v>
      </c>
      <c r="C101" s="13">
        <v>6.8</v>
      </c>
      <c r="D101" s="13">
        <v>6.7</v>
      </c>
      <c r="E101" s="13">
        <v>6.6</v>
      </c>
      <c r="F101" s="13">
        <v>6.5</v>
      </c>
      <c r="G101" s="34">
        <v>3.3</v>
      </c>
      <c r="H101" s="34">
        <v>3.3</v>
      </c>
      <c r="I101" s="34">
        <v>3.3</v>
      </c>
      <c r="J101" s="34">
        <v>3.3</v>
      </c>
      <c r="K101" s="13">
        <v>6.7666666666666666</v>
      </c>
      <c r="L101" s="13">
        <v>2.2100213268820093</v>
      </c>
      <c r="M101" s="13">
        <v>2.5344739296932297</v>
      </c>
      <c r="N101" s="6">
        <v>2.9947619047619041</v>
      </c>
      <c r="O101" s="11">
        <v>2.9882456140350881</v>
      </c>
      <c r="P101" s="13">
        <v>6.8</v>
      </c>
      <c r="Q101" s="13">
        <v>3.0334512840394012</v>
      </c>
      <c r="R101" s="6">
        <v>2.8786516128157302</v>
      </c>
      <c r="S101" s="13">
        <v>3.02</v>
      </c>
      <c r="T101" s="13">
        <v>10.687030442522172</v>
      </c>
      <c r="U101" s="13">
        <v>8.5782067104971382</v>
      </c>
      <c r="V101" s="13">
        <v>11.289267100828226</v>
      </c>
      <c r="W101" s="25">
        <v>6.3344696030291914</v>
      </c>
      <c r="X101" s="13">
        <v>0.63773483859606017</v>
      </c>
      <c r="AA101" s="10"/>
      <c r="AB101" s="7"/>
      <c r="AC101" s="7"/>
      <c r="AD101" s="7"/>
    </row>
    <row r="102" spans="1:30" ht="15.3">
      <c r="A102" s="13">
        <v>1993</v>
      </c>
      <c r="B102" s="13" t="s">
        <v>0</v>
      </c>
      <c r="C102" s="13">
        <v>6.6</v>
      </c>
      <c r="D102" s="13">
        <v>6.6</v>
      </c>
      <c r="E102" s="13">
        <v>6.5</v>
      </c>
      <c r="F102" s="13">
        <v>6.45</v>
      </c>
      <c r="G102" s="34">
        <v>3</v>
      </c>
      <c r="H102" s="34">
        <v>3.02</v>
      </c>
      <c r="I102" s="34">
        <v>3.05</v>
      </c>
      <c r="J102" s="34">
        <v>3.05</v>
      </c>
      <c r="K102" s="13">
        <v>6.5666666666666664</v>
      </c>
      <c r="L102" s="13">
        <v>2.9299839500956417</v>
      </c>
      <c r="M102" s="13">
        <v>3.1244023934875762</v>
      </c>
      <c r="N102" s="6">
        <v>3.0458064516129033</v>
      </c>
      <c r="O102" s="11">
        <v>3.0410909090909088</v>
      </c>
      <c r="P102" s="13">
        <v>6.6</v>
      </c>
      <c r="Q102" s="13">
        <v>1.9184689053972193</v>
      </c>
      <c r="R102" s="6">
        <v>2.8580829618579884</v>
      </c>
      <c r="S102" s="13">
        <v>2.98</v>
      </c>
      <c r="T102" s="13">
        <v>7.1213893034435927</v>
      </c>
      <c r="U102" s="13">
        <v>4.1459527590299139</v>
      </c>
      <c r="V102" s="13">
        <v>6.7320561594051753</v>
      </c>
      <c r="W102" s="25">
        <v>8.3837222516301324</v>
      </c>
      <c r="X102" s="13">
        <v>-2.9325047519236591</v>
      </c>
      <c r="AA102" s="10"/>
      <c r="AB102" s="7"/>
      <c r="AC102" s="7"/>
      <c r="AD102" s="7"/>
    </row>
    <row r="103" spans="1:30" ht="15.3">
      <c r="A103" s="13">
        <v>1994</v>
      </c>
      <c r="B103" s="13" t="s">
        <v>1</v>
      </c>
      <c r="C103" s="13">
        <v>6.55</v>
      </c>
      <c r="D103" s="13">
        <v>6.4</v>
      </c>
      <c r="E103" s="13">
        <v>6.35</v>
      </c>
      <c r="F103" s="13">
        <v>6.3</v>
      </c>
      <c r="G103" s="34">
        <v>3.1</v>
      </c>
      <c r="H103" s="34">
        <v>3.15</v>
      </c>
      <c r="I103" s="34">
        <v>3.25</v>
      </c>
      <c r="J103" s="34">
        <v>3.3</v>
      </c>
      <c r="K103" s="13">
        <v>6.5</v>
      </c>
      <c r="L103" s="13">
        <v>2.1825708387480582</v>
      </c>
      <c r="M103" s="13">
        <v>2.4990035170411318</v>
      </c>
      <c r="N103" s="6">
        <v>3.4799999999999995</v>
      </c>
      <c r="O103" s="11">
        <v>3.5205555555555552</v>
      </c>
      <c r="P103" s="13">
        <v>6.4</v>
      </c>
      <c r="Q103" s="13">
        <v>2.4531593074790692</v>
      </c>
      <c r="R103" s="6">
        <v>2.5806541125952265</v>
      </c>
      <c r="S103" s="13">
        <v>3.68</v>
      </c>
      <c r="T103" s="13">
        <v>-5.3342077992510895</v>
      </c>
      <c r="U103" s="13">
        <v>-7.6876212790351062</v>
      </c>
      <c r="V103" s="13">
        <v>-7.4379506276834206</v>
      </c>
      <c r="W103" s="25">
        <v>7.9534889267080189</v>
      </c>
      <c r="X103" s="13">
        <v>8.3786109508174889</v>
      </c>
      <c r="AA103" s="10"/>
      <c r="AB103" s="7"/>
      <c r="AC103" s="7"/>
      <c r="AD103" s="7"/>
    </row>
    <row r="104" spans="1:30" ht="15.3">
      <c r="A104" s="13">
        <v>1994</v>
      </c>
      <c r="B104" s="13" t="s">
        <v>2</v>
      </c>
      <c r="C104" s="13">
        <v>6.4</v>
      </c>
      <c r="D104" s="13">
        <v>6.2</v>
      </c>
      <c r="E104" s="13">
        <v>6.1</v>
      </c>
      <c r="F104" s="13">
        <v>6.1</v>
      </c>
      <c r="G104" s="34">
        <v>3.2</v>
      </c>
      <c r="H104" s="34">
        <v>3.3</v>
      </c>
      <c r="I104" s="34">
        <v>3.3</v>
      </c>
      <c r="J104" s="34">
        <v>3.3</v>
      </c>
      <c r="K104" s="13">
        <v>6.0999999999999988</v>
      </c>
      <c r="L104" s="13">
        <v>2.5308476238406521</v>
      </c>
      <c r="M104" s="13">
        <v>2.9101774143145556</v>
      </c>
      <c r="N104" s="6">
        <v>4.2009523809523817</v>
      </c>
      <c r="O104" s="11">
        <v>4.2142105263157905</v>
      </c>
      <c r="P104" s="13">
        <v>6.1</v>
      </c>
      <c r="Q104" s="13">
        <v>3.2476497754014844</v>
      </c>
      <c r="R104" s="6">
        <v>3.0749670970745768</v>
      </c>
      <c r="S104" s="13">
        <v>4.33</v>
      </c>
      <c r="T104" s="13">
        <v>-7.5635916823205918</v>
      </c>
      <c r="U104" s="13">
        <v>-9.9860625082875742</v>
      </c>
      <c r="V104" s="13">
        <v>-5.7125506134582338</v>
      </c>
      <c r="W104" s="25">
        <v>11.286698307960563</v>
      </c>
      <c r="X104" s="13">
        <v>-6.0026104928066815</v>
      </c>
      <c r="AA104" s="10"/>
      <c r="AB104" s="7"/>
      <c r="AC104" s="7"/>
      <c r="AD104" s="7"/>
    </row>
    <row r="105" spans="1:30" ht="15.3">
      <c r="A105" s="13">
        <v>1994</v>
      </c>
      <c r="B105" s="13" t="s">
        <v>3</v>
      </c>
      <c r="C105" s="13">
        <v>6</v>
      </c>
      <c r="D105" s="13">
        <v>6</v>
      </c>
      <c r="E105" s="13">
        <v>6</v>
      </c>
      <c r="F105" s="13">
        <v>5.95</v>
      </c>
      <c r="G105" s="34">
        <v>3.3</v>
      </c>
      <c r="H105" s="34">
        <v>3.3</v>
      </c>
      <c r="I105" s="34">
        <v>3.3</v>
      </c>
      <c r="J105" s="34">
        <v>3.4</v>
      </c>
      <c r="K105" s="13">
        <v>5.8999999999999995</v>
      </c>
      <c r="L105" s="13">
        <v>3.5007209279215821</v>
      </c>
      <c r="M105" s="13">
        <v>2.8895544536161091</v>
      </c>
      <c r="N105" s="6">
        <v>4.6729687500000008</v>
      </c>
      <c r="O105" s="11">
        <v>4.7092982456140344</v>
      </c>
      <c r="P105" s="13">
        <v>5.8</v>
      </c>
      <c r="Q105" s="13">
        <v>2.6863767861748045</v>
      </c>
      <c r="R105" s="6">
        <v>2.7981036199197007</v>
      </c>
      <c r="S105" s="13">
        <v>4.95</v>
      </c>
      <c r="T105" s="13">
        <v>10.945626276160425</v>
      </c>
      <c r="U105" s="13">
        <v>7.5121327846938257</v>
      </c>
      <c r="V105" s="13">
        <v>11.309345339739352</v>
      </c>
      <c r="W105" s="25">
        <v>13.719150479038689</v>
      </c>
      <c r="X105" s="13">
        <v>3.8411239601696678</v>
      </c>
      <c r="AA105" s="10"/>
      <c r="AB105" s="7"/>
      <c r="AC105" s="7"/>
      <c r="AD105" s="7"/>
    </row>
    <row r="106" spans="1:30" ht="15.3">
      <c r="A106" s="13">
        <v>1994</v>
      </c>
      <c r="B106" s="13" t="s">
        <v>0</v>
      </c>
      <c r="C106" s="13">
        <v>5.8</v>
      </c>
      <c r="D106" s="13">
        <v>5.8</v>
      </c>
      <c r="E106" s="13">
        <v>5.8</v>
      </c>
      <c r="F106" s="13">
        <v>5.7</v>
      </c>
      <c r="G106" s="34">
        <v>3.5</v>
      </c>
      <c r="H106" s="34">
        <v>3.35</v>
      </c>
      <c r="I106" s="34">
        <v>3.4</v>
      </c>
      <c r="J106" s="34">
        <v>3.45</v>
      </c>
      <c r="K106" s="13">
        <v>5.5666666666666664</v>
      </c>
      <c r="L106" s="13">
        <v>2.4046147629526615</v>
      </c>
      <c r="M106" s="13">
        <v>2.6159750002285875</v>
      </c>
      <c r="N106" s="6">
        <v>5.5327868852458995</v>
      </c>
      <c r="O106" s="11">
        <v>5.5814814814814815</v>
      </c>
      <c r="P106" s="13">
        <v>5.6</v>
      </c>
      <c r="Q106" s="13">
        <v>2.9343245960852471</v>
      </c>
      <c r="R106" s="6">
        <v>3.0303175233829194</v>
      </c>
      <c r="S106" s="13">
        <v>5.71</v>
      </c>
      <c r="T106" s="13">
        <v>-3.8878977137709825</v>
      </c>
      <c r="U106" s="13">
        <v>-6.3153246456866263</v>
      </c>
      <c r="V106" s="13">
        <v>-5.0451104109797029</v>
      </c>
      <c r="W106" s="25">
        <v>12.30616767572883</v>
      </c>
      <c r="X106" s="13">
        <v>-4.6352196836128456</v>
      </c>
      <c r="AA106" s="10"/>
      <c r="AB106" s="7"/>
      <c r="AC106" s="7"/>
      <c r="AD106" s="7"/>
    </row>
    <row r="107" spans="1:30" ht="15.3">
      <c r="A107" s="13">
        <v>1995</v>
      </c>
      <c r="B107" s="13" t="s">
        <v>1</v>
      </c>
      <c r="C107" s="13">
        <v>5.4</v>
      </c>
      <c r="D107" s="13">
        <v>5.4</v>
      </c>
      <c r="E107" s="13">
        <v>5.4</v>
      </c>
      <c r="F107" s="13">
        <v>5.5</v>
      </c>
      <c r="G107" s="34">
        <v>3.3</v>
      </c>
      <c r="H107" s="34">
        <v>3.35</v>
      </c>
      <c r="I107" s="34">
        <v>3.45</v>
      </c>
      <c r="J107" s="34">
        <v>3.55</v>
      </c>
      <c r="K107" s="13">
        <v>5.5333333333333341</v>
      </c>
      <c r="L107" s="13">
        <v>3.0958400759067453</v>
      </c>
      <c r="M107" s="13">
        <v>3.5173142916914202</v>
      </c>
      <c r="N107" s="6">
        <v>5.7180327868852467</v>
      </c>
      <c r="O107" s="11">
        <v>5.7053703703703711</v>
      </c>
      <c r="P107" s="13">
        <v>5.8</v>
      </c>
      <c r="Q107" s="13">
        <v>3.440312309039939</v>
      </c>
      <c r="R107" s="6">
        <v>3.5065972848730809</v>
      </c>
      <c r="S107" s="13">
        <v>5.65</v>
      </c>
      <c r="T107" s="13">
        <v>28.306991623571065</v>
      </c>
      <c r="U107" s="13">
        <v>25.256190924291566</v>
      </c>
      <c r="V107" s="13">
        <v>30.577406222658254</v>
      </c>
      <c r="W107" s="25">
        <v>5.8810777670064596</v>
      </c>
      <c r="X107" s="13">
        <v>3.1629083885480469</v>
      </c>
      <c r="AA107" s="10"/>
      <c r="AB107" s="7"/>
      <c r="AC107" s="7"/>
      <c r="AD107" s="7"/>
    </row>
    <row r="108" spans="1:30" ht="15.3">
      <c r="A108" s="13">
        <v>1995</v>
      </c>
      <c r="B108" s="13" t="s">
        <v>2</v>
      </c>
      <c r="C108" s="13">
        <v>5.6</v>
      </c>
      <c r="D108" s="13">
        <v>5.6</v>
      </c>
      <c r="E108" s="13">
        <v>5.6</v>
      </c>
      <c r="F108" s="13">
        <v>5.6</v>
      </c>
      <c r="G108" s="34">
        <v>3.5</v>
      </c>
      <c r="H108" s="34">
        <v>3.5</v>
      </c>
      <c r="I108" s="34">
        <v>3.6</v>
      </c>
      <c r="J108" s="34">
        <v>3.5</v>
      </c>
      <c r="K108" s="13">
        <v>5.6333333333333329</v>
      </c>
      <c r="L108" s="13">
        <v>2.8109689183177502</v>
      </c>
      <c r="M108" s="13">
        <v>2.9085649511742417</v>
      </c>
      <c r="N108" s="6">
        <v>5.5228124999999997</v>
      </c>
      <c r="O108" s="11">
        <v>5.5087719298245617</v>
      </c>
      <c r="P108" s="13">
        <v>5.7</v>
      </c>
      <c r="Q108" s="13">
        <v>2.1025015555306226</v>
      </c>
      <c r="R108" s="6">
        <v>2.4860241613737344</v>
      </c>
      <c r="S108" s="13">
        <v>5.42</v>
      </c>
      <c r="T108" s="13">
        <v>35.144214276158436</v>
      </c>
      <c r="U108" s="13">
        <v>32.675624562652587</v>
      </c>
      <c r="V108" s="13">
        <v>35.242907004106883</v>
      </c>
      <c r="W108" s="25">
        <v>7.4675864985415785</v>
      </c>
      <c r="X108" s="13">
        <v>-3.2085545853721698</v>
      </c>
      <c r="AA108" s="10"/>
      <c r="AB108" s="7"/>
      <c r="AC108" s="7"/>
      <c r="AD108" s="7"/>
    </row>
    <row r="109" spans="1:30" ht="15.3">
      <c r="A109" s="13">
        <v>1995</v>
      </c>
      <c r="B109" s="13" t="s">
        <v>3</v>
      </c>
      <c r="C109" s="13">
        <v>5.7</v>
      </c>
      <c r="D109" s="13">
        <v>5.7</v>
      </c>
      <c r="E109" s="13">
        <v>5.7</v>
      </c>
      <c r="F109" s="13">
        <v>5.8</v>
      </c>
      <c r="G109" s="34">
        <v>3.2</v>
      </c>
      <c r="H109" s="34">
        <v>3.3</v>
      </c>
      <c r="I109" s="34">
        <v>3.3</v>
      </c>
      <c r="J109" s="34">
        <v>3.3</v>
      </c>
      <c r="K109" s="13">
        <v>5.6000000000000005</v>
      </c>
      <c r="L109" s="13">
        <v>2.0945361677008854</v>
      </c>
      <c r="M109" s="13">
        <v>2.8865122357936221</v>
      </c>
      <c r="N109" s="6">
        <v>5.3215625000000006</v>
      </c>
      <c r="O109" s="11">
        <v>5.3108771929824554</v>
      </c>
      <c r="P109" s="13">
        <v>5.5</v>
      </c>
      <c r="Q109" s="13">
        <v>2.3521792707580147</v>
      </c>
      <c r="R109" s="6">
        <v>3.2089033556573554</v>
      </c>
      <c r="S109" s="13">
        <v>5.28</v>
      </c>
      <c r="T109" s="13">
        <v>24.1434484777173</v>
      </c>
      <c r="U109" s="13">
        <v>21.921004459108762</v>
      </c>
      <c r="V109" s="13">
        <v>23.487170530379231</v>
      </c>
      <c r="W109" s="25">
        <v>6.8024696410518004</v>
      </c>
      <c r="X109" s="13">
        <v>-0.59919842932991685</v>
      </c>
      <c r="AA109" s="10"/>
      <c r="AB109" s="7"/>
      <c r="AC109" s="7"/>
      <c r="AD109" s="7"/>
    </row>
    <row r="110" spans="1:30" ht="15.3">
      <c r="A110" s="13">
        <v>1995</v>
      </c>
      <c r="B110" s="13" t="s">
        <v>0</v>
      </c>
      <c r="C110" s="13">
        <v>5.65</v>
      </c>
      <c r="D110" s="13">
        <v>5.7</v>
      </c>
      <c r="E110" s="13">
        <v>5.65</v>
      </c>
      <c r="F110" s="13">
        <v>5.65</v>
      </c>
      <c r="G110" s="34">
        <v>2.9</v>
      </c>
      <c r="H110" s="34">
        <v>2.9</v>
      </c>
      <c r="I110" s="34">
        <v>3</v>
      </c>
      <c r="J110" s="34">
        <v>3</v>
      </c>
      <c r="K110" s="13">
        <v>5.5999999999999988</v>
      </c>
      <c r="L110" s="13">
        <v>2.4289955123330507</v>
      </c>
      <c r="M110" s="13">
        <v>2.5400045706830334</v>
      </c>
      <c r="N110" s="6">
        <v>5.1658064516129043</v>
      </c>
      <c r="O110" s="11">
        <v>5.1432727272727305</v>
      </c>
      <c r="P110" s="13">
        <v>5.6</v>
      </c>
      <c r="Q110" s="13">
        <v>3.1148762207074299</v>
      </c>
      <c r="R110" s="6">
        <v>2.4509880608388102</v>
      </c>
      <c r="S110" s="13">
        <v>5</v>
      </c>
      <c r="T110" s="13">
        <v>23.678197222715269</v>
      </c>
      <c r="U110" s="13">
        <v>20.984772718447964</v>
      </c>
      <c r="V110" s="13">
        <v>24.080209060620561</v>
      </c>
      <c r="W110" s="25">
        <v>3.8548411466670984</v>
      </c>
      <c r="X110" s="13">
        <v>4.9268655079355739</v>
      </c>
      <c r="AA110" s="10"/>
      <c r="AB110" s="7"/>
      <c r="AC110" s="7"/>
      <c r="AD110" s="7"/>
    </row>
    <row r="111" spans="1:30" ht="15.3">
      <c r="A111" s="13">
        <v>1996</v>
      </c>
      <c r="B111" s="13" t="s">
        <v>1</v>
      </c>
      <c r="C111" s="13">
        <v>5.75</v>
      </c>
      <c r="D111" s="13">
        <v>5.8</v>
      </c>
      <c r="E111" s="13">
        <v>5.8</v>
      </c>
      <c r="F111" s="13">
        <v>5.7249999999999996</v>
      </c>
      <c r="G111" s="34">
        <v>2.7</v>
      </c>
      <c r="H111" s="34">
        <v>2.7</v>
      </c>
      <c r="I111" s="34">
        <v>2.8</v>
      </c>
      <c r="J111" s="34">
        <v>2.9</v>
      </c>
      <c r="K111" s="13">
        <v>5.5333333333333341</v>
      </c>
      <c r="L111" s="13">
        <v>3.7032302788690665</v>
      </c>
      <c r="M111" s="13">
        <v>2.605067183790529</v>
      </c>
      <c r="N111" s="6">
        <v>4.9155555555555557</v>
      </c>
      <c r="O111" s="11">
        <v>4.9262500000000005</v>
      </c>
      <c r="P111" s="13">
        <v>5.6</v>
      </c>
      <c r="Q111" s="13">
        <v>3.6036279769465551</v>
      </c>
      <c r="R111" s="6">
        <v>2.193121546352117</v>
      </c>
      <c r="S111" s="13">
        <v>4.95</v>
      </c>
      <c r="T111" s="13">
        <v>25.313694394498754</v>
      </c>
      <c r="U111" s="13">
        <v>21.637408081295639</v>
      </c>
      <c r="V111" s="13">
        <v>23.877617246152028</v>
      </c>
      <c r="W111" s="25">
        <v>0.60128067353275583</v>
      </c>
      <c r="X111" s="13">
        <v>4.9149784602324331</v>
      </c>
      <c r="AA111" s="10"/>
      <c r="AB111" s="7"/>
      <c r="AC111" s="7"/>
      <c r="AD111" s="7"/>
    </row>
    <row r="112" spans="1:30" ht="15.3">
      <c r="A112" s="13">
        <v>1996</v>
      </c>
      <c r="B112" s="13" t="s">
        <v>2</v>
      </c>
      <c r="C112" s="13">
        <v>5.5</v>
      </c>
      <c r="D112" s="13">
        <v>5.6</v>
      </c>
      <c r="E112" s="13">
        <v>5.6</v>
      </c>
      <c r="F112" s="13">
        <v>5.6</v>
      </c>
      <c r="G112" s="34">
        <v>2.8</v>
      </c>
      <c r="H112" s="34">
        <v>2.7</v>
      </c>
      <c r="I112" s="34">
        <v>3</v>
      </c>
      <c r="J112" s="34">
        <v>3</v>
      </c>
      <c r="K112" s="13">
        <v>5.4666666666666659</v>
      </c>
      <c r="L112" s="13">
        <v>2.9904142348762264</v>
      </c>
      <c r="M112" s="13">
        <v>2.5071976311253983</v>
      </c>
      <c r="N112" s="6">
        <v>5.0864062499999996</v>
      </c>
      <c r="O112" s="11">
        <v>5.0977192982456128</v>
      </c>
      <c r="P112" s="13">
        <v>5.5</v>
      </c>
      <c r="Q112" s="13">
        <v>2.2995911307685191</v>
      </c>
      <c r="R112" s="6">
        <v>2.6642544758193054</v>
      </c>
      <c r="S112" s="13">
        <v>5.15</v>
      </c>
      <c r="T112" s="13">
        <v>5.9437031135626484</v>
      </c>
      <c r="U112" s="13">
        <v>3.1418210896638321</v>
      </c>
      <c r="V112" s="13">
        <v>6.8270029862333104</v>
      </c>
      <c r="W112" s="25">
        <v>0.21910829654743225</v>
      </c>
      <c r="X112" s="13">
        <v>1.1064211950778002</v>
      </c>
      <c r="AA112" s="10"/>
      <c r="AB112" s="7"/>
      <c r="AC112" s="7"/>
      <c r="AD112" s="7"/>
    </row>
    <row r="113" spans="1:30" ht="15.3">
      <c r="A113" s="13">
        <v>1996</v>
      </c>
      <c r="B113" s="13" t="s">
        <v>3</v>
      </c>
      <c r="C113" s="13">
        <v>5.4</v>
      </c>
      <c r="D113" s="13">
        <v>5.4</v>
      </c>
      <c r="E113" s="13">
        <v>5.5</v>
      </c>
      <c r="F113" s="13">
        <v>5.6</v>
      </c>
      <c r="G113" s="34">
        <v>2.9</v>
      </c>
      <c r="H113" s="34">
        <v>3.1</v>
      </c>
      <c r="I113" s="34">
        <v>3</v>
      </c>
      <c r="J113" s="34">
        <v>3.01</v>
      </c>
      <c r="K113" s="13">
        <v>5.166666666666667</v>
      </c>
      <c r="L113" s="13">
        <v>2.5436861968212079</v>
      </c>
      <c r="M113" s="13">
        <v>2.5716542372000126</v>
      </c>
      <c r="N113" s="6">
        <v>5.0398437500000002</v>
      </c>
      <c r="O113" s="11">
        <v>5.038771929824561</v>
      </c>
      <c r="P113" s="13">
        <v>5.2</v>
      </c>
      <c r="Q113" s="13">
        <v>3.0456999940984275</v>
      </c>
      <c r="R113" s="6">
        <v>2.6466261968515425</v>
      </c>
      <c r="S113" s="13">
        <v>4.99</v>
      </c>
      <c r="T113" s="13">
        <v>13.488597013508752</v>
      </c>
      <c r="U113" s="13">
        <v>10.430374722413038</v>
      </c>
      <c r="V113" s="13">
        <v>13.870997955178055</v>
      </c>
      <c r="W113" s="25">
        <v>4.5933988544106796</v>
      </c>
      <c r="X113" s="13">
        <v>-3.4059868749789501</v>
      </c>
      <c r="AA113" s="10"/>
      <c r="AB113" s="7"/>
      <c r="AC113" s="7"/>
      <c r="AD113" s="7"/>
    </row>
    <row r="114" spans="1:30" ht="15.3">
      <c r="A114" s="13">
        <v>1996</v>
      </c>
      <c r="B114" s="13" t="s">
        <v>0</v>
      </c>
      <c r="C114" s="13">
        <v>5.3</v>
      </c>
      <c r="D114" s="13">
        <v>5.4</v>
      </c>
      <c r="E114" s="13">
        <v>5.4</v>
      </c>
      <c r="F114" s="13">
        <v>5.4</v>
      </c>
      <c r="G114" s="34">
        <v>3.1</v>
      </c>
      <c r="H114" s="34">
        <v>3</v>
      </c>
      <c r="I114" s="34">
        <v>3</v>
      </c>
      <c r="J114" s="34">
        <v>3</v>
      </c>
      <c r="K114" s="13">
        <v>5.3666666666666671</v>
      </c>
      <c r="L114" s="13">
        <v>3.4522533246088707</v>
      </c>
      <c r="M114" s="13">
        <v>2.4761420049858409</v>
      </c>
      <c r="N114" s="6">
        <v>4.9898360655737726</v>
      </c>
      <c r="O114" s="11">
        <v>4.9856363636363641</v>
      </c>
      <c r="P114" s="13">
        <v>5.3</v>
      </c>
      <c r="Q114" s="13">
        <v>3.0226844090243787</v>
      </c>
      <c r="R114" s="6">
        <v>2.3909216433839475</v>
      </c>
      <c r="S114" s="13">
        <v>5.03</v>
      </c>
      <c r="T114" s="13">
        <v>38.493958677778295</v>
      </c>
      <c r="U114" s="13">
        <v>35.078197858557836</v>
      </c>
      <c r="V114" s="13">
        <v>38.84037035571879</v>
      </c>
      <c r="W114" s="25">
        <v>3.673097824803051</v>
      </c>
      <c r="X114" s="13">
        <v>9.3174894597879643</v>
      </c>
      <c r="AA114" s="10"/>
      <c r="AB114" s="7"/>
      <c r="AC114" s="7"/>
      <c r="AD114" s="7"/>
    </row>
    <row r="115" spans="1:30" ht="15.3">
      <c r="A115" s="13">
        <v>1997</v>
      </c>
      <c r="B115" s="13" t="s">
        <v>1</v>
      </c>
      <c r="C115" s="13">
        <v>5.3</v>
      </c>
      <c r="D115" s="13">
        <v>5.3</v>
      </c>
      <c r="E115" s="13">
        <v>5.35</v>
      </c>
      <c r="F115" s="13">
        <v>5.3</v>
      </c>
      <c r="G115" s="34">
        <v>3</v>
      </c>
      <c r="H115" s="34">
        <v>3</v>
      </c>
      <c r="I115" s="34">
        <v>3.1</v>
      </c>
      <c r="J115" s="34">
        <v>3.15</v>
      </c>
      <c r="K115" s="13">
        <v>5.166666666666667</v>
      </c>
      <c r="L115" s="13">
        <v>1.8404505547773435</v>
      </c>
      <c r="M115" s="13">
        <v>2.3811084396624458</v>
      </c>
      <c r="N115" s="6">
        <v>5.1075409836065564</v>
      </c>
      <c r="O115" s="11">
        <v>5.1176785714285709</v>
      </c>
      <c r="P115" s="13">
        <v>5.0999999999999996</v>
      </c>
      <c r="Q115" s="13">
        <v>1.2527413935174536</v>
      </c>
      <c r="R115" s="6">
        <v>2.6136119122593726</v>
      </c>
      <c r="S115" s="13">
        <v>5.16</v>
      </c>
      <c r="T115" s="13">
        <v>18.297755423574813</v>
      </c>
      <c r="U115" s="13">
        <v>17.19391244146351</v>
      </c>
      <c r="V115" s="13">
        <v>16.523265790878838</v>
      </c>
      <c r="W115" s="25">
        <v>-3.7861515810654112</v>
      </c>
      <c r="X115" s="13">
        <v>5.1116668496977269</v>
      </c>
      <c r="AA115" s="10"/>
      <c r="AB115" s="7"/>
      <c r="AC115" s="7"/>
      <c r="AD115" s="7"/>
    </row>
    <row r="116" spans="1:30" ht="15.3">
      <c r="A116" s="13">
        <v>1997</v>
      </c>
      <c r="B116" s="13" t="s">
        <v>2</v>
      </c>
      <c r="C116" s="13">
        <v>5.0999999999999996</v>
      </c>
      <c r="D116" s="13">
        <v>5.0999999999999996</v>
      </c>
      <c r="E116" s="13">
        <v>5.2</v>
      </c>
      <c r="F116" s="13">
        <v>5.25</v>
      </c>
      <c r="G116" s="34">
        <v>2.8</v>
      </c>
      <c r="H116" s="34">
        <v>3</v>
      </c>
      <c r="I116" s="34">
        <v>3.1</v>
      </c>
      <c r="J116" s="34">
        <v>3.1</v>
      </c>
      <c r="K116" s="13">
        <v>4.9333333333333336</v>
      </c>
      <c r="L116" s="13">
        <v>0.91648553513768627</v>
      </c>
      <c r="M116" s="13">
        <v>2.2891247458275643</v>
      </c>
      <c r="N116" s="6">
        <v>5.0110937500000015</v>
      </c>
      <c r="O116" s="11">
        <v>5.0033333333333339</v>
      </c>
      <c r="P116" s="13">
        <v>4.9000000000000004</v>
      </c>
      <c r="Q116" s="13">
        <v>1.2488302370023519</v>
      </c>
      <c r="R116" s="6">
        <v>1.8901393705704095</v>
      </c>
      <c r="S116" s="13">
        <v>5.05</v>
      </c>
      <c r="T116" s="13">
        <v>45.774237843830434</v>
      </c>
      <c r="U116" s="13">
        <v>44.034986723855418</v>
      </c>
      <c r="V116" s="13">
        <v>49.173785512974177</v>
      </c>
      <c r="W116" s="25">
        <v>2.4108827022516266</v>
      </c>
      <c r="X116" s="13">
        <v>-9.259939021920971</v>
      </c>
      <c r="AA116" s="10"/>
      <c r="AB116" s="7"/>
      <c r="AC116" s="7"/>
      <c r="AD116" s="7"/>
    </row>
    <row r="117" spans="1:30" ht="15.3">
      <c r="A117" s="13">
        <v>1997</v>
      </c>
      <c r="B117" s="13" t="s">
        <v>3</v>
      </c>
      <c r="C117" s="13">
        <v>4.9000000000000004</v>
      </c>
      <c r="D117" s="13">
        <v>5</v>
      </c>
      <c r="E117" s="13">
        <v>5</v>
      </c>
      <c r="F117" s="13">
        <v>5</v>
      </c>
      <c r="G117" s="34">
        <v>2.8</v>
      </c>
      <c r="H117" s="34">
        <v>2.7</v>
      </c>
      <c r="I117" s="34">
        <v>3</v>
      </c>
      <c r="J117" s="34">
        <v>2.9</v>
      </c>
      <c r="K117" s="13">
        <v>4.8</v>
      </c>
      <c r="L117" s="13">
        <v>2.4893306098030386</v>
      </c>
      <c r="M117" s="13">
        <v>1.8054297925123326</v>
      </c>
      <c r="N117" s="6">
        <v>5.0217187500000007</v>
      </c>
      <c r="O117" s="11">
        <v>5.0086206896551726</v>
      </c>
      <c r="P117" s="13">
        <v>4.7</v>
      </c>
      <c r="Q117" s="13">
        <v>2.7337788921187212</v>
      </c>
      <c r="R117" s="6">
        <v>2.1157851269592243</v>
      </c>
      <c r="S117" s="13">
        <v>4.97</v>
      </c>
      <c r="T117" s="13">
        <v>26.441621099044355</v>
      </c>
      <c r="U117" s="13">
        <v>24.137926878864313</v>
      </c>
      <c r="V117" s="13">
        <v>22.643585780706843</v>
      </c>
      <c r="W117" s="25">
        <v>-5.5305522911069716</v>
      </c>
      <c r="X117" s="13">
        <v>-2.5699254026580576</v>
      </c>
      <c r="AA117" s="10"/>
      <c r="AB117" s="7"/>
      <c r="AC117" s="7"/>
      <c r="AD117" s="7"/>
    </row>
    <row r="118" spans="1:30" ht="15.3">
      <c r="A118" s="13">
        <v>1997</v>
      </c>
      <c r="B118" s="13" t="s">
        <v>0</v>
      </c>
      <c r="C118" s="13">
        <v>4.8</v>
      </c>
      <c r="D118" s="13">
        <v>4.8499999999999996</v>
      </c>
      <c r="E118" s="13">
        <v>4.9000000000000004</v>
      </c>
      <c r="F118" s="13">
        <v>4.9000000000000004</v>
      </c>
      <c r="G118" s="34">
        <v>2.5</v>
      </c>
      <c r="H118" s="34">
        <v>2.6</v>
      </c>
      <c r="I118" s="34">
        <v>2.7</v>
      </c>
      <c r="J118" s="34">
        <v>2.6</v>
      </c>
      <c r="K118" s="13">
        <v>4.6333333333333337</v>
      </c>
      <c r="L118" s="13">
        <v>1.6517035946308785</v>
      </c>
      <c r="M118" s="13">
        <v>2.3433076055830782</v>
      </c>
      <c r="N118" s="6">
        <v>5.1148333333333333</v>
      </c>
      <c r="O118" s="11">
        <v>5.1127272727272732</v>
      </c>
      <c r="P118" s="13">
        <v>4.5999999999999996</v>
      </c>
      <c r="Q118" s="13">
        <v>1.2364770278690429</v>
      </c>
      <c r="R118" s="6">
        <v>2.3378207985132349</v>
      </c>
      <c r="S118" s="13">
        <v>5.04</v>
      </c>
      <c r="T118" s="13">
        <v>6.9109765951608892</v>
      </c>
      <c r="U118" s="13">
        <v>5.2148778300002974</v>
      </c>
      <c r="V118" s="13">
        <v>8.01363251148004</v>
      </c>
      <c r="W118" s="25">
        <v>-7.0545431743710196</v>
      </c>
      <c r="X118" s="13">
        <v>4.8644273042288688</v>
      </c>
      <c r="AA118" s="10"/>
      <c r="AB118" s="7"/>
      <c r="AC118" s="7"/>
      <c r="AD118" s="7"/>
    </row>
    <row r="119" spans="1:30" ht="15.3">
      <c r="A119" s="13">
        <v>1998</v>
      </c>
      <c r="B119" s="13" t="s">
        <v>1</v>
      </c>
      <c r="C119" s="13">
        <v>4.7</v>
      </c>
      <c r="D119" s="13">
        <v>4.7</v>
      </c>
      <c r="E119" s="13">
        <v>4.8</v>
      </c>
      <c r="F119" s="13">
        <v>4.9000000000000004</v>
      </c>
      <c r="G119" s="34">
        <v>2</v>
      </c>
      <c r="H119" s="34">
        <v>2.2999999999999998</v>
      </c>
      <c r="I119" s="34">
        <v>2.4</v>
      </c>
      <c r="J119" s="34">
        <v>2.35</v>
      </c>
      <c r="K119" s="13">
        <v>4.5333333333333341</v>
      </c>
      <c r="L119" s="13">
        <v>0.57636076083250976</v>
      </c>
      <c r="M119" s="13">
        <v>2.3299744983834358</v>
      </c>
      <c r="N119" s="6">
        <v>5.0204838709677437</v>
      </c>
      <c r="O119" s="11">
        <v>5.0180357142857153</v>
      </c>
      <c r="P119" s="13">
        <v>4.3</v>
      </c>
      <c r="Q119" s="13">
        <v>0.49352257957160361</v>
      </c>
      <c r="R119" s="6">
        <v>2.0924197670211697</v>
      </c>
      <c r="S119" s="13">
        <v>4.95</v>
      </c>
      <c r="T119" s="13">
        <v>46.265591933838479</v>
      </c>
      <c r="U119" s="13">
        <v>45.294433121428938</v>
      </c>
      <c r="V119" s="13">
        <v>48.218998631546484</v>
      </c>
      <c r="W119" s="25">
        <v>-5.1422729550097301</v>
      </c>
      <c r="X119" s="13">
        <v>15.332857236446529</v>
      </c>
      <c r="AA119" s="10"/>
      <c r="AB119" s="7"/>
      <c r="AC119" s="7"/>
      <c r="AD119" s="7"/>
    </row>
    <row r="120" spans="1:30" ht="15.3">
      <c r="A120" s="13">
        <v>1998</v>
      </c>
      <c r="B120" s="13" t="s">
        <v>2</v>
      </c>
      <c r="C120" s="13">
        <v>4.5999999999999996</v>
      </c>
      <c r="D120" s="13">
        <v>4.7</v>
      </c>
      <c r="E120" s="13">
        <v>4.7</v>
      </c>
      <c r="F120" s="13">
        <v>4.8</v>
      </c>
      <c r="G120" s="34">
        <v>2.2999999999999998</v>
      </c>
      <c r="H120" s="34">
        <v>2.4</v>
      </c>
      <c r="I120" s="34">
        <v>2.5</v>
      </c>
      <c r="J120" s="34">
        <v>2.6</v>
      </c>
      <c r="K120" s="13">
        <v>4.4666666666666668</v>
      </c>
      <c r="L120" s="13">
        <v>1.9692374754769777</v>
      </c>
      <c r="M120" s="13">
        <v>2.3161663134192878</v>
      </c>
      <c r="N120" s="6">
        <v>4.978593749999999</v>
      </c>
      <c r="O120" s="11">
        <v>4.980862068965517</v>
      </c>
      <c r="P120" s="13">
        <v>4.5</v>
      </c>
      <c r="Q120" s="13">
        <v>2.4585203394774879</v>
      </c>
      <c r="R120" s="6">
        <v>2.3121451661996417</v>
      </c>
      <c r="S120" s="13">
        <v>4.96</v>
      </c>
      <c r="T120" s="13">
        <v>19.088670926662132</v>
      </c>
      <c r="U120" s="13">
        <v>17.539741211503479</v>
      </c>
      <c r="V120" s="13">
        <v>16.979713928142104</v>
      </c>
      <c r="W120" s="25">
        <v>-3.2104629762002901</v>
      </c>
      <c r="X120" s="13">
        <v>-6.9043742092723903</v>
      </c>
      <c r="AA120" s="10"/>
      <c r="AB120" s="7"/>
      <c r="AC120" s="7"/>
      <c r="AD120" s="7"/>
    </row>
    <row r="121" spans="1:30" ht="15.3">
      <c r="A121" s="13">
        <v>1998</v>
      </c>
      <c r="B121" s="13" t="s">
        <v>3</v>
      </c>
      <c r="C121" s="13">
        <v>4.5</v>
      </c>
      <c r="D121" s="13">
        <v>4.5999999999999996</v>
      </c>
      <c r="E121" s="13">
        <v>4.7</v>
      </c>
      <c r="F121" s="13">
        <v>4.7</v>
      </c>
      <c r="G121" s="34">
        <v>2.4</v>
      </c>
      <c r="H121" s="34">
        <v>2.5</v>
      </c>
      <c r="I121" s="34">
        <v>2.5</v>
      </c>
      <c r="J121" s="34">
        <v>2.5</v>
      </c>
      <c r="K121" s="13">
        <v>4.5333333333333332</v>
      </c>
      <c r="L121" s="13">
        <v>1.7971420401116471</v>
      </c>
      <c r="M121" s="13">
        <v>2.3030515871089583</v>
      </c>
      <c r="N121" s="6">
        <v>4.490000000000002</v>
      </c>
      <c r="O121" s="11">
        <v>4.4518965517241398</v>
      </c>
      <c r="P121" s="13">
        <v>4.5</v>
      </c>
      <c r="Q121" s="13">
        <v>1.7120172879110385</v>
      </c>
      <c r="R121" s="6">
        <v>2.0695648351860996</v>
      </c>
      <c r="S121" s="13">
        <v>3.96</v>
      </c>
      <c r="T121" s="13">
        <v>-30.482442662939491</v>
      </c>
      <c r="U121" s="13">
        <v>-32.023453614035624</v>
      </c>
      <c r="V121" s="13">
        <v>-32.509087969858896</v>
      </c>
      <c r="W121" s="25">
        <v>-2.6587272435556031</v>
      </c>
      <c r="X121" s="13">
        <v>9.8221973123877149</v>
      </c>
      <c r="AA121" s="10"/>
      <c r="AB121" s="7"/>
      <c r="AC121" s="7"/>
      <c r="AD121" s="7"/>
    </row>
    <row r="122" spans="1:30" ht="15.3">
      <c r="A122" s="13">
        <v>1998</v>
      </c>
      <c r="B122" s="13" t="s">
        <v>0</v>
      </c>
      <c r="C122" s="13">
        <v>4.7</v>
      </c>
      <c r="D122" s="13">
        <v>4.7</v>
      </c>
      <c r="E122" s="13">
        <v>4.8</v>
      </c>
      <c r="F122" s="13">
        <v>4.9000000000000004</v>
      </c>
      <c r="G122" s="34">
        <v>2.15</v>
      </c>
      <c r="H122" s="34">
        <v>2.2999999999999998</v>
      </c>
      <c r="I122" s="34">
        <v>2.4</v>
      </c>
      <c r="J122" s="34">
        <v>2.4</v>
      </c>
      <c r="K122" s="13">
        <v>4.3666666666666671</v>
      </c>
      <c r="L122" s="13">
        <v>1.9511279184966905</v>
      </c>
      <c r="M122" s="13">
        <v>2.4412465670297459</v>
      </c>
      <c r="N122" s="6">
        <v>4.3808333333333334</v>
      </c>
      <c r="O122" s="11">
        <v>4.3738888888888896</v>
      </c>
      <c r="P122" s="13">
        <v>4.3</v>
      </c>
      <c r="Q122" s="13">
        <v>1.9476605735242458</v>
      </c>
      <c r="R122" s="6">
        <v>2.7428678904549031</v>
      </c>
      <c r="S122" s="13">
        <v>4.34</v>
      </c>
      <c r="T122" s="13">
        <v>54.100166526443871</v>
      </c>
      <c r="U122" s="13">
        <v>52.408152310573719</v>
      </c>
      <c r="V122" s="13">
        <v>58.134206896103535</v>
      </c>
      <c r="W122" s="25">
        <v>2.1308467431055078</v>
      </c>
      <c r="X122" s="13">
        <v>-8.7304802979659257</v>
      </c>
      <c r="AA122" s="10"/>
      <c r="AB122" s="7"/>
      <c r="AC122" s="7"/>
      <c r="AD122" s="7"/>
    </row>
    <row r="123" spans="1:30" ht="15.3">
      <c r="A123" s="13">
        <v>1999</v>
      </c>
      <c r="B123" s="13" t="s">
        <v>1</v>
      </c>
      <c r="C123" s="13">
        <v>4.4000000000000004</v>
      </c>
      <c r="D123" s="13">
        <v>4.5</v>
      </c>
      <c r="E123" s="13">
        <v>4.5</v>
      </c>
      <c r="F123" s="13">
        <v>4.5999999999999996</v>
      </c>
      <c r="G123" s="34">
        <v>2</v>
      </c>
      <c r="H123" s="34">
        <v>2.2000000000000002</v>
      </c>
      <c r="I123" s="34">
        <v>2.25</v>
      </c>
      <c r="J123" s="34">
        <v>2.25</v>
      </c>
      <c r="K123" s="13">
        <v>4.3000000000000007</v>
      </c>
      <c r="L123" s="13">
        <v>1.7785778604860525</v>
      </c>
      <c r="M123" s="13">
        <v>1.3671388583144761</v>
      </c>
      <c r="N123" s="6">
        <v>4.3881249999999996</v>
      </c>
      <c r="O123" s="11">
        <v>4.3866666666666649</v>
      </c>
      <c r="P123" s="13">
        <v>4.3</v>
      </c>
      <c r="Q123" s="13">
        <v>2.9038240051217912</v>
      </c>
      <c r="R123" s="6">
        <v>1.5913632811233924</v>
      </c>
      <c r="S123" s="13">
        <v>4.29</v>
      </c>
      <c r="T123" s="13">
        <v>30.761246303697831</v>
      </c>
      <c r="U123" s="13">
        <v>28.278313356801021</v>
      </c>
      <c r="V123" s="13">
        <v>29.720234142707369</v>
      </c>
      <c r="W123" s="25">
        <v>-3.1027485850401604</v>
      </c>
      <c r="X123" s="13">
        <v>15.87351484495656</v>
      </c>
      <c r="AA123" s="10"/>
      <c r="AB123" s="7"/>
      <c r="AC123" s="7"/>
      <c r="AD123" s="7"/>
    </row>
    <row r="124" spans="1:30" ht="15.3">
      <c r="A124" s="13">
        <v>1999</v>
      </c>
      <c r="B124" s="13" t="s">
        <v>2</v>
      </c>
      <c r="C124" s="13">
        <v>4.3</v>
      </c>
      <c r="D124" s="13">
        <v>4.3</v>
      </c>
      <c r="E124" s="13">
        <v>4.4000000000000004</v>
      </c>
      <c r="F124" s="13">
        <v>4.5</v>
      </c>
      <c r="G124" s="34">
        <v>2.2000000000000002</v>
      </c>
      <c r="H124" s="34">
        <v>2.2000000000000002</v>
      </c>
      <c r="I124" s="34">
        <v>2.2000000000000002</v>
      </c>
      <c r="J124" s="34">
        <v>2.2000000000000002</v>
      </c>
      <c r="K124" s="13">
        <v>4.2666666666666666</v>
      </c>
      <c r="L124" s="13">
        <v>2.657055281929388</v>
      </c>
      <c r="M124" s="13">
        <v>1.9665258045474587</v>
      </c>
      <c r="N124" s="6">
        <v>4.5398412698412693</v>
      </c>
      <c r="O124" s="11">
        <v>4.5444827586206902</v>
      </c>
      <c r="P124" s="13">
        <v>4.3</v>
      </c>
      <c r="Q124" s="13">
        <v>1.9242370241396856</v>
      </c>
      <c r="R124" s="6">
        <v>1.8109821539852078</v>
      </c>
      <c r="S124" s="13">
        <v>4.55</v>
      </c>
      <c r="T124" s="13">
        <v>17.094890118559292</v>
      </c>
      <c r="U124" s="13">
        <v>14.847283805884537</v>
      </c>
      <c r="V124" s="13">
        <v>15.693188181933593</v>
      </c>
      <c r="W124" s="25">
        <v>-2.9607671734883212</v>
      </c>
      <c r="X124" s="13">
        <v>-7.1249094561039783</v>
      </c>
      <c r="AA124" s="10"/>
      <c r="AB124" s="7"/>
      <c r="AC124" s="7"/>
      <c r="AD124" s="7"/>
    </row>
    <row r="125" spans="1:30" ht="15.3">
      <c r="A125" s="13">
        <v>1999</v>
      </c>
      <c r="B125" s="13" t="s">
        <v>3</v>
      </c>
      <c r="C125" s="13">
        <v>4.3</v>
      </c>
      <c r="D125" s="13">
        <v>4.4000000000000004</v>
      </c>
      <c r="E125" s="13">
        <v>4.4000000000000004</v>
      </c>
      <c r="F125" s="13">
        <v>4.4000000000000004</v>
      </c>
      <c r="G125" s="34">
        <v>2.2999999999999998</v>
      </c>
      <c r="H125" s="34">
        <v>2.3149999999999999</v>
      </c>
      <c r="I125" s="34">
        <v>2.4</v>
      </c>
      <c r="J125" s="34">
        <v>2.5</v>
      </c>
      <c r="K125" s="13">
        <v>4.166666666666667</v>
      </c>
      <c r="L125" s="13">
        <v>3.433720477225203</v>
      </c>
      <c r="M125" s="13">
        <v>2.2566689498113135</v>
      </c>
      <c r="N125" s="6">
        <v>4.750634920634921</v>
      </c>
      <c r="O125" s="11">
        <v>4.7589473684210537</v>
      </c>
      <c r="P125" s="13">
        <v>4.0999999999999996</v>
      </c>
      <c r="Q125" s="13">
        <v>3.3453002631286921</v>
      </c>
      <c r="R125" s="6">
        <v>2.2522582027313831</v>
      </c>
      <c r="S125" s="13">
        <v>4.8600000000000003</v>
      </c>
      <c r="T125" s="13">
        <v>-8.9128669584404463</v>
      </c>
      <c r="U125" s="13">
        <v>-12.426475412993199</v>
      </c>
      <c r="V125" s="13">
        <v>-8.8543535050646938</v>
      </c>
      <c r="W125" s="25">
        <v>-5.1501225531350059</v>
      </c>
      <c r="X125" s="13">
        <v>2.6076409942664469</v>
      </c>
      <c r="AA125" s="10"/>
      <c r="AB125" s="7"/>
      <c r="AC125" s="7"/>
      <c r="AD125" s="7"/>
    </row>
    <row r="126" spans="1:30" ht="15.3">
      <c r="A126" s="13">
        <v>1999</v>
      </c>
      <c r="B126" s="13" t="s">
        <v>0</v>
      </c>
      <c r="C126" s="13">
        <v>4.2</v>
      </c>
      <c r="D126" s="13">
        <v>4.2</v>
      </c>
      <c r="E126" s="13">
        <v>4.2</v>
      </c>
      <c r="F126" s="13">
        <v>4.25</v>
      </c>
      <c r="G126" s="34">
        <v>2.5</v>
      </c>
      <c r="H126" s="34">
        <v>2.5</v>
      </c>
      <c r="I126" s="34">
        <v>2.5</v>
      </c>
      <c r="J126" s="34">
        <v>2.6</v>
      </c>
      <c r="K126" s="13">
        <v>4.0333333333333332</v>
      </c>
      <c r="L126" s="13">
        <v>2.7739604080197231</v>
      </c>
      <c r="M126" s="13">
        <v>2.3932395289061028</v>
      </c>
      <c r="N126" s="6">
        <v>5.1951612903225799</v>
      </c>
      <c r="O126" s="11">
        <v>5.2207272727272729</v>
      </c>
      <c r="P126" s="13">
        <v>4</v>
      </c>
      <c r="Q126" s="13">
        <v>2.8452994898078288</v>
      </c>
      <c r="R126" s="6">
        <v>2.6860761261882971</v>
      </c>
      <c r="S126" s="13">
        <v>5.32</v>
      </c>
      <c r="T126" s="13">
        <v>29.230411994121752</v>
      </c>
      <c r="U126" s="13">
        <v>26.484263377867023</v>
      </c>
      <c r="V126" s="13">
        <v>30.982128856696889</v>
      </c>
      <c r="W126" s="25">
        <v>5.9093020879004143</v>
      </c>
      <c r="X126" s="13">
        <v>14.582033129223859</v>
      </c>
      <c r="AA126" s="10"/>
      <c r="AB126" s="7"/>
      <c r="AC126" s="7"/>
      <c r="AD126" s="7"/>
    </row>
    <row r="127" spans="1:30" ht="15.3">
      <c r="A127" s="13">
        <v>2000</v>
      </c>
      <c r="B127" s="13" t="s">
        <v>1</v>
      </c>
      <c r="C127" s="13">
        <v>4</v>
      </c>
      <c r="D127" s="13">
        <v>4</v>
      </c>
      <c r="E127" s="13">
        <v>4.2</v>
      </c>
      <c r="F127" s="13">
        <v>4.25</v>
      </c>
      <c r="G127" s="34">
        <v>2.4500000000000002</v>
      </c>
      <c r="H127" s="34">
        <v>2.4</v>
      </c>
      <c r="I127" s="34">
        <v>2.5</v>
      </c>
      <c r="J127" s="34">
        <v>2.5</v>
      </c>
      <c r="K127" s="13">
        <v>3.9666666666666663</v>
      </c>
      <c r="L127" s="13">
        <v>4.2415480753727293</v>
      </c>
      <c r="M127" s="13">
        <v>2.4533210402398233</v>
      </c>
      <c r="N127" s="6">
        <v>5.6362903225806429</v>
      </c>
      <c r="O127" s="11">
        <v>5.6541818181818151</v>
      </c>
      <c r="P127" s="13">
        <v>3.8</v>
      </c>
      <c r="Q127" s="13">
        <v>3.762520392982438</v>
      </c>
      <c r="R127" s="6">
        <v>2.2246998392738249</v>
      </c>
      <c r="S127" s="13">
        <v>5.66</v>
      </c>
      <c r="T127" s="13">
        <v>4.422575453376254</v>
      </c>
      <c r="U127" s="13">
        <v>0.16592014526004562</v>
      </c>
      <c r="V127" s="13">
        <v>2.8983671738483707</v>
      </c>
      <c r="W127" s="25">
        <v>4.8608343080182692</v>
      </c>
      <c r="X127" s="13">
        <v>-12.503144376627873</v>
      </c>
      <c r="AA127" s="10"/>
      <c r="AB127" s="7"/>
      <c r="AC127" s="7"/>
      <c r="AD127" s="7"/>
    </row>
    <row r="128" spans="1:30" ht="15.3">
      <c r="A128" s="13">
        <v>2000</v>
      </c>
      <c r="B128" s="13" t="s">
        <v>2</v>
      </c>
      <c r="C128" s="13">
        <v>4</v>
      </c>
      <c r="D128" s="13">
        <v>4</v>
      </c>
      <c r="E128" s="13">
        <v>4</v>
      </c>
      <c r="F128" s="13">
        <v>4.2</v>
      </c>
      <c r="G128" s="34">
        <v>2.5</v>
      </c>
      <c r="H128" s="34">
        <v>2.6</v>
      </c>
      <c r="I128" s="34">
        <v>2.7</v>
      </c>
      <c r="J128" s="34">
        <v>2.625</v>
      </c>
      <c r="K128" s="13">
        <v>4</v>
      </c>
      <c r="L128" s="13">
        <v>3.2672609572581259</v>
      </c>
      <c r="M128" s="13">
        <v>2.6595047291037823</v>
      </c>
      <c r="N128" s="6">
        <v>5.8062499999999995</v>
      </c>
      <c r="O128" s="11">
        <v>5.8085964912280703</v>
      </c>
      <c r="P128" s="13">
        <v>4</v>
      </c>
      <c r="Q128" s="13">
        <v>4.1909580124347201</v>
      </c>
      <c r="R128" s="6">
        <v>2.6534093982533591</v>
      </c>
      <c r="S128" s="13">
        <v>5.96</v>
      </c>
      <c r="T128" s="13">
        <v>5.4395022940092019</v>
      </c>
      <c r="U128" s="13">
        <v>2.376224792748971</v>
      </c>
      <c r="V128" s="13">
        <v>5.7816479722173852</v>
      </c>
      <c r="W128" s="25">
        <v>6.6212559941654092</v>
      </c>
      <c r="X128" s="13">
        <v>-0.26241050503763574</v>
      </c>
      <c r="AA128" s="10"/>
      <c r="AB128" s="7"/>
      <c r="AC128" s="7"/>
      <c r="AD128" s="7"/>
    </row>
    <row r="129" spans="1:30" ht="15.3">
      <c r="A129" s="13">
        <v>2000</v>
      </c>
      <c r="B129" s="13" t="s">
        <v>3</v>
      </c>
      <c r="C129" s="13">
        <v>4</v>
      </c>
      <c r="D129" s="13">
        <v>4.0999999999999996</v>
      </c>
      <c r="E129" s="13">
        <v>4.2</v>
      </c>
      <c r="F129" s="13">
        <v>4.2</v>
      </c>
      <c r="G129" s="34">
        <v>2.75</v>
      </c>
      <c r="H129" s="34">
        <v>2.8</v>
      </c>
      <c r="I129" s="34">
        <v>2.7</v>
      </c>
      <c r="J129" s="34">
        <v>2.6</v>
      </c>
      <c r="K129" s="13">
        <v>3.9666666666666668</v>
      </c>
      <c r="L129" s="13">
        <v>3.1660223846954474</v>
      </c>
      <c r="M129" s="13">
        <v>2.5687358902808675</v>
      </c>
      <c r="N129" s="6">
        <v>6.0681249999999993</v>
      </c>
      <c r="O129" s="11">
        <v>6.068596491228071</v>
      </c>
      <c r="P129" s="13">
        <v>3.9</v>
      </c>
      <c r="Q129" s="13">
        <v>2.7697744830419424</v>
      </c>
      <c r="R129" s="6">
        <v>2.4169257823853485</v>
      </c>
      <c r="S129" s="13">
        <v>6.11</v>
      </c>
      <c r="T129" s="13">
        <v>-0.72349551671848644</v>
      </c>
      <c r="U129" s="13">
        <v>-4.0164773753812</v>
      </c>
      <c r="V129" s="13">
        <v>-1.8651626615142192</v>
      </c>
      <c r="W129" s="25">
        <v>6.7371399663421982</v>
      </c>
      <c r="X129" s="13">
        <v>13.164976732894473</v>
      </c>
      <c r="AA129" s="10"/>
      <c r="AB129" s="7"/>
      <c r="AC129" s="7"/>
      <c r="AD129" s="7"/>
    </row>
    <row r="130" spans="1:30" ht="15.3">
      <c r="A130" s="13">
        <v>2000</v>
      </c>
      <c r="B130" s="13" t="s">
        <v>0</v>
      </c>
      <c r="C130" s="13">
        <v>4.0999999999999996</v>
      </c>
      <c r="D130" s="13">
        <v>4.2</v>
      </c>
      <c r="E130" s="13">
        <v>4.2</v>
      </c>
      <c r="F130" s="13">
        <v>4.2450000000000001</v>
      </c>
      <c r="G130" s="34">
        <v>2.8</v>
      </c>
      <c r="H130" s="34">
        <v>2.7</v>
      </c>
      <c r="I130" s="34">
        <v>2.6</v>
      </c>
      <c r="J130" s="34">
        <v>2.6</v>
      </c>
      <c r="K130" s="13">
        <v>4</v>
      </c>
      <c r="L130" s="13">
        <v>3.216024038106724</v>
      </c>
      <c r="M130" s="13">
        <v>2.5520003689116777</v>
      </c>
      <c r="N130" s="6">
        <v>5.6943548387096783</v>
      </c>
      <c r="O130" s="11">
        <v>5.6287272727272724</v>
      </c>
      <c r="P130" s="13">
        <v>4.2</v>
      </c>
      <c r="Q130" s="13">
        <v>3.8913039363116297</v>
      </c>
      <c r="R130" s="6">
        <v>2.8376653797629103</v>
      </c>
      <c r="S130" s="13">
        <v>5.15</v>
      </c>
      <c r="T130" s="13">
        <v>-28.741148913804793</v>
      </c>
      <c r="U130" s="13">
        <v>-32.060598547138675</v>
      </c>
      <c r="V130" s="13">
        <v>-31.103717525273566</v>
      </c>
      <c r="W130" s="25">
        <v>6.5754234830073699</v>
      </c>
      <c r="X130" s="13">
        <v>-8.1963216058277055</v>
      </c>
      <c r="AA130" s="10"/>
      <c r="AB130" s="7"/>
      <c r="AC130" s="7"/>
      <c r="AD130" s="7"/>
    </row>
    <row r="131" spans="1:30" ht="15.3">
      <c r="A131" s="13">
        <v>2001</v>
      </c>
      <c r="B131" s="13" t="s">
        <v>1</v>
      </c>
      <c r="C131" s="13">
        <v>4.4000000000000004</v>
      </c>
      <c r="D131" s="13">
        <v>4.5</v>
      </c>
      <c r="E131" s="13">
        <v>4.5</v>
      </c>
      <c r="F131" s="13">
        <v>4.5</v>
      </c>
      <c r="G131" s="34">
        <v>2.5</v>
      </c>
      <c r="H131" s="34">
        <v>2.5</v>
      </c>
      <c r="I131" s="34">
        <v>2.4</v>
      </c>
      <c r="J131" s="34">
        <v>2.5499999999999998</v>
      </c>
      <c r="K131" s="13">
        <v>4.3</v>
      </c>
      <c r="L131" s="13">
        <v>3.1173020117442718</v>
      </c>
      <c r="M131" s="13">
        <v>2.825023969431939</v>
      </c>
      <c r="N131" s="6">
        <v>4.3859016393442616</v>
      </c>
      <c r="O131" s="11">
        <v>4.315185185185185</v>
      </c>
      <c r="P131" s="13">
        <v>4.4000000000000004</v>
      </c>
      <c r="Q131" s="13">
        <v>1.8181849486698098</v>
      </c>
      <c r="R131" s="6">
        <v>2.6016351876705812</v>
      </c>
      <c r="S131" s="13">
        <v>3.87</v>
      </c>
      <c r="T131" s="13">
        <v>-38.274504256838426</v>
      </c>
      <c r="U131" s="13">
        <v>-40.454791759219603</v>
      </c>
      <c r="V131" s="13">
        <v>-40.623402000257869</v>
      </c>
      <c r="W131" s="25">
        <v>-0.25898997438886795</v>
      </c>
      <c r="X131" s="13">
        <v>-1.0853968185621454</v>
      </c>
      <c r="AA131" s="10"/>
      <c r="AB131" s="7"/>
      <c r="AC131" s="7"/>
      <c r="AD131" s="7"/>
    </row>
    <row r="132" spans="1:30" ht="15.3">
      <c r="A132" s="13">
        <v>2001</v>
      </c>
      <c r="B132" s="13" t="s">
        <v>2</v>
      </c>
      <c r="C132" s="13">
        <v>4.7</v>
      </c>
      <c r="D132" s="13">
        <v>4.8</v>
      </c>
      <c r="E132" s="13">
        <v>4.8</v>
      </c>
      <c r="F132" s="13">
        <v>4.8</v>
      </c>
      <c r="G132" s="34">
        <v>2.5</v>
      </c>
      <c r="H132" s="34">
        <v>2.5</v>
      </c>
      <c r="I132" s="34">
        <v>2.5499999999999998</v>
      </c>
      <c r="J132" s="34">
        <v>2.5</v>
      </c>
      <c r="K132" s="13">
        <v>4.4666666666666668</v>
      </c>
      <c r="L132" s="13">
        <v>2.94091520043267</v>
      </c>
      <c r="M132" s="13">
        <v>2.5175055131821722</v>
      </c>
      <c r="N132" s="6">
        <v>3.5409375000000001</v>
      </c>
      <c r="O132" s="11">
        <v>3.5207017543859651</v>
      </c>
      <c r="P132" s="13">
        <v>4.5999999999999996</v>
      </c>
      <c r="Q132" s="13">
        <v>2.261170521115119</v>
      </c>
      <c r="R132" s="6">
        <v>2.7994730688153169</v>
      </c>
      <c r="S132" s="13">
        <v>3.51</v>
      </c>
      <c r="T132" s="13">
        <v>4.498173402155814</v>
      </c>
      <c r="U132" s="13">
        <v>0.52082746138824021</v>
      </c>
      <c r="V132" s="13">
        <v>8.7373695614115121</v>
      </c>
      <c r="W132" s="25">
        <v>1.5723592259703878</v>
      </c>
      <c r="X132" s="13">
        <v>11.751804281184874</v>
      </c>
      <c r="AA132" s="10"/>
      <c r="AB132" s="7"/>
      <c r="AC132" s="7"/>
      <c r="AD132" s="7"/>
    </row>
    <row r="133" spans="1:30" ht="15.3">
      <c r="A133" s="13">
        <v>2001</v>
      </c>
      <c r="B133" s="13" t="s">
        <v>3</v>
      </c>
      <c r="C133" s="13">
        <v>4.9000000000000004</v>
      </c>
      <c r="D133" s="13">
        <v>5</v>
      </c>
      <c r="E133" s="13">
        <v>4.9000000000000004</v>
      </c>
      <c r="F133" s="13">
        <v>4.9000000000000004</v>
      </c>
      <c r="G133" s="34">
        <v>2.5</v>
      </c>
      <c r="H133" s="34">
        <v>2.6</v>
      </c>
      <c r="I133" s="34">
        <v>2.6</v>
      </c>
      <c r="J133" s="34">
        <v>2.7</v>
      </c>
      <c r="K133" s="13">
        <v>5.0666666666666664</v>
      </c>
      <c r="L133" s="13">
        <v>0.52520968172231619</v>
      </c>
      <c r="M133" s="13">
        <v>2.5031925834715216</v>
      </c>
      <c r="N133" s="6">
        <v>2.7354838709677423</v>
      </c>
      <c r="O133" s="11">
        <v>2.6470909090909092</v>
      </c>
      <c r="P133" s="13">
        <v>5.3</v>
      </c>
      <c r="Q133" s="13">
        <v>0.45070427303635086</v>
      </c>
      <c r="R133" s="6">
        <v>2.1401870211324336</v>
      </c>
      <c r="S133" s="13">
        <v>2.16</v>
      </c>
      <c r="T133" s="13">
        <v>-44.792521327083534</v>
      </c>
      <c r="U133" s="13">
        <v>-47.7527859673188</v>
      </c>
      <c r="V133" s="13">
        <v>-48.40640296096943</v>
      </c>
      <c r="W133" s="25">
        <v>-6.8899896064067434E-4</v>
      </c>
      <c r="X133" s="13">
        <v>-14.572402295149445</v>
      </c>
      <c r="AA133" s="10"/>
      <c r="AB133" s="7"/>
      <c r="AC133" s="7"/>
      <c r="AD133" s="7"/>
    </row>
    <row r="134" spans="1:30" ht="15.3">
      <c r="A134" s="13">
        <v>2001</v>
      </c>
      <c r="B134" s="13" t="s">
        <v>0</v>
      </c>
      <c r="C134" s="13">
        <v>5.9</v>
      </c>
      <c r="D134" s="13">
        <v>6</v>
      </c>
      <c r="E134" s="13">
        <v>6.05</v>
      </c>
      <c r="F134" s="13">
        <v>5.9</v>
      </c>
      <c r="G134" s="34">
        <v>1.9</v>
      </c>
      <c r="H134" s="34">
        <v>2.1</v>
      </c>
      <c r="I134" s="34">
        <v>2.15</v>
      </c>
      <c r="J134" s="34">
        <v>2.4500000000000002</v>
      </c>
      <c r="K134" s="13">
        <v>5.6333333333333329</v>
      </c>
      <c r="L134" s="13">
        <v>-0.37489023701458751</v>
      </c>
      <c r="M134" s="13">
        <v>2.8410529588946076</v>
      </c>
      <c r="N134" s="6">
        <v>1.7372131147540983</v>
      </c>
      <c r="O134" s="11">
        <v>1.7187037037037038</v>
      </c>
      <c r="P134" s="13">
        <v>5.7</v>
      </c>
      <c r="Q134" s="13">
        <v>0.22516184101455394</v>
      </c>
      <c r="R134" s="6">
        <v>2.7652330280730553</v>
      </c>
      <c r="S134" s="13">
        <v>1.65</v>
      </c>
      <c r="T134" s="13">
        <v>11.047457316141163</v>
      </c>
      <c r="U134" s="13">
        <v>14.057602880304998</v>
      </c>
      <c r="V134" s="13">
        <v>16.974096574702102</v>
      </c>
      <c r="W134" s="25">
        <v>6.2415664712844432</v>
      </c>
      <c r="X134" s="13">
        <v>18.700949659758592</v>
      </c>
      <c r="AA134" s="10"/>
      <c r="AB134" s="7"/>
      <c r="AC134" s="7"/>
      <c r="AD134" s="7"/>
    </row>
    <row r="135" spans="1:30" ht="15.3">
      <c r="A135" s="13">
        <v>2002</v>
      </c>
      <c r="B135" s="13" t="s">
        <v>1</v>
      </c>
      <c r="C135" s="13">
        <v>6</v>
      </c>
      <c r="D135" s="13">
        <v>6</v>
      </c>
      <c r="E135" s="13">
        <v>5.9</v>
      </c>
      <c r="F135" s="13">
        <v>5.7</v>
      </c>
      <c r="G135" s="34">
        <v>2</v>
      </c>
      <c r="H135" s="34">
        <v>2.1</v>
      </c>
      <c r="I135" s="34">
        <v>2.2999999999999998</v>
      </c>
      <c r="J135" s="34">
        <v>2.4</v>
      </c>
      <c r="K135" s="13">
        <v>5.7666666666666666</v>
      </c>
      <c r="L135" s="13">
        <v>2.3944157561746948</v>
      </c>
      <c r="M135" s="13">
        <v>1.9766611199208011</v>
      </c>
      <c r="N135" s="6">
        <v>1.7440983606557379</v>
      </c>
      <c r="O135" s="11">
        <v>1.746909090909091</v>
      </c>
      <c r="P135" s="13">
        <v>5.9</v>
      </c>
      <c r="Q135" s="13">
        <v>3.5854581801924468</v>
      </c>
      <c r="R135" s="6">
        <v>2.1141698265857656</v>
      </c>
      <c r="S135" s="13">
        <v>1.72</v>
      </c>
      <c r="T135" s="13">
        <v>-5.6563381964501502</v>
      </c>
      <c r="U135" s="13">
        <v>-8.0959898079020931</v>
      </c>
      <c r="V135" s="13">
        <v>-5.9786184011787924</v>
      </c>
      <c r="W135" s="25">
        <v>-0.32866997632936545</v>
      </c>
      <c r="X135" s="13">
        <v>16.732225335647399</v>
      </c>
      <c r="AA135" s="10"/>
      <c r="AB135" s="7"/>
      <c r="AC135" s="7"/>
      <c r="AD135" s="7"/>
    </row>
    <row r="136" spans="1:30" ht="15.3">
      <c r="A136" s="13">
        <v>2002</v>
      </c>
      <c r="B136" s="13" t="s">
        <v>2</v>
      </c>
      <c r="C136" s="13">
        <v>5.9</v>
      </c>
      <c r="D136" s="13">
        <v>5.75</v>
      </c>
      <c r="E136" s="13">
        <v>5.6</v>
      </c>
      <c r="F136" s="13">
        <v>5.56</v>
      </c>
      <c r="G136" s="34">
        <v>2.2000000000000002</v>
      </c>
      <c r="H136" s="34">
        <v>2.2000000000000002</v>
      </c>
      <c r="I136" s="34">
        <v>2.5</v>
      </c>
      <c r="J136" s="34">
        <v>2.5</v>
      </c>
      <c r="K136" s="13">
        <v>5.8</v>
      </c>
      <c r="L136" s="13">
        <v>2.4575576751703445</v>
      </c>
      <c r="M136" s="13">
        <v>1.8970543487165277</v>
      </c>
      <c r="N136" s="6">
        <v>1.7054687499999999</v>
      </c>
      <c r="O136" s="11">
        <v>1.7015789473684209</v>
      </c>
      <c r="P136" s="13">
        <v>5.8</v>
      </c>
      <c r="Q136" s="13">
        <v>1.5585881116493283</v>
      </c>
      <c r="R136" s="6">
        <v>1.6833270503148867</v>
      </c>
      <c r="S136" s="13">
        <v>1.68</v>
      </c>
      <c r="T136" s="13">
        <v>-46.712618982754961</v>
      </c>
      <c r="U136" s="13">
        <v>-48.939659095513562</v>
      </c>
      <c r="V136" s="13">
        <v>-51.454796559670868</v>
      </c>
      <c r="W136" s="25">
        <v>-0.85462737921488952</v>
      </c>
      <c r="X136" s="13">
        <v>-12.846902188046272</v>
      </c>
      <c r="AA136" s="10"/>
      <c r="AB136" s="7"/>
      <c r="AC136" s="7"/>
      <c r="AD136" s="7"/>
    </row>
    <row r="137" spans="1:30" ht="15.3">
      <c r="A137" s="13">
        <v>2002</v>
      </c>
      <c r="B137" s="13" t="s">
        <v>3</v>
      </c>
      <c r="C137" s="13">
        <v>6</v>
      </c>
      <c r="D137" s="13">
        <v>5.8</v>
      </c>
      <c r="E137" s="13">
        <v>5.7</v>
      </c>
      <c r="F137" s="13">
        <v>5.6</v>
      </c>
      <c r="G137" s="34">
        <v>2.1</v>
      </c>
      <c r="H137" s="34">
        <v>2.25</v>
      </c>
      <c r="I137" s="34">
        <v>2.4</v>
      </c>
      <c r="J137" s="34">
        <v>2.4</v>
      </c>
      <c r="K137" s="13">
        <v>5.7</v>
      </c>
      <c r="L137" s="13">
        <v>2.5145872870998196</v>
      </c>
      <c r="M137" s="13">
        <v>2.2366825966136852</v>
      </c>
      <c r="N137" s="6">
        <v>1.6082812500000001</v>
      </c>
      <c r="O137" s="11">
        <v>1.6089473684210525</v>
      </c>
      <c r="P137" s="13">
        <v>5.7</v>
      </c>
      <c r="Q137" s="13">
        <v>2.6578170874675067</v>
      </c>
      <c r="R137" s="6">
        <v>2.0942456215777838</v>
      </c>
      <c r="S137" s="13">
        <v>1.58</v>
      </c>
      <c r="T137" s="13">
        <v>-51.309239830579401</v>
      </c>
      <c r="U137" s="13">
        <v>-54.011398685916667</v>
      </c>
      <c r="V137" s="13">
        <v>-47.534302791761363</v>
      </c>
      <c r="W137" s="25">
        <v>9.7440857963974281</v>
      </c>
      <c r="X137" s="13">
        <v>-3.711645278745479</v>
      </c>
      <c r="AA137" s="10"/>
      <c r="AB137" s="7"/>
      <c r="AC137" s="7"/>
      <c r="AD137" s="7"/>
    </row>
    <row r="138" spans="1:30" ht="15.3">
      <c r="A138" s="13">
        <v>2002</v>
      </c>
      <c r="B138" s="13" t="s">
        <v>0</v>
      </c>
      <c r="C138" s="13">
        <v>5.9</v>
      </c>
      <c r="D138" s="13">
        <v>5.8</v>
      </c>
      <c r="E138" s="13">
        <v>5.6</v>
      </c>
      <c r="F138" s="13">
        <v>5.55</v>
      </c>
      <c r="G138" s="34">
        <v>2.2000000000000002</v>
      </c>
      <c r="H138" s="34">
        <v>2.15</v>
      </c>
      <c r="I138" s="34">
        <v>2.2000000000000002</v>
      </c>
      <c r="J138" s="34">
        <v>2.2000000000000002</v>
      </c>
      <c r="K138" s="13">
        <v>5.8999999999999995</v>
      </c>
      <c r="L138" s="13">
        <v>2.4982912359013434</v>
      </c>
      <c r="M138" s="13">
        <v>1.7385966275515585</v>
      </c>
      <c r="N138" s="6">
        <v>1.1970491803278689</v>
      </c>
      <c r="O138" s="11">
        <v>1.1852727272727273</v>
      </c>
      <c r="P138" s="13">
        <v>5.8</v>
      </c>
      <c r="Q138" s="13">
        <v>3.0786298207956975</v>
      </c>
      <c r="R138" s="6">
        <v>1.875491844362287</v>
      </c>
      <c r="S138" s="13">
        <v>1.17</v>
      </c>
      <c r="T138" s="13">
        <v>10.438877006710712</v>
      </c>
      <c r="U138" s="13">
        <v>7.9712080151640663</v>
      </c>
      <c r="V138" s="13">
        <v>10.036770723530353</v>
      </c>
      <c r="W138" s="25">
        <v>5.5563737848039807</v>
      </c>
      <c r="X138" s="13">
        <v>8.3046600035320495</v>
      </c>
      <c r="AA138" s="10"/>
      <c r="AB138" s="7"/>
      <c r="AC138" s="7"/>
      <c r="AD138" s="7"/>
    </row>
    <row r="139" spans="1:30" ht="15.3">
      <c r="A139" s="13">
        <v>2003</v>
      </c>
      <c r="B139" s="13" t="s">
        <v>1</v>
      </c>
      <c r="C139" s="13">
        <v>6</v>
      </c>
      <c r="D139" s="13">
        <v>5.9</v>
      </c>
      <c r="E139" s="13">
        <v>5.7</v>
      </c>
      <c r="F139" s="13">
        <v>5.6</v>
      </c>
      <c r="G139" s="34">
        <v>2.1</v>
      </c>
      <c r="H139" s="34">
        <v>2</v>
      </c>
      <c r="I139" s="34">
        <v>2.2000000000000002</v>
      </c>
      <c r="J139" s="34">
        <v>2.2000000000000002</v>
      </c>
      <c r="K139" s="13">
        <v>5.9333333333333336</v>
      </c>
      <c r="L139" s="13">
        <v>3.5025677903392469</v>
      </c>
      <c r="M139" s="13">
        <v>0.76286002183287849</v>
      </c>
      <c r="N139" s="6">
        <v>1.1421311475409832</v>
      </c>
      <c r="O139" s="11">
        <v>1.1412499999999994</v>
      </c>
      <c r="P139" s="13">
        <v>6</v>
      </c>
      <c r="Q139" s="13">
        <v>1.3121936316647265</v>
      </c>
      <c r="R139" s="6">
        <v>0.20784619849329999</v>
      </c>
      <c r="S139" s="13">
        <v>1.1299999999999999</v>
      </c>
      <c r="T139" s="13">
        <v>-19.434452664987845</v>
      </c>
      <c r="U139" s="13">
        <v>-23.301868861611208</v>
      </c>
      <c r="V139" s="13">
        <v>-18.529256829220841</v>
      </c>
      <c r="W139" s="25">
        <v>-6.711389295436021</v>
      </c>
      <c r="X139" s="13">
        <v>-2.7225330562117733</v>
      </c>
      <c r="AA139" s="10"/>
      <c r="AB139" s="7"/>
      <c r="AC139" s="7"/>
      <c r="AD139" s="7"/>
    </row>
    <row r="140" spans="1:30" ht="15.3">
      <c r="A140" s="13">
        <v>2003</v>
      </c>
      <c r="B140" s="13" t="s">
        <v>2</v>
      </c>
      <c r="C140" s="13">
        <v>6</v>
      </c>
      <c r="D140" s="13">
        <v>5.9</v>
      </c>
      <c r="E140" s="13">
        <v>5.8</v>
      </c>
      <c r="F140" s="13">
        <v>5.7</v>
      </c>
      <c r="G140" s="34">
        <v>1.8149999999999999</v>
      </c>
      <c r="H140" s="34">
        <v>2.0550000000000002</v>
      </c>
      <c r="I140" s="34">
        <v>2.2000000000000002</v>
      </c>
      <c r="J140" s="34">
        <v>2.2999999999999998</v>
      </c>
      <c r="K140" s="13">
        <v>6.1999999999999993</v>
      </c>
      <c r="L140" s="13">
        <v>-0.72720836511083553</v>
      </c>
      <c r="M140" s="13">
        <v>1.2445640869659751</v>
      </c>
      <c r="N140" s="6">
        <v>0.96093749999999978</v>
      </c>
      <c r="O140" s="11">
        <v>0.94526315789473647</v>
      </c>
      <c r="P140" s="13">
        <v>6.2</v>
      </c>
      <c r="Q140" s="13">
        <v>1.090215992419985</v>
      </c>
      <c r="R140" s="6">
        <v>1.8657717165417864</v>
      </c>
      <c r="S140" s="13">
        <v>0.9</v>
      </c>
      <c r="T140" s="13">
        <v>49.745434569376812</v>
      </c>
      <c r="U140" s="13">
        <v>50.626319771296124</v>
      </c>
      <c r="V140" s="13">
        <v>51.410943970583745</v>
      </c>
      <c r="W140" s="25">
        <v>7.2341131385712742</v>
      </c>
      <c r="X140" s="13">
        <v>9.1839272249170989</v>
      </c>
      <c r="AA140" s="10"/>
      <c r="AB140" s="7"/>
      <c r="AC140" s="7"/>
      <c r="AD140" s="7"/>
    </row>
    <row r="141" spans="1:30" ht="15.3">
      <c r="A141" s="13">
        <v>2003</v>
      </c>
      <c r="B141" s="13" t="s">
        <v>3</v>
      </c>
      <c r="C141" s="13">
        <v>6.1</v>
      </c>
      <c r="D141" s="13">
        <v>6</v>
      </c>
      <c r="E141" s="13">
        <v>5.9</v>
      </c>
      <c r="F141" s="13">
        <v>5.8</v>
      </c>
      <c r="G141" s="34">
        <v>1.4</v>
      </c>
      <c r="H141" s="34">
        <v>1.95</v>
      </c>
      <c r="I141" s="34">
        <v>1.9</v>
      </c>
      <c r="J141" s="34">
        <v>2.0499999999999998</v>
      </c>
      <c r="K141" s="13">
        <v>6.0666666666666664</v>
      </c>
      <c r="L141" s="13">
        <v>3.4779762872997111</v>
      </c>
      <c r="M141" s="13">
        <v>1.3786949977324288</v>
      </c>
      <c r="N141" s="6">
        <v>0.9356249999999996</v>
      </c>
      <c r="O141" s="11">
        <v>0.93551724137931003</v>
      </c>
      <c r="P141" s="13">
        <v>6</v>
      </c>
      <c r="Q141" s="13">
        <v>2.6044584687994643</v>
      </c>
      <c r="R141" s="6">
        <v>1.2390304176538081</v>
      </c>
      <c r="S141" s="13">
        <v>0.92</v>
      </c>
      <c r="T141" s="13">
        <v>17.748506611105697</v>
      </c>
      <c r="U141" s="13">
        <v>14.131208488083491</v>
      </c>
      <c r="V141" s="13">
        <v>17.148997116685649</v>
      </c>
      <c r="W141" s="25">
        <v>-1.8296527598153034</v>
      </c>
      <c r="X141" s="13">
        <v>-1.3996675184227314</v>
      </c>
      <c r="AA141" s="10"/>
      <c r="AB141" s="7"/>
      <c r="AC141" s="7"/>
      <c r="AD141" s="7"/>
    </row>
    <row r="142" spans="1:30" ht="15.3">
      <c r="A142" s="13">
        <v>2003</v>
      </c>
      <c r="B142" s="13" t="s">
        <v>0</v>
      </c>
      <c r="C142" s="13">
        <v>5.9</v>
      </c>
      <c r="D142" s="13">
        <v>5.8</v>
      </c>
      <c r="E142" s="13">
        <v>5.75</v>
      </c>
      <c r="F142" s="13">
        <v>5.6</v>
      </c>
      <c r="G142" s="34">
        <v>2.1</v>
      </c>
      <c r="H142" s="34">
        <v>2</v>
      </c>
      <c r="I142" s="34">
        <v>2.2000000000000002</v>
      </c>
      <c r="J142" s="34">
        <v>2.2000000000000002</v>
      </c>
      <c r="K142" s="13">
        <v>5.7333333333333334</v>
      </c>
      <c r="L142" s="13">
        <v>1.6544217706992252</v>
      </c>
      <c r="M142" s="13">
        <v>1.0306640471602198</v>
      </c>
      <c r="N142" s="6">
        <v>0.90250000000000008</v>
      </c>
      <c r="O142" s="11">
        <v>0.89927272727272733</v>
      </c>
      <c r="P142" s="13">
        <v>5.7</v>
      </c>
      <c r="Q142" s="13">
        <v>3.0172556857856137</v>
      </c>
      <c r="R142" s="6">
        <v>1.2352042754304904</v>
      </c>
      <c r="S142" s="13">
        <v>0.88</v>
      </c>
      <c r="T142" s="13">
        <v>27.175790345147988</v>
      </c>
      <c r="U142" s="13">
        <v>25.628260972545647</v>
      </c>
      <c r="V142" s="13">
        <v>26.577887020808078</v>
      </c>
      <c r="W142" s="25">
        <v>26.231336557695073</v>
      </c>
      <c r="X142" s="13">
        <v>22.56489793694989</v>
      </c>
      <c r="AA142" s="10"/>
      <c r="AB142" s="7"/>
      <c r="AC142" s="7"/>
      <c r="AD142" s="7"/>
    </row>
    <row r="143" spans="1:30" ht="15.3">
      <c r="A143" s="13">
        <v>2004</v>
      </c>
      <c r="B143" s="13" t="s">
        <v>1</v>
      </c>
      <c r="C143" s="13">
        <v>5.63</v>
      </c>
      <c r="D143" s="13">
        <v>5.55</v>
      </c>
      <c r="E143" s="13">
        <v>5.4749999999999996</v>
      </c>
      <c r="F143" s="13">
        <v>5.4</v>
      </c>
      <c r="G143" s="34">
        <v>1.5</v>
      </c>
      <c r="H143" s="34">
        <v>1.5</v>
      </c>
      <c r="I143" s="34">
        <v>1.71</v>
      </c>
      <c r="J143" s="34">
        <v>1.8</v>
      </c>
      <c r="K143" s="13">
        <v>5.666666666666667</v>
      </c>
      <c r="L143" s="13">
        <v>3.1496891864913814</v>
      </c>
      <c r="M143" s="13">
        <v>2.3944568289297288</v>
      </c>
      <c r="N143" s="6">
        <v>0.93619047619047635</v>
      </c>
      <c r="O143" s="11">
        <v>0.93771929824561417</v>
      </c>
      <c r="P143" s="13">
        <v>5.6</v>
      </c>
      <c r="Q143" s="13">
        <v>2.3548368787114526</v>
      </c>
      <c r="R143" s="6">
        <v>2.6632620794362794</v>
      </c>
      <c r="S143" s="13">
        <v>0.94</v>
      </c>
      <c r="T143" s="13">
        <v>16.133535512045327</v>
      </c>
      <c r="U143" s="13">
        <v>13.381276188585822</v>
      </c>
      <c r="V143" s="13">
        <v>14.978358880464171</v>
      </c>
      <c r="W143" s="25">
        <v>2.4620804961585918</v>
      </c>
      <c r="X143" s="13">
        <v>21.483103002671911</v>
      </c>
      <c r="AA143" s="10"/>
      <c r="AB143" s="7"/>
      <c r="AC143" s="7"/>
      <c r="AD143" s="7"/>
    </row>
    <row r="144" spans="1:30" ht="15.3">
      <c r="A144" s="13">
        <v>2004</v>
      </c>
      <c r="B144" s="13" t="s">
        <v>2</v>
      </c>
      <c r="C144" s="13">
        <v>5.5</v>
      </c>
      <c r="D144" s="13">
        <v>5.4044999999999996</v>
      </c>
      <c r="E144" s="13">
        <v>5.4</v>
      </c>
      <c r="F144" s="13">
        <v>5.3</v>
      </c>
      <c r="G144" s="34">
        <v>2.2000000000000002</v>
      </c>
      <c r="H144" s="34">
        <v>2</v>
      </c>
      <c r="I144" s="34">
        <v>2.1274999999999999</v>
      </c>
      <c r="J144" s="34">
        <v>2.2000000000000002</v>
      </c>
      <c r="K144" s="13">
        <v>5.5666666666666664</v>
      </c>
      <c r="L144" s="13">
        <v>3.5476431588151058</v>
      </c>
      <c r="M144" s="13">
        <v>2.2456571430735059</v>
      </c>
      <c r="N144" s="6">
        <v>1.2108064516129033</v>
      </c>
      <c r="O144" s="11">
        <v>1.2296491228070179</v>
      </c>
      <c r="P144" s="13">
        <v>5.5</v>
      </c>
      <c r="Q144" s="13">
        <v>3.6122423440360762</v>
      </c>
      <c r="R144" s="6">
        <v>1.8334638670630454</v>
      </c>
      <c r="S144" s="13">
        <v>1.33</v>
      </c>
      <c r="T144" s="13">
        <v>-6.7238053802391562</v>
      </c>
      <c r="U144" s="13">
        <v>-10.558469873698684</v>
      </c>
      <c r="V144" s="13">
        <v>-6.65930136801407</v>
      </c>
      <c r="W144" s="25">
        <v>0.95266765946746546</v>
      </c>
      <c r="X144" s="13">
        <v>-10.797206660072334</v>
      </c>
      <c r="AA144" s="10"/>
      <c r="AB144" s="7"/>
      <c r="AC144" s="7"/>
      <c r="AD144" s="7"/>
    </row>
    <row r="145" spans="1:30" ht="15.3">
      <c r="A145" s="13">
        <v>2004</v>
      </c>
      <c r="B145" s="13" t="s">
        <v>3</v>
      </c>
      <c r="C145" s="13">
        <v>5.4805000000000001</v>
      </c>
      <c r="D145" s="13">
        <v>5.3834999999999997</v>
      </c>
      <c r="E145" s="13">
        <v>5.2835000000000001</v>
      </c>
      <c r="F145" s="13">
        <v>5.2</v>
      </c>
      <c r="G145" s="34">
        <v>2.2999999999999998</v>
      </c>
      <c r="H145" s="34">
        <v>2.2999999999999998</v>
      </c>
      <c r="I145" s="34">
        <v>2.2999999999999998</v>
      </c>
      <c r="J145" s="34">
        <v>2.2999999999999998</v>
      </c>
      <c r="K145" s="13">
        <v>5.4333333333333336</v>
      </c>
      <c r="L145" s="13">
        <v>2.533643264618135</v>
      </c>
      <c r="M145" s="13">
        <v>1.8270244176393409</v>
      </c>
      <c r="N145" s="6">
        <v>1.6263492063492069</v>
      </c>
      <c r="O145" s="11">
        <v>1.6440350877192986</v>
      </c>
      <c r="P145" s="13">
        <v>5.5</v>
      </c>
      <c r="Q145" s="13">
        <v>3.5799133399098793</v>
      </c>
      <c r="R145" s="6">
        <v>2.2295471961470525</v>
      </c>
      <c r="S145" s="13">
        <v>1.76</v>
      </c>
      <c r="T145" s="13">
        <v>-2.1798233139815437</v>
      </c>
      <c r="U145" s="13">
        <v>-4.5490099335918188</v>
      </c>
      <c r="V145" s="13">
        <v>-1.3459648880303376</v>
      </c>
      <c r="W145" s="25">
        <v>0.50389989219041809</v>
      </c>
      <c r="X145" s="13">
        <v>9.2040435712746671</v>
      </c>
      <c r="AA145" s="10"/>
      <c r="AB145" s="7"/>
      <c r="AC145" s="7"/>
      <c r="AD145" s="7"/>
    </row>
    <row r="146" spans="1:30" ht="15.3">
      <c r="A146" s="13">
        <v>2004</v>
      </c>
      <c r="B146" s="13" t="s">
        <v>0</v>
      </c>
      <c r="C146" s="13">
        <v>5.3085000000000004</v>
      </c>
      <c r="D146" s="13">
        <v>5.2835000000000001</v>
      </c>
      <c r="E146" s="13">
        <v>5.2</v>
      </c>
      <c r="F146" s="13">
        <v>5.2</v>
      </c>
      <c r="G146" s="34">
        <v>2.2999999999999998</v>
      </c>
      <c r="H146" s="34">
        <v>2.2000000000000002</v>
      </c>
      <c r="I146" s="34">
        <v>2.2440000000000002</v>
      </c>
      <c r="J146" s="34">
        <v>2.3079999999999998</v>
      </c>
      <c r="K146" s="13">
        <v>5.3666666666666671</v>
      </c>
      <c r="L146" s="13">
        <v>3.6362485109554163</v>
      </c>
      <c r="M146" s="13">
        <v>2.4242919022050557</v>
      </c>
      <c r="N146" s="6">
        <v>2.1962903225806456</v>
      </c>
      <c r="O146" s="11">
        <v>2.2243636363636368</v>
      </c>
      <c r="P146" s="13">
        <v>5.3</v>
      </c>
      <c r="Q146" s="13">
        <v>1.6736426090293577</v>
      </c>
      <c r="R146" s="6">
        <v>2.2171888463887512</v>
      </c>
      <c r="S146" s="13">
        <v>2.33</v>
      </c>
      <c r="T146" s="13">
        <v>26.386269993953348</v>
      </c>
      <c r="U146" s="13">
        <v>22.556799919002657</v>
      </c>
      <c r="V146" s="13">
        <v>26.906155347328564</v>
      </c>
      <c r="W146" s="25">
        <v>-0.46858910262912445</v>
      </c>
      <c r="X146" s="13">
        <v>7.3519042277606417</v>
      </c>
      <c r="AA146" s="10"/>
      <c r="AB146" s="7"/>
      <c r="AC146" s="7"/>
      <c r="AD146" s="7"/>
    </row>
    <row r="147" spans="1:30" ht="15.3">
      <c r="A147" s="13">
        <v>2005</v>
      </c>
      <c r="B147" s="13" t="s">
        <v>1</v>
      </c>
      <c r="C147" s="13">
        <v>5.2</v>
      </c>
      <c r="D147" s="13">
        <v>5.2</v>
      </c>
      <c r="E147" s="13">
        <v>5.1130000000000004</v>
      </c>
      <c r="F147" s="13">
        <v>5.0999999999999996</v>
      </c>
      <c r="G147" s="34">
        <v>2.2000000000000002</v>
      </c>
      <c r="H147" s="34">
        <v>2.2000000000000002</v>
      </c>
      <c r="I147" s="34">
        <v>2.2999999999999998</v>
      </c>
      <c r="J147" s="34">
        <v>2.2999999999999998</v>
      </c>
      <c r="K147" s="13">
        <v>5.2666666666666666</v>
      </c>
      <c r="L147" s="13">
        <v>2.9096176585423925</v>
      </c>
      <c r="M147" s="13">
        <v>2.5424472182974021</v>
      </c>
      <c r="N147" s="6">
        <v>2.6917741935483868</v>
      </c>
      <c r="O147" s="11">
        <v>2.7209090909090903</v>
      </c>
      <c r="P147" s="13">
        <v>5.2</v>
      </c>
      <c r="Q147" s="13">
        <v>4.3602819504762635</v>
      </c>
      <c r="R147" s="6">
        <v>2.4048168626510602</v>
      </c>
      <c r="S147" s="13">
        <v>2.78</v>
      </c>
      <c r="T147" s="13">
        <v>0.86343613812864817</v>
      </c>
      <c r="U147" s="13">
        <v>-1.8378719784814201</v>
      </c>
      <c r="V147" s="13">
        <v>-0.9070239132896063</v>
      </c>
      <c r="W147" s="25">
        <v>-1.0154447854446857</v>
      </c>
      <c r="X147" s="13">
        <v>11.99457559683772</v>
      </c>
      <c r="AA147" s="10"/>
      <c r="AB147" s="7"/>
      <c r="AC147" s="7"/>
      <c r="AD147" s="7"/>
    </row>
    <row r="148" spans="1:30" ht="15.3">
      <c r="A148" s="13">
        <v>2005</v>
      </c>
      <c r="B148" s="13" t="s">
        <v>2</v>
      </c>
      <c r="C148" s="13">
        <v>5.2</v>
      </c>
      <c r="D148" s="13">
        <v>5.0999999999999996</v>
      </c>
      <c r="E148" s="13">
        <v>5.0999999999999996</v>
      </c>
      <c r="F148" s="13">
        <v>5.0999999999999996</v>
      </c>
      <c r="G148" s="34">
        <v>2.2999999999999998</v>
      </c>
      <c r="H148" s="34">
        <v>2.4</v>
      </c>
      <c r="I148" s="34">
        <v>2.4</v>
      </c>
      <c r="J148" s="34">
        <v>2.4</v>
      </c>
      <c r="K148" s="13">
        <v>5.0333333333333332</v>
      </c>
      <c r="L148" s="13">
        <v>2.0661404919889512</v>
      </c>
      <c r="M148" s="13">
        <v>1.5316570795737523</v>
      </c>
      <c r="N148" s="6">
        <v>3.0060317460317463</v>
      </c>
      <c r="O148" s="11">
        <v>3.0250877192982464</v>
      </c>
      <c r="P148" s="13">
        <v>5</v>
      </c>
      <c r="Q148" s="13">
        <v>2.47041444022571</v>
      </c>
      <c r="R148" s="6">
        <v>1.3961619759076171</v>
      </c>
      <c r="S148" s="13">
        <v>3.22</v>
      </c>
      <c r="T148" s="13">
        <v>4.8874718117964733</v>
      </c>
      <c r="U148" s="13">
        <v>2.8002379214187023</v>
      </c>
      <c r="V148" s="13">
        <v>6.3743912227746335</v>
      </c>
      <c r="W148" s="25">
        <v>-1.4627067267312555</v>
      </c>
      <c r="X148" s="13">
        <v>-13.209847675653208</v>
      </c>
      <c r="AA148" s="10"/>
      <c r="AB148" s="7"/>
      <c r="AC148" s="7"/>
      <c r="AD148" s="7"/>
    </row>
    <row r="149" spans="1:30" ht="15.3">
      <c r="A149" s="13">
        <v>2005</v>
      </c>
      <c r="B149" s="13" t="s">
        <v>3</v>
      </c>
      <c r="C149" s="13">
        <v>5</v>
      </c>
      <c r="D149" s="13">
        <v>4.9119999999999999</v>
      </c>
      <c r="E149" s="13">
        <v>4.9000000000000004</v>
      </c>
      <c r="F149" s="13">
        <v>4.9000000000000004</v>
      </c>
      <c r="G149" s="34">
        <v>2.4489999999999998</v>
      </c>
      <c r="H149" s="34">
        <v>2.4</v>
      </c>
      <c r="I149" s="34">
        <v>2.5</v>
      </c>
      <c r="J149" s="34">
        <v>2.4</v>
      </c>
      <c r="K149" s="13">
        <v>4.9666666666666668</v>
      </c>
      <c r="L149" s="13">
        <v>8.018651563464374</v>
      </c>
      <c r="M149" s="13">
        <v>1.5909243640278941</v>
      </c>
      <c r="N149" s="6">
        <v>3.5167187500000003</v>
      </c>
      <c r="O149" s="11">
        <v>3.528596491228071</v>
      </c>
      <c r="P149" s="13">
        <v>5</v>
      </c>
      <c r="Q149" s="13">
        <v>8.5282418226544365</v>
      </c>
      <c r="R149" s="6">
        <v>2.1841702321264478</v>
      </c>
      <c r="S149" s="13">
        <v>3.71</v>
      </c>
      <c r="T149" s="13">
        <v>4.5578708749921759</v>
      </c>
      <c r="U149" s="13">
        <v>-3.6276103818700278</v>
      </c>
      <c r="V149" s="13">
        <v>2.6963252401969839</v>
      </c>
      <c r="W149" s="25">
        <v>-1.0771333787317872</v>
      </c>
      <c r="X149" s="13">
        <v>15.16947040050205</v>
      </c>
      <c r="AA149" s="10"/>
      <c r="AB149" s="7"/>
      <c r="AC149" s="7"/>
      <c r="AD149" s="7"/>
    </row>
    <row r="150" spans="1:30" ht="15.3">
      <c r="A150" s="13">
        <v>2005</v>
      </c>
      <c r="B150" s="13" t="s">
        <v>0</v>
      </c>
      <c r="C150" s="13">
        <v>5</v>
      </c>
      <c r="D150" s="13">
        <v>4.9000000000000004</v>
      </c>
      <c r="E150" s="13">
        <v>4.9000000000000004</v>
      </c>
      <c r="F150" s="13">
        <v>5</v>
      </c>
      <c r="G150" s="34">
        <v>2.4289999999999998</v>
      </c>
      <c r="H150" s="34">
        <v>2.343</v>
      </c>
      <c r="I150" s="34">
        <v>2.4</v>
      </c>
      <c r="J150" s="34">
        <v>2.4</v>
      </c>
      <c r="K150" s="13">
        <v>4.8666666666666671</v>
      </c>
      <c r="L150" s="13">
        <v>1.0165194843779091</v>
      </c>
      <c r="M150" s="13">
        <v>2.7046062856522703</v>
      </c>
      <c r="N150" s="6">
        <v>3.9999999999999996</v>
      </c>
      <c r="O150" s="11">
        <v>4.0168518518518521</v>
      </c>
      <c r="P150" s="13">
        <v>4.7</v>
      </c>
      <c r="Q150" s="13">
        <v>0.4016064594392077</v>
      </c>
      <c r="R150" s="6">
        <v>2.369207321248723</v>
      </c>
      <c r="S150" s="13">
        <v>4.24</v>
      </c>
      <c r="T150" s="13">
        <v>14.462942664342648</v>
      </c>
      <c r="U150" s="13">
        <v>13.60998159455713</v>
      </c>
      <c r="V150" s="13">
        <v>16.957021615282031</v>
      </c>
      <c r="W150" s="25">
        <v>-2.094086563369757</v>
      </c>
      <c r="X150" s="13">
        <v>-2.6866916868311108</v>
      </c>
      <c r="AA150" s="10"/>
      <c r="AB150" s="7"/>
      <c r="AC150" s="7"/>
      <c r="AD150" s="7"/>
    </row>
    <row r="151" spans="1:30" ht="15.3">
      <c r="A151" s="13">
        <v>2006</v>
      </c>
      <c r="B151" s="13" t="s">
        <v>1</v>
      </c>
      <c r="C151" s="13">
        <v>4.8</v>
      </c>
      <c r="D151" s="13">
        <v>4.8</v>
      </c>
      <c r="E151" s="13">
        <v>4.8090000000000002</v>
      </c>
      <c r="F151" s="13">
        <v>4.9000000000000004</v>
      </c>
      <c r="G151" s="34">
        <v>2.5</v>
      </c>
      <c r="H151" s="34">
        <v>2.5</v>
      </c>
      <c r="I151" s="34">
        <v>2.4180000000000001</v>
      </c>
      <c r="J151" s="34">
        <v>2.2999999999999998</v>
      </c>
      <c r="K151" s="13">
        <v>4.7333333333333334</v>
      </c>
      <c r="L151" s="13">
        <v>2.8780292165386356</v>
      </c>
      <c r="M151" s="13">
        <v>2.7506407596462168</v>
      </c>
      <c r="N151" s="6">
        <v>4.5160655737704936</v>
      </c>
      <c r="O151" s="11">
        <v>4.5331481481481495</v>
      </c>
      <c r="P151" s="13">
        <v>4.7</v>
      </c>
      <c r="Q151" s="13">
        <v>2.8000114334172821</v>
      </c>
      <c r="R151" s="6">
        <v>3.1372709844102786</v>
      </c>
      <c r="S151" s="13">
        <v>4.5999999999999996</v>
      </c>
      <c r="T151" s="13">
        <v>10.029676965288203</v>
      </c>
      <c r="U151" s="13">
        <v>6.9982195811722825</v>
      </c>
      <c r="V151" s="13">
        <v>9.3142665693935811</v>
      </c>
      <c r="W151" s="25">
        <v>-1.3143016701420152</v>
      </c>
      <c r="X151" s="13">
        <v>10.850866127317715</v>
      </c>
      <c r="AA151" s="10"/>
      <c r="AB151" s="7"/>
      <c r="AC151" s="7"/>
      <c r="AD151" s="7"/>
    </row>
    <row r="152" spans="1:30" ht="15.3">
      <c r="A152" s="13">
        <v>2006</v>
      </c>
      <c r="B152" s="13" t="s">
        <v>2</v>
      </c>
      <c r="C152" s="13">
        <v>4.7</v>
      </c>
      <c r="D152" s="13">
        <v>4.79</v>
      </c>
      <c r="E152" s="13">
        <v>4.8</v>
      </c>
      <c r="F152" s="13">
        <v>4.8223000000000003</v>
      </c>
      <c r="G152" s="34">
        <v>2.5518000000000001</v>
      </c>
      <c r="H152" s="34">
        <v>2.4405999999999999</v>
      </c>
      <c r="I152" s="34">
        <v>2.3037999999999998</v>
      </c>
      <c r="J152" s="34">
        <v>2.25</v>
      </c>
      <c r="K152" s="13">
        <v>4.6333333333333329</v>
      </c>
      <c r="L152" s="13">
        <v>4.1128444860299611</v>
      </c>
      <c r="M152" s="13">
        <v>3.1867535920150423</v>
      </c>
      <c r="N152" s="6">
        <v>4.8137500000000006</v>
      </c>
      <c r="O152" s="11">
        <v>4.8263157894736839</v>
      </c>
      <c r="P152" s="13">
        <v>4.7</v>
      </c>
      <c r="Q152" s="13">
        <v>4.3607964117907017</v>
      </c>
      <c r="R152" s="6">
        <v>2.9190107647416141</v>
      </c>
      <c r="S152" s="13">
        <v>4.95</v>
      </c>
      <c r="T152" s="13">
        <v>-7.1973754474520035</v>
      </c>
      <c r="U152" s="13">
        <v>-11.307231813704366</v>
      </c>
      <c r="V152" s="13">
        <v>-10.05031205571143</v>
      </c>
      <c r="W152" s="25">
        <v>0.90279082780639897</v>
      </c>
      <c r="X152" s="13">
        <v>-18.878268698181699</v>
      </c>
      <c r="AA152" s="10"/>
      <c r="AB152" s="7"/>
      <c r="AC152" s="7"/>
      <c r="AD152" s="7"/>
    </row>
    <row r="153" spans="1:30" ht="15.3">
      <c r="A153" s="13">
        <v>2006</v>
      </c>
      <c r="B153" s="13" t="s">
        <v>3</v>
      </c>
      <c r="C153" s="13">
        <v>4.8</v>
      </c>
      <c r="D153" s="13">
        <v>4.8</v>
      </c>
      <c r="E153" s="13">
        <v>4.8899999999999997</v>
      </c>
      <c r="F153" s="13">
        <v>4.9000000000000004</v>
      </c>
      <c r="G153" s="34">
        <v>2.7705000000000002</v>
      </c>
      <c r="H153" s="34">
        <v>2.7</v>
      </c>
      <c r="I153" s="34">
        <v>2.5499999999999998</v>
      </c>
      <c r="J153" s="34">
        <v>2.4929000000000001</v>
      </c>
      <c r="K153" s="13">
        <v>4.5333333333333332</v>
      </c>
      <c r="L153" s="13">
        <v>1.6460307236561296</v>
      </c>
      <c r="M153" s="13">
        <v>2.5824630274568015</v>
      </c>
      <c r="N153" s="6">
        <v>4.8978124999999997</v>
      </c>
      <c r="O153" s="11">
        <v>4.8887719298245624</v>
      </c>
      <c r="P153" s="13">
        <v>4.4000000000000004</v>
      </c>
      <c r="Q153" s="13">
        <v>-1.9762886051907458</v>
      </c>
      <c r="R153" s="6">
        <v>2.5126924858106747</v>
      </c>
      <c r="S153" s="13">
        <v>4.92</v>
      </c>
      <c r="T153" s="13">
        <v>16.791347405431623</v>
      </c>
      <c r="U153" s="13">
        <v>15.365703934873665</v>
      </c>
      <c r="V153" s="13">
        <v>20.405926177244638</v>
      </c>
      <c r="W153" s="25">
        <v>0.69825731210713116</v>
      </c>
      <c r="X153" s="13">
        <v>-0.80002859313133001</v>
      </c>
      <c r="AA153" s="10"/>
      <c r="AB153" s="7"/>
      <c r="AC153" s="7"/>
      <c r="AD153" s="7"/>
    </row>
    <row r="154" spans="1:30" ht="15.3">
      <c r="A154" s="13">
        <v>2006</v>
      </c>
      <c r="B154" s="13" t="s">
        <v>0</v>
      </c>
      <c r="C154" s="13">
        <v>4.7</v>
      </c>
      <c r="D154" s="13">
        <v>4.8</v>
      </c>
      <c r="E154" s="13">
        <v>4.8</v>
      </c>
      <c r="F154" s="13">
        <v>4.9000000000000004</v>
      </c>
      <c r="G154" s="34">
        <v>2.8</v>
      </c>
      <c r="H154" s="34">
        <v>2.6493000000000002</v>
      </c>
      <c r="I154" s="34">
        <v>2.5261999999999998</v>
      </c>
      <c r="J154" s="34">
        <v>2.4967000000000001</v>
      </c>
      <c r="K154" s="13">
        <v>4.5</v>
      </c>
      <c r="L154" s="13">
        <v>2.5416374089459737E-2</v>
      </c>
      <c r="M154" s="13">
        <v>1.861806709340404</v>
      </c>
      <c r="N154" s="6">
        <v>4.9232258064516126</v>
      </c>
      <c r="O154" s="11">
        <v>4.9192727272727277</v>
      </c>
      <c r="P154" s="13">
        <v>4.5999999999999996</v>
      </c>
      <c r="Q154" s="13">
        <v>3.0335397295118582</v>
      </c>
      <c r="R154" s="6">
        <v>1.9221565099755367</v>
      </c>
      <c r="S154" s="13">
        <v>4.9800000000000004</v>
      </c>
      <c r="T154" s="13">
        <v>25.488373811380782</v>
      </c>
      <c r="U154" s="13">
        <v>25.391583368109227</v>
      </c>
      <c r="V154" s="13">
        <v>25.005613389698667</v>
      </c>
      <c r="W154" s="25">
        <v>8.7071874899592672</v>
      </c>
      <c r="X154" s="13">
        <v>9.9043524262761196</v>
      </c>
      <c r="AA154" s="10"/>
      <c r="AB154" s="7"/>
      <c r="AC154" s="7"/>
      <c r="AD154" s="7"/>
    </row>
    <row r="155" spans="1:30" ht="15.3">
      <c r="A155" s="13">
        <v>2007</v>
      </c>
      <c r="B155" s="13" t="s">
        <v>1</v>
      </c>
      <c r="C155" s="13">
        <v>4.7</v>
      </c>
      <c r="D155" s="13">
        <v>4.7</v>
      </c>
      <c r="E155" s="13">
        <v>4.8</v>
      </c>
      <c r="F155" s="13">
        <v>4.8</v>
      </c>
      <c r="G155" s="34">
        <v>2.6</v>
      </c>
      <c r="H155" s="34">
        <v>2.5253000000000001</v>
      </c>
      <c r="I155" s="34">
        <v>2.4</v>
      </c>
      <c r="J155" s="34">
        <v>2.2999999999999998</v>
      </c>
      <c r="K155" s="13">
        <v>4.4666666666666668</v>
      </c>
      <c r="L155" s="13">
        <v>4.4971460222154036</v>
      </c>
      <c r="M155" s="13">
        <v>2.4267891938658672</v>
      </c>
      <c r="N155" s="6">
        <v>4.9422580645161291</v>
      </c>
      <c r="O155" s="11">
        <v>4.9329090909090887</v>
      </c>
      <c r="P155" s="13">
        <v>4.5</v>
      </c>
      <c r="Q155" s="13">
        <v>4.821466443495126</v>
      </c>
      <c r="R155" s="6">
        <v>2.1933999747997035</v>
      </c>
      <c r="S155" s="13">
        <v>4.87</v>
      </c>
      <c r="T155" s="13">
        <v>7.8510373146958301</v>
      </c>
      <c r="U155" s="13">
        <v>3.5816289716795069</v>
      </c>
      <c r="V155" s="13">
        <v>6.2615193269550673</v>
      </c>
      <c r="W155" s="25">
        <v>-4.7111251811394084</v>
      </c>
      <c r="X155" s="13">
        <v>4.4770061116427229</v>
      </c>
      <c r="AA155" s="10"/>
      <c r="AB155" s="7"/>
      <c r="AC155" s="7"/>
      <c r="AD155" s="7"/>
    </row>
    <row r="156" spans="1:30" ht="15.3">
      <c r="A156" s="13">
        <v>2007</v>
      </c>
      <c r="B156" s="13" t="s">
        <v>2</v>
      </c>
      <c r="C156" s="13">
        <v>4.6493000000000002</v>
      </c>
      <c r="D156" s="13">
        <v>4.7</v>
      </c>
      <c r="E156" s="13">
        <v>4.8</v>
      </c>
      <c r="F156" s="13">
        <v>4.8</v>
      </c>
      <c r="G156" s="34">
        <v>2.5</v>
      </c>
      <c r="H156" s="34">
        <v>2.3098999999999998</v>
      </c>
      <c r="I156" s="34">
        <v>2.4266999999999999</v>
      </c>
      <c r="J156" s="34">
        <v>2.5</v>
      </c>
      <c r="K156" s="13">
        <v>4.5666666666666664</v>
      </c>
      <c r="L156" s="13">
        <v>3.994609767142284</v>
      </c>
      <c r="M156" s="13">
        <v>1.8564789032061195</v>
      </c>
      <c r="N156" s="6">
        <v>4.7218750000000007</v>
      </c>
      <c r="O156" s="11">
        <v>4.7171929824561403</v>
      </c>
      <c r="P156" s="13">
        <v>4.7</v>
      </c>
      <c r="Q156" s="13">
        <v>3.28702452122549</v>
      </c>
      <c r="R156" s="6">
        <v>1.9518729874736351</v>
      </c>
      <c r="S156" s="13">
        <v>4.82</v>
      </c>
      <c r="T156" s="13">
        <v>21.151247183892963</v>
      </c>
      <c r="U156" s="13">
        <v>16.858618443788931</v>
      </c>
      <c r="V156" s="13">
        <v>21.888928957597997</v>
      </c>
      <c r="W156" s="25">
        <v>4.3565685774005658</v>
      </c>
      <c r="X156" s="13">
        <v>-19.766596262105907</v>
      </c>
      <c r="AA156" s="10"/>
      <c r="AB156" s="7"/>
      <c r="AC156" s="7"/>
      <c r="AD156" s="7"/>
    </row>
    <row r="157" spans="1:30" ht="15.3">
      <c r="A157" s="13">
        <v>2007</v>
      </c>
      <c r="B157" s="13" t="s">
        <v>3</v>
      </c>
      <c r="C157" s="13">
        <v>4.7</v>
      </c>
      <c r="D157" s="13">
        <v>4.7</v>
      </c>
      <c r="E157" s="13">
        <v>4.7</v>
      </c>
      <c r="F157" s="13">
        <v>4.7070999999999996</v>
      </c>
      <c r="G157" s="34">
        <v>1.9572000000000001</v>
      </c>
      <c r="H157" s="34">
        <v>2.3123</v>
      </c>
      <c r="I157" s="34">
        <v>2.35</v>
      </c>
      <c r="J157" s="34">
        <v>2.2949999999999999</v>
      </c>
      <c r="K157" s="13">
        <v>4.666666666666667</v>
      </c>
      <c r="L157" s="13">
        <v>2.4443322140202874</v>
      </c>
      <c r="M157" s="13">
        <v>2.2285055338566431</v>
      </c>
      <c r="N157" s="6">
        <v>4.005937499999999</v>
      </c>
      <c r="O157" s="11">
        <v>3.9147368421052633</v>
      </c>
      <c r="P157" s="13">
        <v>4.7</v>
      </c>
      <c r="Q157" s="13">
        <v>3.046131138662389</v>
      </c>
      <c r="R157" s="6">
        <v>2.4670765211730838</v>
      </c>
      <c r="S157" s="13">
        <v>3.9</v>
      </c>
      <c r="T157" s="13">
        <v>-4.845156580480392</v>
      </c>
      <c r="U157" s="13">
        <v>-7.3322304739833477</v>
      </c>
      <c r="V157" s="13">
        <v>-4.2666535421169272</v>
      </c>
      <c r="W157" s="25">
        <v>7.7973798185148269</v>
      </c>
      <c r="X157" s="13">
        <v>-11.119561366388808</v>
      </c>
      <c r="AA157" s="10"/>
      <c r="AB157" s="7"/>
      <c r="AC157" s="7"/>
      <c r="AD157" s="7"/>
    </row>
    <row r="158" spans="1:30" ht="15.3">
      <c r="A158" s="13">
        <v>2007</v>
      </c>
      <c r="B158" s="13" t="s">
        <v>0</v>
      </c>
      <c r="C158" s="13">
        <v>4.8</v>
      </c>
      <c r="D158" s="13">
        <v>4.9000000000000004</v>
      </c>
      <c r="E158" s="13">
        <v>4.96</v>
      </c>
      <c r="F158" s="13">
        <v>5</v>
      </c>
      <c r="G158" s="34">
        <v>2.9</v>
      </c>
      <c r="H158" s="34">
        <v>2.4178999999999999</v>
      </c>
      <c r="I158" s="34">
        <v>2.25</v>
      </c>
      <c r="J158" s="34">
        <v>2.2033</v>
      </c>
      <c r="K158" s="13">
        <v>4.8999999999999995</v>
      </c>
      <c r="L158" s="13">
        <v>5.7466004625770966</v>
      </c>
      <c r="M158" s="13">
        <v>3.0438566910085285</v>
      </c>
      <c r="N158" s="6">
        <v>3.0031147540983603</v>
      </c>
      <c r="O158" s="11">
        <v>2.9405555555555547</v>
      </c>
      <c r="P158" s="13">
        <v>5</v>
      </c>
      <c r="Q158" s="13">
        <v>5.6655051411983237</v>
      </c>
      <c r="R158" s="6">
        <v>3.1823729319327754</v>
      </c>
      <c r="S158" s="13">
        <v>2.75</v>
      </c>
      <c r="T158" s="13">
        <v>-15.609247220778499</v>
      </c>
      <c r="U158" s="13">
        <v>-21.128934993747173</v>
      </c>
      <c r="V158" s="13">
        <v>-18.445201568112424</v>
      </c>
      <c r="W158" s="25">
        <v>6.6289495370860152</v>
      </c>
      <c r="X158" s="13">
        <v>-6.7921904039977221</v>
      </c>
      <c r="AA158" s="10"/>
      <c r="AB158" s="7"/>
      <c r="AC158" s="7"/>
      <c r="AD158" s="7"/>
    </row>
    <row r="159" spans="1:30" ht="15.3">
      <c r="A159" s="13">
        <v>2008</v>
      </c>
      <c r="B159" s="13" t="s">
        <v>1</v>
      </c>
      <c r="C159" s="13">
        <v>5.0999999999999996</v>
      </c>
      <c r="D159" s="13">
        <v>5.2</v>
      </c>
      <c r="E159" s="13">
        <v>5.24</v>
      </c>
      <c r="F159" s="13">
        <v>5.2</v>
      </c>
      <c r="G159" s="34">
        <v>2.4150999999999998</v>
      </c>
      <c r="H159" s="34">
        <v>2.5</v>
      </c>
      <c r="I159" s="34">
        <v>2.2126999999999999</v>
      </c>
      <c r="J159" s="34">
        <v>2.4</v>
      </c>
      <c r="K159" s="13">
        <v>5</v>
      </c>
      <c r="L159" s="13">
        <v>3.5302787734208843</v>
      </c>
      <c r="M159" s="13">
        <v>2.0715298099844404</v>
      </c>
      <c r="N159" s="6">
        <v>1.5516129032258061</v>
      </c>
      <c r="O159" s="11">
        <v>1.4898214285714282</v>
      </c>
      <c r="P159" s="13">
        <v>5</v>
      </c>
      <c r="Q159" s="13">
        <v>3.3193029982829358</v>
      </c>
      <c r="R159" s="6">
        <v>1.4736283712991849</v>
      </c>
      <c r="S159" s="13">
        <v>1.29</v>
      </c>
      <c r="T159" s="13">
        <v>-26.311463017255221</v>
      </c>
      <c r="U159" s="13">
        <v>-30.264576174794033</v>
      </c>
      <c r="V159" s="13">
        <v>-24.557622384810784</v>
      </c>
      <c r="W159" s="25">
        <v>-0.93921900007956083</v>
      </c>
      <c r="X159" s="13">
        <v>3.0437494431232892</v>
      </c>
      <c r="AA159" s="10"/>
      <c r="AB159" s="7"/>
      <c r="AC159" s="7"/>
      <c r="AD159" s="7"/>
    </row>
    <row r="160" spans="1:30" ht="15.3">
      <c r="A160" s="13">
        <v>2008</v>
      </c>
      <c r="B160" s="13" t="s">
        <v>2</v>
      </c>
      <c r="C160" s="13">
        <v>5.4</v>
      </c>
      <c r="D160" s="13">
        <v>5.5</v>
      </c>
      <c r="E160" s="13">
        <v>5.5</v>
      </c>
      <c r="F160" s="13">
        <v>5.5</v>
      </c>
      <c r="G160" s="34">
        <v>3.2</v>
      </c>
      <c r="H160" s="34">
        <v>2.4624999999999999</v>
      </c>
      <c r="I160" s="34">
        <v>2.6</v>
      </c>
      <c r="J160" s="34">
        <v>2.4</v>
      </c>
      <c r="K160" s="13">
        <v>5.6000000000000005</v>
      </c>
      <c r="L160" s="13">
        <v>7.1811620021292084</v>
      </c>
      <c r="M160" s="13">
        <v>2.1130387227239331</v>
      </c>
      <c r="N160" s="6">
        <v>1.7368750000000004</v>
      </c>
      <c r="O160" s="11">
        <v>1.7584210526315796</v>
      </c>
      <c r="P160" s="13">
        <v>5.8</v>
      </c>
      <c r="Q160" s="13">
        <v>9.3759345035177688</v>
      </c>
      <c r="R160" s="6">
        <v>2.6107751937363588</v>
      </c>
      <c r="S160" s="13">
        <v>1.63</v>
      </c>
      <c r="T160" s="13">
        <v>-4.6064827091598204</v>
      </c>
      <c r="U160" s="13">
        <v>-11.069437573909457</v>
      </c>
      <c r="V160" s="13">
        <v>-7.1413095349960543</v>
      </c>
      <c r="W160" s="25">
        <v>-4.1042059695683974E-2</v>
      </c>
      <c r="X160" s="13">
        <v>-18.524310616784234</v>
      </c>
      <c r="AA160" s="10"/>
      <c r="AB160" s="7"/>
      <c r="AC160" s="7"/>
      <c r="AD160" s="7"/>
    </row>
    <row r="161" spans="1:30" ht="15.3">
      <c r="A161" s="13">
        <v>2008</v>
      </c>
      <c r="B161" s="13" t="s">
        <v>3</v>
      </c>
      <c r="C161" s="13">
        <v>5.8</v>
      </c>
      <c r="D161" s="13">
        <v>6</v>
      </c>
      <c r="E161" s="13">
        <v>6</v>
      </c>
      <c r="F161" s="13">
        <v>6.0468999999999999</v>
      </c>
      <c r="G161" s="34">
        <v>2.8934000000000002</v>
      </c>
      <c r="H161" s="34">
        <v>2.6</v>
      </c>
      <c r="I161" s="34">
        <v>2.2999999999999998</v>
      </c>
      <c r="J161" s="34">
        <v>2.2999999999999998</v>
      </c>
      <c r="K161" s="13">
        <v>6.2333333333333334</v>
      </c>
      <c r="L161" s="13">
        <v>1.7681242612103649</v>
      </c>
      <c r="M161" s="13">
        <v>2.203355719594787</v>
      </c>
      <c r="N161" s="6">
        <v>1.1690624999999999</v>
      </c>
      <c r="O161" s="11">
        <v>1.1179310344827591</v>
      </c>
      <c r="P161" s="13">
        <v>6.5</v>
      </c>
      <c r="Q161" s="13">
        <v>-3.7081898832720839</v>
      </c>
      <c r="R161" s="6">
        <v>1.5214239849512978</v>
      </c>
      <c r="S161" s="13">
        <v>0.67</v>
      </c>
      <c r="T161" s="13">
        <v>-58.985635352166099</v>
      </c>
      <c r="U161" s="13">
        <v>-59.425148221208431</v>
      </c>
      <c r="V161" s="13">
        <v>-60.773437502673033</v>
      </c>
      <c r="W161" s="25">
        <v>11.871732139496771</v>
      </c>
      <c r="X161" s="13">
        <v>-26.182729752940759</v>
      </c>
      <c r="AA161" s="10"/>
      <c r="AB161" s="7"/>
      <c r="AC161" s="7"/>
      <c r="AD161" s="7"/>
    </row>
    <row r="162" spans="1:30" ht="15.3">
      <c r="A162" s="13">
        <v>2008</v>
      </c>
      <c r="B162" s="13" t="s">
        <v>0</v>
      </c>
      <c r="C162" s="13">
        <v>7</v>
      </c>
      <c r="D162" s="13">
        <v>7.4</v>
      </c>
      <c r="E162" s="13">
        <v>7.6</v>
      </c>
      <c r="F162" s="13">
        <v>7.7</v>
      </c>
      <c r="G162" s="34">
        <v>0.80220000000000002</v>
      </c>
      <c r="H162" s="34">
        <v>1.8</v>
      </c>
      <c r="I162" s="34">
        <v>2.2000000000000002</v>
      </c>
      <c r="J162" s="34">
        <v>2.2282000000000002</v>
      </c>
      <c r="K162" s="13">
        <v>7.3</v>
      </c>
      <c r="L162" s="13">
        <v>-11.202189940505866</v>
      </c>
      <c r="M162" s="13">
        <v>0.81403941172268901</v>
      </c>
      <c r="N162" s="6">
        <v>0.11333333333333334</v>
      </c>
      <c r="O162" s="11">
        <v>8.7818181818181837E-2</v>
      </c>
      <c r="P162" s="13">
        <v>7.8</v>
      </c>
      <c r="Q162" s="13">
        <v>-9.4416499258532127</v>
      </c>
      <c r="R162" s="6">
        <v>1.0282545154812084</v>
      </c>
      <c r="S162" s="13">
        <v>0.13</v>
      </c>
      <c r="T162" s="13">
        <v>-109.16546734132524</v>
      </c>
      <c r="U162" s="13">
        <v>-99.766710650045979</v>
      </c>
      <c r="V162" s="13">
        <v>-107.8906083568107</v>
      </c>
      <c r="W162" s="25">
        <v>27.642269816774245</v>
      </c>
      <c r="X162" s="13">
        <v>11.487183893727249</v>
      </c>
      <c r="AA162" s="10"/>
      <c r="AB162" s="7"/>
      <c r="AC162" s="7"/>
      <c r="AD162" s="7"/>
    </row>
    <row r="163" spans="1:30" ht="15.3">
      <c r="A163" s="13">
        <v>2009</v>
      </c>
      <c r="B163" s="13" t="s">
        <v>1</v>
      </c>
      <c r="C163" s="13">
        <v>8.3000000000000007</v>
      </c>
      <c r="D163" s="13">
        <v>8.7100000000000009</v>
      </c>
      <c r="E163" s="13">
        <v>8.9</v>
      </c>
      <c r="F163" s="13">
        <v>8.9499999999999993</v>
      </c>
      <c r="G163" s="34">
        <v>0.8175</v>
      </c>
      <c r="H163" s="34">
        <v>1.6566000000000001</v>
      </c>
      <c r="I163" s="34">
        <v>1.8</v>
      </c>
      <c r="J163" s="34">
        <v>1.95</v>
      </c>
      <c r="K163" s="13">
        <v>8.6666666666666661</v>
      </c>
      <c r="L163" s="13">
        <v>0.89689399659190394</v>
      </c>
      <c r="M163" s="13">
        <v>2.1637962440908134</v>
      </c>
      <c r="N163" s="6">
        <v>0.22000000000000014</v>
      </c>
      <c r="O163" s="11">
        <v>0.21178571428571444</v>
      </c>
      <c r="P163" s="13">
        <v>9</v>
      </c>
      <c r="Q163" s="13">
        <v>1.461938976947863</v>
      </c>
      <c r="R163" s="6">
        <v>2.4951233519413307</v>
      </c>
      <c r="S163" s="13">
        <v>0.16</v>
      </c>
      <c r="T163" s="13">
        <v>-34.652589485398977</v>
      </c>
      <c r="U163" s="13">
        <v>-35.178256881927524</v>
      </c>
      <c r="V163" s="13">
        <v>-33.865879927340359</v>
      </c>
      <c r="W163" s="25">
        <v>-0.42499734642049702</v>
      </c>
      <c r="X163" s="13">
        <v>-16.867399646768888</v>
      </c>
      <c r="AA163" s="10"/>
      <c r="AB163" s="7"/>
      <c r="AC163" s="7"/>
      <c r="AD163" s="7"/>
    </row>
    <row r="164" spans="1:30" ht="15.3">
      <c r="A164" s="13">
        <v>2009</v>
      </c>
      <c r="B164" s="13" t="s">
        <v>2</v>
      </c>
      <c r="C164" s="13">
        <v>9.5609999999999999</v>
      </c>
      <c r="D164" s="13">
        <v>9.8000000000000007</v>
      </c>
      <c r="E164" s="13">
        <v>9.8000000000000007</v>
      </c>
      <c r="F164" s="13">
        <v>9.6999999999999993</v>
      </c>
      <c r="G164" s="34">
        <v>1.6</v>
      </c>
      <c r="H164" s="34">
        <v>1.4782</v>
      </c>
      <c r="I164" s="34">
        <v>1.75</v>
      </c>
      <c r="J164" s="34">
        <v>2</v>
      </c>
      <c r="K164" s="13">
        <v>9.4666666666666668</v>
      </c>
      <c r="L164" s="13">
        <v>2.8892437089054348</v>
      </c>
      <c r="M164" s="13">
        <v>1.5419244455252112</v>
      </c>
      <c r="N164" s="6">
        <v>0.17890624999999993</v>
      </c>
      <c r="O164" s="11">
        <v>0.17879310344827579</v>
      </c>
      <c r="P164" s="13">
        <v>9.5</v>
      </c>
      <c r="Q164" s="13">
        <v>3.7751049331731679</v>
      </c>
      <c r="R164" s="6">
        <v>1.0174241561422548</v>
      </c>
      <c r="S164" s="13">
        <v>0.18</v>
      </c>
      <c r="T164" s="13">
        <v>55.445251781682714</v>
      </c>
      <c r="U164" s="13">
        <v>51.885982901131555</v>
      </c>
      <c r="V164" s="13">
        <v>58.458652124994259</v>
      </c>
      <c r="W164" s="25">
        <v>-13.649512693162791</v>
      </c>
      <c r="X164" s="13">
        <v>7.8508474802628569</v>
      </c>
      <c r="AA164" s="10"/>
      <c r="AB164" s="7"/>
      <c r="AC164" s="7"/>
      <c r="AD164" s="7"/>
    </row>
    <row r="165" spans="1:30" ht="15.3">
      <c r="A165" s="13">
        <v>2009</v>
      </c>
      <c r="B165" s="13" t="s">
        <v>3</v>
      </c>
      <c r="C165" s="13">
        <v>9.9</v>
      </c>
      <c r="D165" s="13">
        <v>9.9468999999999994</v>
      </c>
      <c r="E165" s="13">
        <v>9.8450000000000006</v>
      </c>
      <c r="F165" s="13">
        <v>9.6</v>
      </c>
      <c r="G165" s="34">
        <v>1.6</v>
      </c>
      <c r="H165" s="34">
        <v>1.7091000000000001</v>
      </c>
      <c r="I165" s="34">
        <v>1.9</v>
      </c>
      <c r="J165" s="34">
        <v>2</v>
      </c>
      <c r="K165" s="13">
        <v>9.7999999999999989</v>
      </c>
      <c r="L165" s="13">
        <v>3.2737873933367467</v>
      </c>
      <c r="M165" s="13">
        <v>1.6015824396434415</v>
      </c>
      <c r="N165" s="6">
        <v>0.12301587301587297</v>
      </c>
      <c r="O165" s="11">
        <v>0.11810344827586208</v>
      </c>
      <c r="P165" s="13">
        <v>10</v>
      </c>
      <c r="Q165" s="13">
        <v>3.3077281025203575</v>
      </c>
      <c r="R165" s="6">
        <v>2.2521229940039689</v>
      </c>
      <c r="S165" s="13">
        <v>7.0000000000000007E-2</v>
      </c>
      <c r="T165" s="13">
        <v>48.564497452537836</v>
      </c>
      <c r="U165" s="13">
        <v>45.388740895091658</v>
      </c>
      <c r="V165" s="13">
        <v>49.124732298456664</v>
      </c>
      <c r="W165" s="25">
        <v>-7.4003706455130214</v>
      </c>
      <c r="X165" s="13">
        <v>-11.003255467669959</v>
      </c>
      <c r="AA165" s="10"/>
      <c r="AB165" s="7"/>
      <c r="AC165" s="7"/>
      <c r="AD165" s="7"/>
    </row>
    <row r="166" spans="1:30" ht="15.3">
      <c r="A166" s="13">
        <v>2009</v>
      </c>
      <c r="B166" s="13" t="s">
        <v>0</v>
      </c>
      <c r="C166" s="13">
        <v>10.199999999999999</v>
      </c>
      <c r="D166" s="13">
        <v>10.1</v>
      </c>
      <c r="E166" s="13">
        <v>9.9780999999999995</v>
      </c>
      <c r="F166" s="13">
        <v>9.8000000000000007</v>
      </c>
      <c r="G166" s="34">
        <v>1.5072000000000001</v>
      </c>
      <c r="H166" s="34">
        <v>1.45</v>
      </c>
      <c r="I166" s="34">
        <v>1.7749999999999999</v>
      </c>
      <c r="J166" s="34">
        <v>1.8</v>
      </c>
      <c r="K166" s="13">
        <v>9.8666666666666671</v>
      </c>
      <c r="L166" s="23">
        <v>2.6188652378988784</v>
      </c>
      <c r="M166" s="23">
        <v>1.3699927641262377</v>
      </c>
      <c r="N166" s="6">
        <v>5.6000000000000015E-2</v>
      </c>
      <c r="O166" s="11">
        <v>5.5925925925925941E-2</v>
      </c>
      <c r="P166" s="25">
        <v>9.6999999999999993</v>
      </c>
      <c r="Q166" s="25">
        <v>1.8046238302300566</v>
      </c>
      <c r="R166" s="26">
        <v>0.23938305175228436</v>
      </c>
      <c r="S166" s="26">
        <v>0.06</v>
      </c>
      <c r="T166" s="13">
        <v>24.625823472184294</v>
      </c>
      <c r="U166" s="13">
        <v>22.257850595564932</v>
      </c>
      <c r="V166" s="13">
        <v>25.241447138699868</v>
      </c>
      <c r="W166" s="25">
        <v>-9.4251126819706599</v>
      </c>
      <c r="X166" s="23">
        <v>10.208665022010166</v>
      </c>
      <c r="AA166" s="10"/>
      <c r="AB166" s="7"/>
      <c r="AC166" s="7"/>
      <c r="AD166" s="7"/>
    </row>
    <row r="167" spans="1:30" ht="15.3">
      <c r="A167" s="13">
        <v>2010</v>
      </c>
      <c r="B167" s="13" t="s">
        <v>1</v>
      </c>
      <c r="C167" s="13">
        <v>9.9265000000000008</v>
      </c>
      <c r="D167" s="13">
        <v>9.8176000000000005</v>
      </c>
      <c r="E167" s="13">
        <v>9.6667000000000005</v>
      </c>
      <c r="F167" s="13">
        <v>9.4001999999999999</v>
      </c>
      <c r="G167" s="34">
        <v>1.4</v>
      </c>
      <c r="H167" s="34">
        <v>1.8</v>
      </c>
      <c r="I167" s="34">
        <v>1.9041999999999999</v>
      </c>
      <c r="J167" s="34">
        <v>2.0499999999999998</v>
      </c>
      <c r="K167" s="13">
        <v>9.8666666666666671</v>
      </c>
      <c r="L167" s="23">
        <v>-1.959522054330402E-2</v>
      </c>
      <c r="M167" s="23">
        <v>9.4267019194068283E-2</v>
      </c>
      <c r="N167" s="6">
        <v>0.14218750000000005</v>
      </c>
      <c r="O167" s="11">
        <v>0.14684210526315794</v>
      </c>
      <c r="P167" s="25">
        <v>9.9</v>
      </c>
      <c r="Q167" s="25">
        <v>-0.15636102118889994</v>
      </c>
      <c r="R167" s="26">
        <v>0.34250378688227556</v>
      </c>
      <c r="S167" s="26">
        <v>0.16</v>
      </c>
      <c r="T167" s="13">
        <v>14.5431704804178</v>
      </c>
      <c r="U167" s="13">
        <v>13.85599894382219</v>
      </c>
      <c r="V167" s="13">
        <v>15.755023755610509</v>
      </c>
      <c r="W167" s="25">
        <v>53.884487284624782</v>
      </c>
      <c r="X167" s="23">
        <v>-2.7779698069142711</v>
      </c>
      <c r="AA167" s="10"/>
      <c r="AB167" s="7"/>
      <c r="AC167" s="7"/>
      <c r="AD167" s="7"/>
    </row>
    <row r="168" spans="1:30" ht="15.3">
      <c r="A168" s="13">
        <v>2010</v>
      </c>
      <c r="B168" s="13" t="s">
        <v>2</v>
      </c>
      <c r="C168" s="13">
        <v>9.6</v>
      </c>
      <c r="D168" s="13">
        <v>9.5</v>
      </c>
      <c r="E168" s="13">
        <v>9.3000000000000007</v>
      </c>
      <c r="F168" s="13">
        <v>9.1287000000000003</v>
      </c>
      <c r="G168" s="34">
        <v>1.8</v>
      </c>
      <c r="H168" s="34">
        <v>1.8</v>
      </c>
      <c r="I168" s="34">
        <v>1.91</v>
      </c>
      <c r="J168" s="34">
        <v>2</v>
      </c>
      <c r="K168" s="13">
        <v>9.4666666666666668</v>
      </c>
      <c r="L168" s="23">
        <v>3.4848375176702952E-2</v>
      </c>
      <c r="M168" s="23">
        <v>0.71369895183686083</v>
      </c>
      <c r="N168" s="6">
        <v>0.14650793650793653</v>
      </c>
      <c r="O168" s="11">
        <v>0.14672413793103453</v>
      </c>
      <c r="P168" s="25">
        <v>9.5</v>
      </c>
      <c r="Q168" s="25">
        <v>0.3714874476219876</v>
      </c>
      <c r="R168" s="26">
        <v>0.97877634010608006</v>
      </c>
      <c r="S168" s="26">
        <v>0.16</v>
      </c>
      <c r="T168" s="13">
        <v>-18.815307899446765</v>
      </c>
      <c r="U168" s="13">
        <v>-18.072153625471454</v>
      </c>
      <c r="V168" s="13">
        <v>-23.77408322059793</v>
      </c>
      <c r="W168" s="25">
        <v>72.526227154795464</v>
      </c>
      <c r="X168" s="23">
        <v>4.2829043615459028</v>
      </c>
      <c r="AA168" s="10"/>
      <c r="AB168" s="7"/>
      <c r="AC168" s="7"/>
      <c r="AD168" s="7"/>
    </row>
    <row r="169" spans="1:30" ht="15.3">
      <c r="A169" s="13">
        <v>2010</v>
      </c>
      <c r="B169" s="13" t="s">
        <v>3</v>
      </c>
      <c r="C169" s="13">
        <v>9.6</v>
      </c>
      <c r="D169" s="13">
        <v>9.4</v>
      </c>
      <c r="E169" s="13">
        <v>9.3000000000000007</v>
      </c>
      <c r="F169" s="13">
        <v>9</v>
      </c>
      <c r="G169" s="34">
        <v>1.6</v>
      </c>
      <c r="H169" s="34">
        <v>1.7514000000000001</v>
      </c>
      <c r="I169" s="34">
        <v>1.6</v>
      </c>
      <c r="J169" s="34">
        <v>1.9328000000000001</v>
      </c>
      <c r="K169" s="13">
        <v>9.4666666666666668</v>
      </c>
      <c r="L169" s="23">
        <v>1.9200954599753572</v>
      </c>
      <c r="M169" s="23">
        <v>0.92193359376343176</v>
      </c>
      <c r="N169" s="6">
        <v>0.14746031746031757</v>
      </c>
      <c r="O169" s="11">
        <v>0.14666666666666667</v>
      </c>
      <c r="P169" s="25">
        <v>9.5</v>
      </c>
      <c r="Q169" s="25">
        <v>2.6200166958766147</v>
      </c>
      <c r="R169" s="26">
        <v>0.84297391491290341</v>
      </c>
      <c r="S169" s="26">
        <v>0.13</v>
      </c>
      <c r="T169" s="13">
        <v>11.144372087528254</v>
      </c>
      <c r="U169" s="13">
        <v>9.2274421617181801</v>
      </c>
      <c r="V169" s="13">
        <v>13.118522814411193</v>
      </c>
      <c r="W169" s="25">
        <v>-8.5320188631428096</v>
      </c>
      <c r="X169" s="23">
        <v>-3.8858519463818908</v>
      </c>
      <c r="AA169" s="10"/>
      <c r="AB169" s="7"/>
      <c r="AC169" s="7"/>
      <c r="AD169" s="7"/>
    </row>
    <row r="170" spans="1:30" ht="15.3">
      <c r="A170" s="13">
        <v>2010</v>
      </c>
      <c r="B170" s="13" t="s">
        <v>0</v>
      </c>
      <c r="C170" s="13">
        <v>9.5162999999999993</v>
      </c>
      <c r="D170" s="13">
        <v>9.4</v>
      </c>
      <c r="E170" s="13">
        <v>9.2443000000000008</v>
      </c>
      <c r="F170" s="13">
        <v>9.0047999999999995</v>
      </c>
      <c r="G170" s="34">
        <v>1.601</v>
      </c>
      <c r="H170" s="34">
        <v>1.2859</v>
      </c>
      <c r="I170" s="34">
        <v>1.75</v>
      </c>
      <c r="J170" s="34">
        <v>1.8</v>
      </c>
      <c r="K170" s="13">
        <v>9.4</v>
      </c>
      <c r="L170" s="23">
        <v>3.6549749400605216</v>
      </c>
      <c r="M170" s="23">
        <v>1.3477679950774757</v>
      </c>
      <c r="N170" s="6">
        <v>0.14516129032258071</v>
      </c>
      <c r="O170" s="11">
        <v>0.14709090909090916</v>
      </c>
      <c r="P170" s="25">
        <v>9.1</v>
      </c>
      <c r="Q170" s="25">
        <v>3.910785271555639</v>
      </c>
      <c r="R170" s="26">
        <v>1.7506600781427295</v>
      </c>
      <c r="S170" s="26">
        <v>0.15</v>
      </c>
      <c r="T170" s="13">
        <v>38.562893231589612</v>
      </c>
      <c r="U170" s="13">
        <v>35.054952017314719</v>
      </c>
      <c r="V170" s="13">
        <v>39.787864778390514</v>
      </c>
      <c r="W170" s="25">
        <v>-12.852741742091212</v>
      </c>
      <c r="X170" s="23">
        <v>21.040551201737756</v>
      </c>
      <c r="AA170" s="10"/>
      <c r="AB170" s="7"/>
      <c r="AC170" s="7"/>
      <c r="AD170" s="7"/>
    </row>
    <row r="171" spans="1:30" ht="15.3">
      <c r="A171" s="13">
        <v>2011</v>
      </c>
      <c r="B171" s="13" t="s">
        <v>1</v>
      </c>
      <c r="C171" s="13">
        <v>9.1999999999999993</v>
      </c>
      <c r="D171" s="13">
        <v>9</v>
      </c>
      <c r="E171" s="13">
        <v>8.8000000000000007</v>
      </c>
      <c r="F171" s="13">
        <v>8.6999999999999993</v>
      </c>
      <c r="G171" s="34">
        <v>1.3</v>
      </c>
      <c r="H171" s="34">
        <v>1.8</v>
      </c>
      <c r="I171" s="34">
        <v>1.8</v>
      </c>
      <c r="J171" s="34">
        <v>2</v>
      </c>
      <c r="K171" s="13">
        <v>9.0333333333333332</v>
      </c>
      <c r="L171" s="23">
        <v>4.682082370014129</v>
      </c>
      <c r="M171" s="23">
        <v>1.853476267209923</v>
      </c>
      <c r="N171" s="6">
        <v>9.6612903225806415E-2</v>
      </c>
      <c r="O171" s="11">
        <v>8.9818181818181783E-2</v>
      </c>
      <c r="P171" s="25">
        <v>9.1</v>
      </c>
      <c r="Q171" s="25">
        <v>5.2210586744550369</v>
      </c>
      <c r="R171" s="26">
        <v>1.6554342487129503</v>
      </c>
      <c r="S171" s="26">
        <v>0.06</v>
      </c>
      <c r="T171" s="13">
        <v>24.376616272611784</v>
      </c>
      <c r="U171" s="13">
        <v>19.749334429702259</v>
      </c>
      <c r="V171" s="13">
        <v>23.281783777051501</v>
      </c>
      <c r="W171" s="25">
        <v>-13.524866951610193</v>
      </c>
      <c r="X171" s="23">
        <v>-25.500803383077297</v>
      </c>
      <c r="AA171" s="10"/>
      <c r="AB171" s="7"/>
      <c r="AC171" s="7"/>
      <c r="AD171" s="7"/>
    </row>
    <row r="172" spans="1:30" ht="15.3">
      <c r="A172" s="13">
        <v>2011</v>
      </c>
      <c r="B172" s="13" t="s">
        <v>2</v>
      </c>
      <c r="C172" s="13">
        <v>8.6766000000000005</v>
      </c>
      <c r="D172" s="13">
        <v>8.5</v>
      </c>
      <c r="E172" s="13">
        <v>8.4</v>
      </c>
      <c r="F172" s="13">
        <v>8.1999999999999993</v>
      </c>
      <c r="G172" s="34">
        <v>2.2000000000000002</v>
      </c>
      <c r="H172" s="34">
        <v>2</v>
      </c>
      <c r="I172" s="34">
        <v>2.25</v>
      </c>
      <c r="J172" s="34">
        <v>2.0716999999999999</v>
      </c>
      <c r="K172" s="13">
        <v>9.0333333333333332</v>
      </c>
      <c r="L172" s="23">
        <v>3.5564060501054464</v>
      </c>
      <c r="M172" s="23">
        <v>2.1986719198978952</v>
      </c>
      <c r="N172" s="6">
        <v>3.8571428571428583E-2</v>
      </c>
      <c r="O172" s="11">
        <v>3.9473684210526341E-2</v>
      </c>
      <c r="P172" s="25">
        <v>9</v>
      </c>
      <c r="Q172" s="25">
        <v>2.3173097239133966</v>
      </c>
      <c r="R172" s="26">
        <v>2.6569053792588448</v>
      </c>
      <c r="S172" s="26">
        <v>0.04</v>
      </c>
      <c r="T172" s="13">
        <v>-0.59890444991808067</v>
      </c>
      <c r="U172" s="13">
        <v>-4.5902780460431281</v>
      </c>
      <c r="V172" s="13">
        <v>-1.7941832647899503</v>
      </c>
      <c r="W172" s="25">
        <v>-1.4675650777768112</v>
      </c>
      <c r="X172" s="23">
        <v>12.252251867194985</v>
      </c>
      <c r="AA172" s="10"/>
      <c r="AB172" s="7"/>
      <c r="AC172" s="7"/>
      <c r="AD172" s="7"/>
    </row>
    <row r="173" spans="1:30" ht="15.3">
      <c r="A173" s="13">
        <v>2011</v>
      </c>
      <c r="B173" s="13" t="s">
        <v>3</v>
      </c>
      <c r="C173" s="13">
        <v>8.9610000000000003</v>
      </c>
      <c r="D173" s="13">
        <v>8.8000000000000007</v>
      </c>
      <c r="E173" s="13">
        <v>8.6999999999999993</v>
      </c>
      <c r="F173" s="13">
        <v>8.5655999999999999</v>
      </c>
      <c r="G173" s="34">
        <v>2</v>
      </c>
      <c r="H173" s="34">
        <v>2</v>
      </c>
      <c r="I173" s="34">
        <v>2.0499999999999998</v>
      </c>
      <c r="J173" s="34">
        <v>2</v>
      </c>
      <c r="K173" s="13">
        <v>8.9333333333333336</v>
      </c>
      <c r="L173" s="23">
        <v>2.6260105990404035</v>
      </c>
      <c r="M173" s="23">
        <v>2.6005290687615221</v>
      </c>
      <c r="N173" s="6">
        <v>1.9218750000000014E-2</v>
      </c>
      <c r="O173" s="11">
        <v>1.6491228070175449E-2</v>
      </c>
      <c r="P173" s="25">
        <v>8.8000000000000007</v>
      </c>
      <c r="Q173" s="25">
        <v>2.3974681687079169</v>
      </c>
      <c r="R173" s="26">
        <v>2.2810450460116982</v>
      </c>
      <c r="S173" s="26">
        <v>0.02</v>
      </c>
      <c r="T173" s="13">
        <v>-40.796239125916856</v>
      </c>
      <c r="U173" s="13">
        <v>-43.377345734329694</v>
      </c>
      <c r="V173" s="13">
        <v>-40.787185117724789</v>
      </c>
      <c r="W173" s="25">
        <v>-2.0012913279614963</v>
      </c>
      <c r="X173" s="23">
        <v>-20.77879598070389</v>
      </c>
      <c r="AA173" s="10"/>
      <c r="AB173" s="7"/>
      <c r="AC173" s="7"/>
      <c r="AD173" s="7"/>
    </row>
    <row r="174" spans="1:30" ht="15.3">
      <c r="A174" s="13">
        <v>2011</v>
      </c>
      <c r="B174" s="13" t="s">
        <v>0</v>
      </c>
      <c r="C174" s="13">
        <v>8.9332999999999991</v>
      </c>
      <c r="D174" s="13">
        <v>8.8917000000000002</v>
      </c>
      <c r="E174" s="13">
        <v>8.7949999999999999</v>
      </c>
      <c r="F174" s="13">
        <v>8.6999999999999993</v>
      </c>
      <c r="G174" s="34">
        <v>2.0007999999999999</v>
      </c>
      <c r="H174" s="34">
        <v>1.9</v>
      </c>
      <c r="I174" s="34">
        <v>2</v>
      </c>
      <c r="J174" s="34">
        <v>1.9761</v>
      </c>
      <c r="K174" s="13">
        <v>8.4666666666666668</v>
      </c>
      <c r="L174" s="23">
        <v>1.6337920123356515</v>
      </c>
      <c r="M174" s="23">
        <v>2.1721264222959982</v>
      </c>
      <c r="N174" s="6">
        <v>1.9836065573770503E-2</v>
      </c>
      <c r="O174" s="11">
        <v>2.1111111111111126E-2</v>
      </c>
      <c r="P174" s="25">
        <v>8.1999999999999993</v>
      </c>
      <c r="Q174" s="25">
        <v>1.9217269118900759</v>
      </c>
      <c r="R174" s="26">
        <v>2.4138300253952139</v>
      </c>
      <c r="S174" s="26">
        <v>0.03</v>
      </c>
      <c r="T174" s="13">
        <v>22.051851294091662</v>
      </c>
      <c r="U174" s="13">
        <v>20.873232453327706</v>
      </c>
      <c r="V174" s="13">
        <v>23.373241327421823</v>
      </c>
      <c r="W174" s="25">
        <v>3.6000853681628087E-2</v>
      </c>
      <c r="X174" s="23">
        <v>-5.770979018974387</v>
      </c>
      <c r="AA174" s="10"/>
      <c r="AB174" s="7"/>
      <c r="AC174" s="7"/>
      <c r="AD174" s="7"/>
    </row>
    <row r="175" spans="1:30" ht="15.3">
      <c r="A175" s="13">
        <v>2012</v>
      </c>
      <c r="B175" s="13" t="s">
        <v>1</v>
      </c>
      <c r="C175" s="13">
        <v>8.3000000000000007</v>
      </c>
      <c r="D175" s="13">
        <v>8.1999999999999993</v>
      </c>
      <c r="E175" s="13">
        <v>8.1</v>
      </c>
      <c r="F175" s="13">
        <v>8</v>
      </c>
      <c r="G175" s="34">
        <v>2</v>
      </c>
      <c r="H175" s="34">
        <v>2.1</v>
      </c>
      <c r="I175" s="34">
        <v>2.1</v>
      </c>
      <c r="J175" s="34">
        <v>2.1</v>
      </c>
      <c r="K175" s="13">
        <v>8.2333333333333325</v>
      </c>
      <c r="L175" s="23">
        <v>2.3901512927955317</v>
      </c>
      <c r="M175" s="23">
        <v>1.893089808434804</v>
      </c>
      <c r="N175" s="6">
        <v>8.6507936507936492E-2</v>
      </c>
      <c r="O175" s="11">
        <v>8.732142857142855E-2</v>
      </c>
      <c r="P175" s="25">
        <v>8.1999999999999993</v>
      </c>
      <c r="Q175" s="25">
        <v>2.3543431737362397</v>
      </c>
      <c r="R175" s="26">
        <v>1.8004242471327814</v>
      </c>
      <c r="S175" s="26">
        <v>0.08</v>
      </c>
      <c r="T175" s="13">
        <v>36.617575980450567</v>
      </c>
      <c r="U175" s="13">
        <v>33.840780189682903</v>
      </c>
      <c r="V175" s="13">
        <v>37.6005540336525</v>
      </c>
      <c r="W175" s="25">
        <v>-0.46368939987786462</v>
      </c>
      <c r="X175" s="23">
        <v>33.53805875268776</v>
      </c>
      <c r="AA175" s="10"/>
      <c r="AB175" s="7"/>
      <c r="AC175" s="7"/>
      <c r="AD175" s="7"/>
    </row>
    <row r="176" spans="1:30" ht="15.3">
      <c r="A176" s="13">
        <v>2012</v>
      </c>
      <c r="B176" s="13" t="s">
        <v>2</v>
      </c>
      <c r="C176" s="13">
        <v>8</v>
      </c>
      <c r="D176" s="13">
        <v>7.9207999999999998</v>
      </c>
      <c r="E176" s="13">
        <v>7.851</v>
      </c>
      <c r="F176" s="13">
        <v>7.7466999999999997</v>
      </c>
      <c r="G176" s="34">
        <v>2.2599999999999998</v>
      </c>
      <c r="H176" s="34">
        <v>2.1</v>
      </c>
      <c r="I176" s="34">
        <v>2.2000000000000002</v>
      </c>
      <c r="J176" s="34">
        <v>2.1724000000000001</v>
      </c>
      <c r="K176" s="13">
        <v>8.1999999999999993</v>
      </c>
      <c r="L176" s="23">
        <v>-0.28873373492620164</v>
      </c>
      <c r="M176" s="23">
        <v>1.9794205470760791</v>
      </c>
      <c r="N176" s="6">
        <v>9.2656249999999954E-2</v>
      </c>
      <c r="O176" s="11">
        <v>9.333333333333331E-2</v>
      </c>
      <c r="P176" s="25">
        <v>8.1999999999999993</v>
      </c>
      <c r="Q176" s="25">
        <v>-1.0433033349421805</v>
      </c>
      <c r="R176" s="26">
        <v>1.8567181253807519</v>
      </c>
      <c r="S176" s="26">
        <v>0.1</v>
      </c>
      <c r="T176" s="13">
        <v>-10.293557239738149</v>
      </c>
      <c r="U176" s="13">
        <v>-10.414857161841251</v>
      </c>
      <c r="V176" s="13">
        <v>-12.993801946546668</v>
      </c>
      <c r="W176" s="25">
        <v>3.8550158682838287</v>
      </c>
      <c r="X176" s="23">
        <v>-3.589614230835636</v>
      </c>
      <c r="AA176" s="10"/>
      <c r="AB176" s="7"/>
      <c r="AC176" s="7"/>
      <c r="AD176" s="7"/>
    </row>
    <row r="177" spans="1:30" ht="15.3">
      <c r="A177" s="13">
        <v>2012</v>
      </c>
      <c r="B177" s="13" t="s">
        <v>3</v>
      </c>
      <c r="C177" s="13">
        <v>8.1</v>
      </c>
      <c r="D177" s="13">
        <v>8</v>
      </c>
      <c r="E177" s="13">
        <v>7.9</v>
      </c>
      <c r="F177" s="13">
        <v>7.8</v>
      </c>
      <c r="G177" s="34">
        <v>2.0045999999999999</v>
      </c>
      <c r="H177" s="34">
        <v>2.1</v>
      </c>
      <c r="I177" s="34">
        <v>2.1</v>
      </c>
      <c r="J177" s="34">
        <v>2.2347999999999999</v>
      </c>
      <c r="K177" s="13">
        <v>7.8999999999999995</v>
      </c>
      <c r="L177" s="23">
        <v>3.9122652498818411</v>
      </c>
      <c r="M177" s="23">
        <v>1.7955306097234096</v>
      </c>
      <c r="N177" s="6">
        <v>0.10412698412698412</v>
      </c>
      <c r="O177" s="11">
        <v>0.1044642857142857</v>
      </c>
      <c r="P177" s="25">
        <v>7.8</v>
      </c>
      <c r="Q177" s="25">
        <v>5.2983209443926427</v>
      </c>
      <c r="R177" s="26">
        <v>1.8290942382531483</v>
      </c>
      <c r="S177" s="26">
        <v>0.1</v>
      </c>
      <c r="T177" s="13">
        <v>24.699953468833158</v>
      </c>
      <c r="U177" s="13">
        <v>21.446707202437842</v>
      </c>
      <c r="V177" s="13">
        <v>27.378736668125114</v>
      </c>
      <c r="W177" s="25">
        <v>-3.0215490889695218</v>
      </c>
      <c r="X177" s="23">
        <v>21.13338284804378</v>
      </c>
      <c r="AA177" s="10"/>
      <c r="AB177" s="7"/>
      <c r="AC177" s="7"/>
      <c r="AD177" s="7"/>
    </row>
    <row r="178" spans="1:30">
      <c r="A178" s="13">
        <v>2012</v>
      </c>
      <c r="B178" s="13" t="s">
        <v>0</v>
      </c>
      <c r="C178" s="13">
        <v>7.9</v>
      </c>
      <c r="D178" s="13">
        <v>7.8</v>
      </c>
      <c r="E178" s="13">
        <v>7.7644000000000002</v>
      </c>
      <c r="F178" s="13">
        <v>7.6200999999999999</v>
      </c>
      <c r="G178" s="34">
        <v>2.1</v>
      </c>
      <c r="H178" s="34">
        <v>2.2086000000000001</v>
      </c>
      <c r="I178" s="34">
        <v>2.2000000000000002</v>
      </c>
      <c r="J178" s="34">
        <v>2.2637</v>
      </c>
      <c r="K178" s="13">
        <v>7.8666666666666671</v>
      </c>
      <c r="L178" s="23">
        <v>0.87351969114533767</v>
      </c>
      <c r="M178" s="23">
        <v>1.9508345538292577</v>
      </c>
      <c r="N178" s="6">
        <v>7.9180327868852471E-2</v>
      </c>
      <c r="O178" s="11">
        <v>7.6851851851851852E-2</v>
      </c>
      <c r="P178" s="25">
        <v>7.9</v>
      </c>
      <c r="Q178" s="25">
        <v>-4.4900161946870298E-2</v>
      </c>
      <c r="R178" s="26">
        <v>2.1067767604080245</v>
      </c>
      <c r="S178" s="26">
        <v>7.0000000000000007E-2</v>
      </c>
      <c r="T178" s="13">
        <v>1.5679470669745399</v>
      </c>
      <c r="U178" s="13">
        <v>0.64287624078911421</v>
      </c>
      <c r="V178" s="13">
        <v>1.2400398316831485</v>
      </c>
      <c r="W178" s="25">
        <v>-0.62658464736102815</v>
      </c>
      <c r="X178" s="23">
        <v>-0.99099543380987143</v>
      </c>
    </row>
    <row r="179" spans="1:30">
      <c r="A179" s="13">
        <v>2013</v>
      </c>
      <c r="B179" s="13" t="s">
        <v>1</v>
      </c>
      <c r="C179" s="13">
        <v>7.71</v>
      </c>
      <c r="D179" s="13">
        <v>7.6303000000000001</v>
      </c>
      <c r="E179" s="13">
        <v>7.5454999999999997</v>
      </c>
      <c r="F179" s="13">
        <v>7.4371999999999998</v>
      </c>
      <c r="G179" s="34">
        <v>2.1</v>
      </c>
      <c r="H179" s="34">
        <v>2.1</v>
      </c>
      <c r="I179" s="34">
        <v>2.1</v>
      </c>
      <c r="J179" s="34">
        <v>2.1</v>
      </c>
      <c r="K179" s="13">
        <v>7.5999999999999988</v>
      </c>
      <c r="L179" s="23">
        <v>1.7226928191174551</v>
      </c>
      <c r="M179" s="23">
        <v>1.688848275831371</v>
      </c>
      <c r="N179" s="6">
        <v>8.0983606557376978E-2</v>
      </c>
      <c r="O179" s="11">
        <v>8.2363636363636306E-2</v>
      </c>
      <c r="P179" s="25">
        <v>7.5</v>
      </c>
      <c r="Q179" s="25">
        <v>0.3159210102786858</v>
      </c>
      <c r="R179" s="26">
        <v>1.0200379226080969</v>
      </c>
      <c r="S179" s="26">
        <v>0.06</v>
      </c>
      <c r="T179" s="13">
        <v>30.482721394213286</v>
      </c>
      <c r="U179" s="13">
        <v>28.588647582378979</v>
      </c>
      <c r="V179" s="13">
        <v>30.543046903978066</v>
      </c>
      <c r="W179" s="25">
        <v>1.6318873754663343</v>
      </c>
      <c r="X179" s="23">
        <v>22.506245574102479</v>
      </c>
    </row>
    <row r="180" spans="1:30">
      <c r="A180" s="13">
        <v>2013</v>
      </c>
      <c r="B180" s="13" t="s">
        <v>2</v>
      </c>
      <c r="C180" s="13">
        <v>7.5</v>
      </c>
      <c r="D180" s="13">
        <v>7.4</v>
      </c>
      <c r="E180" s="13">
        <v>7.3</v>
      </c>
      <c r="F180" s="13">
        <v>7.1805000000000003</v>
      </c>
      <c r="G180" s="34">
        <v>2</v>
      </c>
      <c r="H180" s="34">
        <v>2</v>
      </c>
      <c r="I180" s="34">
        <v>2</v>
      </c>
      <c r="J180" s="34">
        <v>2.1657000000000002</v>
      </c>
      <c r="K180" s="13">
        <v>7.4333333333333336</v>
      </c>
      <c r="L180" s="23">
        <v>5.7674110898394325E-2</v>
      </c>
      <c r="M180" s="23">
        <v>1.1745839647935223</v>
      </c>
      <c r="N180" s="6">
        <v>4.312499999999999E-2</v>
      </c>
      <c r="O180" s="11">
        <v>4.2807017543859648E-2</v>
      </c>
      <c r="P180" s="25">
        <v>7.3</v>
      </c>
      <c r="Q180" s="25">
        <v>1.8834339400275013</v>
      </c>
      <c r="R180" s="26">
        <v>1.7621551440882399</v>
      </c>
      <c r="S180" s="26">
        <v>0.04</v>
      </c>
      <c r="T180" s="13">
        <v>24.382639087266611</v>
      </c>
      <c r="U180" s="13">
        <v>23.483530858575463</v>
      </c>
      <c r="V180" s="13">
        <v>24.239089451679163</v>
      </c>
      <c r="W180" s="25">
        <v>3.8383396413649962</v>
      </c>
      <c r="X180" s="23">
        <v>-8.2362965180795555</v>
      </c>
    </row>
    <row r="181" spans="1:30">
      <c r="A181" s="13">
        <v>2013</v>
      </c>
      <c r="B181" s="13" t="s">
        <v>3</v>
      </c>
      <c r="C181" s="13">
        <v>7.3</v>
      </c>
      <c r="D181" s="13">
        <v>7.2</v>
      </c>
      <c r="E181" s="13">
        <v>7.1224999999999996</v>
      </c>
      <c r="F181" s="13">
        <v>7</v>
      </c>
      <c r="G181" s="34">
        <v>1.7</v>
      </c>
      <c r="H181" s="34">
        <v>1.7509999999999999</v>
      </c>
      <c r="I181" s="34">
        <v>1.9</v>
      </c>
      <c r="J181" s="34">
        <v>2.1</v>
      </c>
      <c r="K181" s="13">
        <v>7.2333333333333334</v>
      </c>
      <c r="L181" s="23">
        <v>2.0001230627215705</v>
      </c>
      <c r="M181" s="23">
        <v>2.0330211214866742</v>
      </c>
      <c r="N181" s="6">
        <v>3.6250000000000018E-2</v>
      </c>
      <c r="O181" s="11">
        <v>3.508771929824564E-2</v>
      </c>
      <c r="P181" s="25">
        <v>7.2</v>
      </c>
      <c r="Q181" s="25">
        <v>1.4213260791187565</v>
      </c>
      <c r="R181" s="26">
        <v>1.7527232970948603</v>
      </c>
      <c r="S181" s="26">
        <v>0.05</v>
      </c>
      <c r="T181" s="13">
        <v>11.954177920588194</v>
      </c>
      <c r="U181" s="13">
        <v>10.439420755724171</v>
      </c>
      <c r="V181" s="13">
        <v>10.878439309446009</v>
      </c>
      <c r="W181" s="25">
        <v>0.49603795834656239</v>
      </c>
      <c r="X181" s="23">
        <v>-0.1282977962166143</v>
      </c>
    </row>
    <row r="182" spans="1:30">
      <c r="A182" s="13">
        <v>2013</v>
      </c>
      <c r="B182" s="13" t="s">
        <v>0</v>
      </c>
      <c r="C182" s="13">
        <v>7.1</v>
      </c>
      <c r="D182" s="13">
        <v>7</v>
      </c>
      <c r="E182" s="13">
        <v>6.9</v>
      </c>
      <c r="F182" s="13">
        <v>6.7602000000000002</v>
      </c>
      <c r="G182" s="34">
        <v>1.8</v>
      </c>
      <c r="H182" s="34">
        <v>1.9953000000000001</v>
      </c>
      <c r="I182" s="34">
        <v>2.0007999999999999</v>
      </c>
      <c r="J182" s="34">
        <v>2.14</v>
      </c>
      <c r="K182" s="13">
        <v>6.7333333333333343</v>
      </c>
      <c r="L182" s="23">
        <v>2.0240526322196453</v>
      </c>
      <c r="M182" s="23">
        <v>1.8256478778455449</v>
      </c>
      <c r="N182" s="6">
        <v>5.9016393442622925E-2</v>
      </c>
      <c r="O182" s="11">
        <v>5.9999999999999984E-2</v>
      </c>
      <c r="P182" s="25">
        <v>7.2</v>
      </c>
      <c r="Q182" s="25">
        <v>2.8428844275396159</v>
      </c>
      <c r="R182" s="26">
        <v>1.9145904880765841</v>
      </c>
      <c r="S182" s="26">
        <v>0.04</v>
      </c>
      <c r="T182" s="13">
        <v>25.596339791464828</v>
      </c>
      <c r="U182" s="13">
        <v>22.552353220436228</v>
      </c>
      <c r="V182" s="13">
        <v>26.781579948247725</v>
      </c>
      <c r="W182" s="25">
        <v>-2.4384455061330357</v>
      </c>
      <c r="X182" s="23">
        <v>14.373412436413702</v>
      </c>
    </row>
    <row r="183" spans="1:30">
      <c r="A183" s="24">
        <v>2014</v>
      </c>
      <c r="B183" s="24" t="s">
        <v>1</v>
      </c>
      <c r="C183" s="24">
        <v>6.5880999999999998</v>
      </c>
      <c r="D183" s="24">
        <v>6.4028</v>
      </c>
      <c r="E183" s="24">
        <v>6.3</v>
      </c>
      <c r="F183" s="24">
        <v>6.2</v>
      </c>
      <c r="G183" s="34">
        <v>1.6554</v>
      </c>
      <c r="H183" s="34">
        <v>1.9345000000000001</v>
      </c>
      <c r="I183" s="34">
        <v>1.9628000000000001</v>
      </c>
      <c r="J183" s="34">
        <v>2</v>
      </c>
      <c r="K183" s="24">
        <v>6.5333333333333341</v>
      </c>
      <c r="L183" s="24">
        <v>2.2051365733048556</v>
      </c>
      <c r="M183" s="24">
        <v>1.6178925726406372</v>
      </c>
      <c r="N183" s="28">
        <v>4.3333333333333335E-2</v>
      </c>
      <c r="O183" s="29">
        <v>3.508771929824564E-2</v>
      </c>
      <c r="P183" s="30">
        <v>7.2</v>
      </c>
      <c r="Q183" s="30">
        <v>1.8412429513539053</v>
      </c>
      <c r="R183" s="28">
        <v>1.7958178546717107</v>
      </c>
      <c r="S183" s="28">
        <v>0.03</v>
      </c>
      <c r="T183" s="24">
        <v>12.956019524554208</v>
      </c>
      <c r="U183" s="24">
        <v>10.742444447620869</v>
      </c>
      <c r="V183" s="24">
        <v>18.746289286873274</v>
      </c>
      <c r="W183" s="24">
        <v>1.9272301379722023</v>
      </c>
      <c r="X183" s="24">
        <v>-0.85942296329974965</v>
      </c>
    </row>
    <row r="184" spans="1:30">
      <c r="A184" s="13">
        <v>2014</v>
      </c>
      <c r="B184" s="13" t="s">
        <v>2</v>
      </c>
      <c r="C184" s="23">
        <v>6.3</v>
      </c>
      <c r="D184" s="23">
        <v>6.1913</v>
      </c>
      <c r="E184" s="23">
        <v>6.1</v>
      </c>
      <c r="F184" s="23">
        <v>5.9812000000000003</v>
      </c>
      <c r="G184" s="34">
        <v>1.9233</v>
      </c>
      <c r="H184" s="34">
        <v>1.9</v>
      </c>
      <c r="I184" s="34">
        <v>2.0099999999999998</v>
      </c>
      <c r="J184" s="34">
        <v>2</v>
      </c>
      <c r="K184" s="23">
        <v>6.1999999999999993</v>
      </c>
      <c r="L184" s="23">
        <v>1.7834574400427055</v>
      </c>
      <c r="M184" s="23">
        <v>2.0631992237249839</v>
      </c>
      <c r="N184" s="26">
        <v>3.3333333333333333E-2</v>
      </c>
      <c r="O184" s="27">
        <v>3.508771929824564E-2</v>
      </c>
      <c r="P184" s="25">
        <v>7.2</v>
      </c>
      <c r="Q184" s="25">
        <v>1.6087973659612231</v>
      </c>
      <c r="R184" s="26">
        <v>1.8784829948874204</v>
      </c>
      <c r="S184" s="26">
        <v>0.03</v>
      </c>
      <c r="T184" s="23">
        <v>13.910514885183289</v>
      </c>
      <c r="U184" s="23">
        <v>12.129847200506561</v>
      </c>
      <c r="V184" s="23">
        <v>16.295124450180332</v>
      </c>
      <c r="W184" s="23">
        <v>4.9425545404588433</v>
      </c>
      <c r="X184" s="23">
        <v>11.477063676281318</v>
      </c>
    </row>
    <row r="185" spans="1:30">
      <c r="A185" s="13">
        <v>2014</v>
      </c>
      <c r="B185" s="13" t="s">
        <v>3</v>
      </c>
      <c r="C185" s="23">
        <v>6</v>
      </c>
      <c r="D185" s="23">
        <v>5.8437999999999999</v>
      </c>
      <c r="E185" s="23">
        <v>5.7709000000000001</v>
      </c>
      <c r="F185" s="23">
        <v>5.6482999999999999</v>
      </c>
      <c r="G185" s="34">
        <v>2.0360999999999998</v>
      </c>
      <c r="H185" s="34">
        <v>2.1</v>
      </c>
      <c r="I185" s="34">
        <v>2.16</v>
      </c>
      <c r="J185" s="34">
        <v>2.1</v>
      </c>
      <c r="K185" s="23">
        <v>5.9333333333333336</v>
      </c>
      <c r="L185" s="23">
        <v>0.54135864451095494</v>
      </c>
      <c r="M185" s="23">
        <v>1.4752539831917488</v>
      </c>
      <c r="N185" s="26">
        <v>2.3333333333333334E-2</v>
      </c>
      <c r="O185" s="27">
        <v>3.508771929824564E-2</v>
      </c>
      <c r="P185" s="25">
        <v>7.2</v>
      </c>
      <c r="Q185" s="25">
        <v>0.13812561988473249</v>
      </c>
      <c r="R185" s="26">
        <v>1.592145294396019</v>
      </c>
      <c r="S185" s="26">
        <v>0.02</v>
      </c>
      <c r="T185" s="23">
        <v>12.144386717494982</v>
      </c>
      <c r="U185" s="23">
        <v>11.603076516062316</v>
      </c>
      <c r="V185" s="23">
        <v>16.364994014188383</v>
      </c>
      <c r="W185" s="23">
        <v>4.0789949310678253</v>
      </c>
      <c r="X185" s="23">
        <v>-1.8570189696077932</v>
      </c>
    </row>
    <row r="186" spans="1:30">
      <c r="A186" s="13">
        <v>2014</v>
      </c>
      <c r="B186" s="13" t="s">
        <v>0</v>
      </c>
      <c r="C186" s="23">
        <v>5.7644000000000002</v>
      </c>
      <c r="D186" s="23">
        <v>5.6759000000000004</v>
      </c>
      <c r="E186" s="23">
        <v>5.6</v>
      </c>
      <c r="F186" s="23">
        <v>5.5</v>
      </c>
      <c r="G186" s="34">
        <v>1.8</v>
      </c>
      <c r="H186" s="34">
        <v>1.9</v>
      </c>
      <c r="I186" s="34">
        <v>1.9650000000000001</v>
      </c>
      <c r="J186" s="34">
        <v>2</v>
      </c>
      <c r="K186" s="23">
        <v>5.6999999999999993</v>
      </c>
      <c r="L186" s="23">
        <v>-2.2144377417340877</v>
      </c>
      <c r="M186" s="23">
        <v>1.4384083335537905</v>
      </c>
      <c r="N186" s="26">
        <v>2.6666666666666668E-2</v>
      </c>
      <c r="O186" s="27">
        <v>3.508771929824564E-2</v>
      </c>
      <c r="P186" s="25">
        <v>7.2</v>
      </c>
      <c r="Q186" s="25">
        <v>-4.391061392377793</v>
      </c>
      <c r="R186" s="26">
        <v>1.2741709569869641</v>
      </c>
      <c r="S186" s="26">
        <v>0.03</v>
      </c>
      <c r="T186" s="23">
        <v>8.4353554817194976</v>
      </c>
      <c r="U186" s="23">
        <v>10.628893350115831</v>
      </c>
      <c r="V186" s="23">
        <v>11.524393371797359</v>
      </c>
      <c r="W186" s="23">
        <v>6.0926749214672782</v>
      </c>
      <c r="X186" s="23">
        <v>21.306775116458709</v>
      </c>
    </row>
    <row r="187" spans="1:30">
      <c r="A187" s="13">
        <v>2015</v>
      </c>
      <c r="B187" s="13" t="s">
        <v>1</v>
      </c>
      <c r="C187" s="23">
        <v>5.4832999999999998</v>
      </c>
      <c r="D187" s="23">
        <v>5.4</v>
      </c>
      <c r="E187" s="23">
        <v>5.2332999999999998</v>
      </c>
      <c r="F187" s="23">
        <v>5.2</v>
      </c>
      <c r="G187" s="34">
        <v>1.62</v>
      </c>
      <c r="H187" s="34">
        <v>1.9</v>
      </c>
      <c r="I187" s="34">
        <v>1.9558</v>
      </c>
      <c r="J187" s="34">
        <v>2.1</v>
      </c>
      <c r="K187" s="23">
        <v>5.4333333333333336</v>
      </c>
      <c r="L187" s="23">
        <v>-0.36006268104233169</v>
      </c>
      <c r="M187" s="23">
        <v>1.9694394101753925</v>
      </c>
      <c r="N187" s="26">
        <v>2.3333333333333334E-2</v>
      </c>
      <c r="O187" s="27">
        <v>3.508771929824564E-2</v>
      </c>
      <c r="P187" s="25">
        <v>7.2</v>
      </c>
      <c r="Q187" s="25">
        <v>2.1871618488063405</v>
      </c>
      <c r="R187" s="26">
        <v>2.4202402646007926</v>
      </c>
      <c r="S187" s="26">
        <v>0.02</v>
      </c>
      <c r="T187" s="23">
        <v>8.8182646045151358</v>
      </c>
      <c r="U187" s="23">
        <v>9.2018020119905231</v>
      </c>
      <c r="V187" s="23">
        <v>12.560223762522593</v>
      </c>
      <c r="W187" s="23">
        <v>3.6005300910808558</v>
      </c>
      <c r="X187" s="23">
        <v>-10.590233581251596</v>
      </c>
    </row>
    <row r="188" spans="1:30">
      <c r="A188" s="13">
        <v>2015</v>
      </c>
      <c r="B188" s="13" t="s">
        <v>2</v>
      </c>
      <c r="C188" s="23">
        <v>5.3</v>
      </c>
      <c r="D188" s="23">
        <v>5.1749999999999998</v>
      </c>
      <c r="E188" s="23">
        <v>5.0999999999999996</v>
      </c>
      <c r="F188" s="23">
        <v>5</v>
      </c>
      <c r="G188" s="34">
        <v>1.95</v>
      </c>
      <c r="H188" s="34">
        <v>1.9</v>
      </c>
      <c r="I188" s="34">
        <v>1.9424999999999999</v>
      </c>
      <c r="J188" s="34">
        <v>2.1</v>
      </c>
      <c r="K188" s="23">
        <v>5.333333333333333</v>
      </c>
      <c r="L188" s="23">
        <v>2.5391503249025504</v>
      </c>
      <c r="M188" s="23">
        <v>2.0868596702731188</v>
      </c>
      <c r="N188" s="26">
        <v>2.3333333333333334E-2</v>
      </c>
      <c r="O188" s="27">
        <v>3.508771929824564E-2</v>
      </c>
      <c r="P188" s="25">
        <v>7.2</v>
      </c>
      <c r="Q188" s="25">
        <v>2.8265568166084165</v>
      </c>
      <c r="R188" s="26">
        <v>1.8419116304549732</v>
      </c>
      <c r="S188" s="26">
        <v>0.03</v>
      </c>
      <c r="T188" s="23">
        <v>1.0494656624810972</v>
      </c>
      <c r="U188" s="23">
        <v>-1.4912231465419978</v>
      </c>
      <c r="V188" s="23">
        <v>8.1599069773522714</v>
      </c>
      <c r="W188" s="23">
        <v>4.1069507800408189</v>
      </c>
      <c r="X188" s="23">
        <v>-3.8313751874927249</v>
      </c>
    </row>
    <row r="189" spans="1:30">
      <c r="A189" s="13">
        <v>2015</v>
      </c>
      <c r="B189" s="13" t="s">
        <v>3</v>
      </c>
      <c r="C189" s="23">
        <v>5.0999999999999996</v>
      </c>
      <c r="D189" s="23">
        <v>5.0999999999999996</v>
      </c>
      <c r="E189" s="23">
        <v>5</v>
      </c>
      <c r="F189" s="23">
        <v>4.9000000000000004</v>
      </c>
      <c r="G189" s="34">
        <v>1.7992999999999999</v>
      </c>
      <c r="H189" s="34">
        <v>2</v>
      </c>
      <c r="I189" s="34">
        <v>2.1568000000000001</v>
      </c>
      <c r="J189" s="34">
        <v>2.2130000000000001</v>
      </c>
      <c r="K189" s="23">
        <v>5.0333333333333332</v>
      </c>
      <c r="L189" s="23">
        <v>0.4966782768016505</v>
      </c>
      <c r="M189" s="23">
        <v>1.9555106134597839</v>
      </c>
      <c r="N189" s="26">
        <v>3.6666666666666674E-2</v>
      </c>
      <c r="O189" s="27">
        <v>3.508771929824564E-2</v>
      </c>
      <c r="P189" s="25">
        <v>7.2</v>
      </c>
      <c r="Q189" s="25">
        <v>-0.14127500840643847</v>
      </c>
      <c r="R189" s="26">
        <v>2.0386758212932676</v>
      </c>
      <c r="S189" s="26">
        <v>0.02</v>
      </c>
      <c r="T189" s="23">
        <v>-19.783363202298077</v>
      </c>
      <c r="U189" s="23">
        <v>-20.287637247362156</v>
      </c>
      <c r="V189" s="23">
        <v>0.96970521721182479</v>
      </c>
      <c r="W189" s="23">
        <v>6.6599577639998131</v>
      </c>
      <c r="X189" s="23">
        <v>11.176673215775068</v>
      </c>
    </row>
    <row r="190" spans="1:30">
      <c r="A190" s="13">
        <v>2015</v>
      </c>
      <c r="B190" s="13" t="s">
        <v>0</v>
      </c>
      <c r="C190" s="23">
        <v>4.9183000000000003</v>
      </c>
      <c r="D190" s="23">
        <v>4.8423999999999996</v>
      </c>
      <c r="E190" s="23">
        <v>4.8</v>
      </c>
      <c r="F190" s="23">
        <v>4.7121000000000004</v>
      </c>
      <c r="G190" s="34">
        <v>1.8022</v>
      </c>
      <c r="H190" s="34">
        <v>2.1375000000000002</v>
      </c>
      <c r="I190" s="34">
        <v>2.0640000000000001</v>
      </c>
      <c r="J190" s="34">
        <v>2.1705999999999999</v>
      </c>
      <c r="K190" s="23">
        <v>4.9666666666666668</v>
      </c>
      <c r="L190" s="23">
        <v>0.58019111777767307</v>
      </c>
      <c r="M190" s="23">
        <v>2.3566239279096144</v>
      </c>
      <c r="N190" s="26">
        <v>0.20333333333333334</v>
      </c>
      <c r="O190" s="27">
        <v>3.508771929824564E-2</v>
      </c>
      <c r="P190" s="25">
        <v>7.2</v>
      </c>
      <c r="Q190" s="25">
        <v>0.5278442785066062</v>
      </c>
      <c r="R190" s="26">
        <v>2.475511581508627</v>
      </c>
      <c r="S190" s="26">
        <v>0.26</v>
      </c>
      <c r="T190" s="23">
        <v>6.1828028043251493</v>
      </c>
      <c r="U190" s="23">
        <v>5.6097984975419735</v>
      </c>
      <c r="V190" s="23">
        <v>-1.7586890750098227</v>
      </c>
      <c r="W190" s="23">
        <v>6.9057789104604694</v>
      </c>
      <c r="X190" s="23">
        <v>2.815069901676992</v>
      </c>
    </row>
    <row r="191" spans="1:30">
      <c r="A191" s="13">
        <v>2016</v>
      </c>
      <c r="B191" s="13" t="s">
        <v>1</v>
      </c>
      <c r="C191" s="23">
        <v>4.8</v>
      </c>
      <c r="D191" s="23">
        <v>4.7</v>
      </c>
      <c r="E191" s="23">
        <v>4.6449999999999996</v>
      </c>
      <c r="F191" s="23">
        <v>4.5999999999999996</v>
      </c>
      <c r="G191" s="34">
        <v>1.6</v>
      </c>
      <c r="H191" s="34">
        <v>2.1152000000000002</v>
      </c>
      <c r="I191" s="34">
        <v>2.1</v>
      </c>
      <c r="J191" s="34">
        <v>2.1254</v>
      </c>
      <c r="K191" s="23">
        <v>4.9666666666666668</v>
      </c>
      <c r="L191" s="23">
        <v>0.3850446276603729</v>
      </c>
      <c r="M191" s="23">
        <v>2.3854603533737397</v>
      </c>
      <c r="N191" s="26">
        <v>0.27666666666666667</v>
      </c>
      <c r="O191" s="27">
        <v>3.508771929824564E-2</v>
      </c>
      <c r="P191" s="25">
        <v>7.2</v>
      </c>
      <c r="Q191" s="25">
        <v>1.345035165734032</v>
      </c>
      <c r="R191" s="26">
        <v>2.0905021461686601</v>
      </c>
      <c r="S191" s="26">
        <v>0.23</v>
      </c>
      <c r="T191" s="23">
        <v>-0.48308262745351271</v>
      </c>
      <c r="U191" s="23">
        <v>-0.88539754327854325</v>
      </c>
      <c r="V191" s="23">
        <v>-2.9854491479968992</v>
      </c>
      <c r="W191" s="23">
        <v>6.8413317294840681</v>
      </c>
      <c r="X191" s="23">
        <v>12.400799034453058</v>
      </c>
    </row>
    <row r="192" spans="1:30">
      <c r="A192" s="13">
        <v>2016</v>
      </c>
      <c r="B192" s="13" t="s">
        <v>2</v>
      </c>
      <c r="C192" s="23">
        <v>4.8</v>
      </c>
      <c r="D192" s="23">
        <v>4.7</v>
      </c>
      <c r="E192" s="23">
        <v>4.7</v>
      </c>
      <c r="F192" s="23">
        <v>4.5999999999999996</v>
      </c>
      <c r="G192" s="34">
        <v>2.0028999999999999</v>
      </c>
      <c r="H192" s="34">
        <v>2.1</v>
      </c>
      <c r="I192" s="34">
        <v>2.0099999999999998</v>
      </c>
      <c r="J192" s="34">
        <v>2.1166</v>
      </c>
      <c r="K192" s="23">
        <v>4.8333333333333339</v>
      </c>
      <c r="L192" s="23">
        <v>2.404098602423943</v>
      </c>
      <c r="M192" s="23">
        <v>1.9971151253788122</v>
      </c>
      <c r="N192" s="26">
        <v>0.28000000000000003</v>
      </c>
      <c r="O192" s="27">
        <v>3.508771929824564E-2</v>
      </c>
      <c r="P192" s="25">
        <v>7.2</v>
      </c>
      <c r="Q192" s="25">
        <v>1.6541169672937173</v>
      </c>
      <c r="R192" s="26">
        <v>1.9230261512518609</v>
      </c>
      <c r="S192" s="26">
        <v>0.3</v>
      </c>
      <c r="T192" s="23">
        <v>20.099064582948145</v>
      </c>
      <c r="U192" s="23">
        <v>17.707489187116821</v>
      </c>
      <c r="V192" s="23">
        <v>0.59239869072227336</v>
      </c>
      <c r="W192" s="23">
        <v>6.6900408967896396</v>
      </c>
      <c r="X192" s="23">
        <v>-12.661850265605779</v>
      </c>
    </row>
    <row r="193" spans="1:24">
      <c r="A193" s="13">
        <v>2016</v>
      </c>
      <c r="B193" s="13" t="s">
        <v>3</v>
      </c>
      <c r="C193" s="23">
        <v>4.71</v>
      </c>
      <c r="D193" s="23">
        <v>4.7</v>
      </c>
      <c r="E193" s="23">
        <v>4.6273999999999997</v>
      </c>
      <c r="F193" s="23">
        <v>4.5999999999999996</v>
      </c>
      <c r="G193" s="34">
        <v>2.2000000000000002</v>
      </c>
      <c r="H193" s="34">
        <v>2.2000000000000002</v>
      </c>
      <c r="I193" s="34">
        <v>2.2103000000000002</v>
      </c>
      <c r="J193" s="34">
        <v>2.2999999999999998</v>
      </c>
      <c r="K193" s="23">
        <v>4.8666666666666671</v>
      </c>
      <c r="L193" s="23">
        <v>2.210864086115786</v>
      </c>
      <c r="M193" s="23">
        <v>2.0901634228844537</v>
      </c>
      <c r="N193" s="26">
        <v>0.30666666666666664</v>
      </c>
      <c r="O193" s="27">
        <v>3.508771929824564E-2</v>
      </c>
      <c r="P193" s="25">
        <v>7.2</v>
      </c>
      <c r="Q193" s="25">
        <v>2.9834520940934084</v>
      </c>
      <c r="R193" s="26">
        <v>2.1034200782676038</v>
      </c>
      <c r="S193" s="26">
        <v>0.33</v>
      </c>
      <c r="T193" s="23">
        <v>5.9813416263175156</v>
      </c>
      <c r="U193" s="23">
        <v>3.7829054816949537</v>
      </c>
      <c r="V193" s="23">
        <v>6.1571493837166535</v>
      </c>
      <c r="W193" s="23">
        <v>5.5191576138319931</v>
      </c>
      <c r="X193" s="23">
        <v>3.3724428158858899</v>
      </c>
    </row>
    <row r="194" spans="1:24">
      <c r="A194" s="13">
        <v>2016</v>
      </c>
      <c r="B194" s="13" t="s">
        <v>0</v>
      </c>
      <c r="C194" s="23">
        <v>4.79</v>
      </c>
      <c r="D194" s="23">
        <v>4.7</v>
      </c>
      <c r="E194" s="23">
        <v>4.7</v>
      </c>
      <c r="F194" s="23">
        <v>4.6807999999999996</v>
      </c>
      <c r="G194" s="34">
        <v>2.1764999999999999</v>
      </c>
      <c r="H194" s="34">
        <v>2.2000000000000002</v>
      </c>
      <c r="I194" s="34">
        <v>2.2200000000000002</v>
      </c>
      <c r="J194" s="34">
        <v>2.2149000000000001</v>
      </c>
      <c r="K194" s="23">
        <v>4.7</v>
      </c>
      <c r="L194" s="23">
        <v>3.3529424213502543</v>
      </c>
      <c r="M194" s="23">
        <v>2.2726956803627019</v>
      </c>
      <c r="N194" s="26">
        <v>0.49</v>
      </c>
      <c r="O194" s="27">
        <v>3.508771929824564E-2</v>
      </c>
      <c r="P194" s="25">
        <v>7.2</v>
      </c>
      <c r="Q194" s="25">
        <v>4.0572373893922986</v>
      </c>
      <c r="R194" s="26">
        <v>2.8363804686065919</v>
      </c>
      <c r="S194" s="26">
        <v>0.51</v>
      </c>
      <c r="T194" s="23">
        <v>15.243396007817722</v>
      </c>
      <c r="U194" s="23">
        <v>11.864919989617562</v>
      </c>
      <c r="V194" s="23">
        <v>5.8058582764809685</v>
      </c>
      <c r="W194" s="23">
        <v>1.7158061798362212</v>
      </c>
      <c r="X194" s="23">
        <v>14.036980070542882</v>
      </c>
    </row>
    <row r="195" spans="1:24">
      <c r="A195" s="13">
        <v>2017</v>
      </c>
      <c r="B195" s="13" t="s">
        <v>1</v>
      </c>
      <c r="C195" s="23">
        <v>4.6313000000000004</v>
      </c>
      <c r="D195" s="23">
        <v>4.5999999999999996</v>
      </c>
      <c r="E195" s="23">
        <v>4.5236999999999998</v>
      </c>
      <c r="F195" s="23">
        <v>4.5</v>
      </c>
      <c r="G195" s="34">
        <v>2.2884000000000002</v>
      </c>
      <c r="H195" s="34">
        <v>2.2999999999999998</v>
      </c>
      <c r="I195" s="34">
        <v>2.4500000000000002</v>
      </c>
      <c r="J195" s="34">
        <v>2.4</v>
      </c>
      <c r="K195" s="23">
        <v>4.5333333333333332</v>
      </c>
      <c r="L195" s="23">
        <v>1.7469866556089879</v>
      </c>
      <c r="M195" s="23">
        <v>1.7054563816684503</v>
      </c>
      <c r="N195" s="26">
        <v>0.68666666666666665</v>
      </c>
      <c r="O195" s="27">
        <v>3.508771929824564E-2</v>
      </c>
      <c r="P195" s="25">
        <v>7.2</v>
      </c>
      <c r="Q195" s="25">
        <v>0</v>
      </c>
      <c r="R195" s="26">
        <v>0.61997601836800698</v>
      </c>
      <c r="S195" s="26">
        <v>0.8</v>
      </c>
      <c r="T195" s="23">
        <v>22.804905917903184</v>
      </c>
      <c r="U195" s="23">
        <v>21.074887374493301</v>
      </c>
      <c r="V195" s="23">
        <v>15.578388588539482</v>
      </c>
      <c r="W195" s="23">
        <v>1.4029974975905191</v>
      </c>
      <c r="X195" s="23">
        <v>-12.926015155149173</v>
      </c>
    </row>
    <row r="196" spans="1:24">
      <c r="A196" s="13">
        <v>2017</v>
      </c>
      <c r="B196" s="13" t="s">
        <v>2</v>
      </c>
      <c r="C196" s="23">
        <v>4.4000000000000004</v>
      </c>
      <c r="D196" s="23">
        <v>4.38</v>
      </c>
      <c r="E196" s="23">
        <v>4.3</v>
      </c>
      <c r="F196" s="23">
        <v>4.3</v>
      </c>
      <c r="G196" s="34">
        <v>2.2000000000000002</v>
      </c>
      <c r="H196" s="34">
        <v>2.2999999999999998</v>
      </c>
      <c r="I196" s="34">
        <v>2.4</v>
      </c>
      <c r="J196" s="34">
        <v>2.2000000000000002</v>
      </c>
      <c r="K196" s="23">
        <v>4.333333333333333</v>
      </c>
      <c r="L196" s="23">
        <v>-0.37242674322683911</v>
      </c>
      <c r="M196" s="23">
        <v>0.74559340753583092</v>
      </c>
      <c r="N196" s="26">
        <v>0.98000000000000009</v>
      </c>
      <c r="O196" s="27">
        <v>3.508771929824564E-2</v>
      </c>
      <c r="P196" s="25">
        <v>7.2</v>
      </c>
      <c r="Q196" s="25">
        <v>-0.18025178201241943</v>
      </c>
      <c r="R196" s="26">
        <v>1.1799184044559041</v>
      </c>
      <c r="S196" s="26">
        <v>1.07</v>
      </c>
      <c r="T196" s="23">
        <v>10.819152930826803</v>
      </c>
      <c r="U196" s="23">
        <v>11.189851768009618</v>
      </c>
      <c r="V196" s="23">
        <v>13.555187002146685</v>
      </c>
      <c r="W196" s="23">
        <v>3.0416292932123667</v>
      </c>
      <c r="X196" s="23">
        <v>13.419512943088563</v>
      </c>
    </row>
    <row r="197" spans="1:24">
      <c r="A197" s="13">
        <v>2017</v>
      </c>
      <c r="B197" s="13" t="s">
        <v>3</v>
      </c>
      <c r="C197" s="23">
        <v>4.2297000000000002</v>
      </c>
      <c r="D197" s="23">
        <v>4.1931000000000003</v>
      </c>
      <c r="E197" s="23">
        <v>4.1482999999999999</v>
      </c>
      <c r="F197" s="23">
        <v>4.1047000000000002</v>
      </c>
      <c r="G197" s="34">
        <v>2.3182999999999998</v>
      </c>
      <c r="H197" s="34">
        <v>2.2000000000000002</v>
      </c>
      <c r="I197" s="34">
        <v>2.1234000000000002</v>
      </c>
      <c r="J197" s="34">
        <v>2.1795</v>
      </c>
      <c r="K197" s="23">
        <v>4.2333333333333334</v>
      </c>
      <c r="L197" s="23">
        <v>3.4592032143323812</v>
      </c>
      <c r="M197" s="23">
        <v>2.0915943218785316</v>
      </c>
      <c r="N197" s="26">
        <v>1.0366666666666668</v>
      </c>
      <c r="O197" s="27">
        <v>3.508771929824564E-2</v>
      </c>
      <c r="P197" s="25">
        <v>7.2</v>
      </c>
      <c r="Q197" s="25">
        <v>4.2243207278882977</v>
      </c>
      <c r="R197" s="26">
        <v>2.3967998383554345</v>
      </c>
      <c r="S197" s="26">
        <v>1.07</v>
      </c>
      <c r="T197" s="23">
        <v>14.028541887670798</v>
      </c>
      <c r="U197" s="23">
        <v>10.555059015197088</v>
      </c>
      <c r="V197" s="23">
        <v>12.693107793556369</v>
      </c>
      <c r="W197" s="23">
        <v>2.1147296581794706</v>
      </c>
      <c r="X197" s="23">
        <v>-2.3501073119490457</v>
      </c>
    </row>
    <row r="198" spans="1:24">
      <c r="G198" s="33"/>
      <c r="H198" s="33"/>
      <c r="I198" s="33"/>
      <c r="J198" s="33"/>
    </row>
    <row r="199" spans="1:24">
      <c r="G199" s="33"/>
      <c r="H199" s="33"/>
      <c r="I199" s="33"/>
      <c r="J199" s="33"/>
    </row>
    <row r="200" spans="1:24">
      <c r="G200" s="33"/>
      <c r="H200" s="33"/>
      <c r="I200" s="33"/>
      <c r="J200" s="3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Z182"/>
  <sheetViews>
    <sheetView workbookViewId="0">
      <selection sqref="A1:XFD1048576"/>
    </sheetView>
  </sheetViews>
  <sheetFormatPr defaultRowHeight="14.4"/>
  <cols>
    <col min="2" max="2" width="11.83984375" customWidth="1"/>
    <col min="5" max="6" width="9.15625" style="13"/>
    <col min="13" max="13" width="16.578125" customWidth="1"/>
    <col min="17" max="18" width="12.578125" style="13" customWidth="1"/>
    <col min="19" max="19" width="11.15625" customWidth="1"/>
    <col min="22" max="22" width="13.15625" bestFit="1" customWidth="1"/>
  </cols>
  <sheetData>
    <row r="1" spans="1:26" ht="45.9">
      <c r="C1" t="s">
        <v>4</v>
      </c>
      <c r="D1" t="s">
        <v>5</v>
      </c>
      <c r="E1" s="13" t="s">
        <v>1188</v>
      </c>
      <c r="F1" s="13" t="s">
        <v>1187</v>
      </c>
      <c r="G1" t="s">
        <v>592</v>
      </c>
      <c r="H1" t="s">
        <v>593</v>
      </c>
      <c r="I1" t="s">
        <v>599</v>
      </c>
      <c r="J1" t="s">
        <v>594</v>
      </c>
      <c r="K1" t="s">
        <v>601</v>
      </c>
      <c r="L1" t="s">
        <v>595</v>
      </c>
      <c r="M1" t="s">
        <v>596</v>
      </c>
      <c r="N1" t="s">
        <v>600</v>
      </c>
      <c r="O1" t="s">
        <v>597</v>
      </c>
      <c r="P1" t="s">
        <v>598</v>
      </c>
      <c r="Q1" s="13" t="s">
        <v>1186</v>
      </c>
      <c r="R1" t="s">
        <v>602</v>
      </c>
      <c r="S1" s="9" t="s">
        <v>1179</v>
      </c>
      <c r="T1" s="9" t="s">
        <v>1185</v>
      </c>
      <c r="U1" s="8"/>
      <c r="V1" s="9"/>
      <c r="W1" s="9"/>
    </row>
    <row r="2" spans="1:26" ht="15.3">
      <c r="A2">
        <v>1968</v>
      </c>
      <c r="B2" t="s">
        <v>0</v>
      </c>
      <c r="C2">
        <v>3.7999999970197678</v>
      </c>
      <c r="D2" s="7">
        <v>4</v>
      </c>
      <c r="E2" s="7">
        <v>4</v>
      </c>
      <c r="F2" s="7">
        <v>3.8999999985098839</v>
      </c>
      <c r="G2">
        <v>3.4</v>
      </c>
      <c r="H2">
        <v>4.9034654510429947</v>
      </c>
      <c r="I2">
        <v>5.4157987795743878</v>
      </c>
      <c r="J2" s="22">
        <v>5.87360655737705</v>
      </c>
      <c r="K2" s="22">
        <v>5.9087500000000022</v>
      </c>
      <c r="L2">
        <v>3.4</v>
      </c>
      <c r="M2">
        <v>4.507089938536879</v>
      </c>
      <c r="N2" s="6">
        <v>4.3127102413151874</v>
      </c>
      <c r="O2">
        <v>6.14</v>
      </c>
      <c r="P2" s="12">
        <v>13.111243646768145</v>
      </c>
      <c r="Q2" s="13">
        <v>8.9828531038678605</v>
      </c>
      <c r="R2">
        <v>11.455413027474748</v>
      </c>
      <c r="S2">
        <v>9.267666469789404</v>
      </c>
      <c r="T2">
        <v>-4.3692619402406763</v>
      </c>
      <c r="U2" s="13"/>
      <c r="W2" s="10"/>
      <c r="X2" s="7"/>
      <c r="Y2" s="7"/>
      <c r="Z2" s="7"/>
    </row>
    <row r="3" spans="1:26" ht="15.3">
      <c r="A3">
        <v>1969</v>
      </c>
      <c r="B3" t="s">
        <v>1</v>
      </c>
      <c r="C3">
        <v>3.7999999970197678</v>
      </c>
      <c r="D3">
        <v>3.7999999970197678</v>
      </c>
      <c r="E3" s="13">
        <v>3.8999999985098839</v>
      </c>
      <c r="F3" s="13">
        <v>-999</v>
      </c>
      <c r="G3">
        <v>3.4</v>
      </c>
      <c r="H3">
        <v>5.5800470977316623</v>
      </c>
      <c r="I3">
        <v>6.7477836815714438</v>
      </c>
      <c r="J3" s="22">
        <v>6.0836666666666703</v>
      </c>
      <c r="K3" s="22">
        <v>6.0741818181818212</v>
      </c>
      <c r="L3">
        <v>3.4</v>
      </c>
      <c r="M3">
        <v>6.6668209940846879</v>
      </c>
      <c r="N3" s="6">
        <v>8.4883821931542869</v>
      </c>
      <c r="O3">
        <v>6.11</v>
      </c>
      <c r="P3" s="12">
        <v>-14.754414113286884</v>
      </c>
      <c r="Q3" s="13">
        <v>-21.021834463700095</v>
      </c>
      <c r="R3">
        <v>-16.08845080595529</v>
      </c>
      <c r="S3" s="13">
        <v>5.9142623475274547</v>
      </c>
      <c r="T3">
        <v>6.9206050126215501</v>
      </c>
      <c r="U3" s="13"/>
      <c r="W3" s="10"/>
      <c r="X3" s="7"/>
      <c r="Y3" s="7"/>
      <c r="Z3" s="7"/>
    </row>
    <row r="4" spans="1:26" ht="15.3">
      <c r="A4">
        <v>1969</v>
      </c>
      <c r="B4" t="s">
        <v>2</v>
      </c>
      <c r="C4">
        <v>3.5999999977648258</v>
      </c>
      <c r="D4">
        <v>3.7999999970197678</v>
      </c>
      <c r="E4" s="13">
        <v>3.8999999985098839</v>
      </c>
      <c r="F4" s="13">
        <v>-999</v>
      </c>
      <c r="G4">
        <v>3.4666666666666668</v>
      </c>
      <c r="H4">
        <v>5.8741813611475164</v>
      </c>
      <c r="I4">
        <v>4.905997927859751</v>
      </c>
      <c r="J4" s="22">
        <v>6.4939682539682551</v>
      </c>
      <c r="K4" s="22">
        <v>6.5598214285714294</v>
      </c>
      <c r="L4">
        <v>3.5</v>
      </c>
      <c r="M4">
        <v>5.4720415616321461</v>
      </c>
      <c r="N4" s="6">
        <v>4.1775836644333708</v>
      </c>
      <c r="O4">
        <v>7</v>
      </c>
      <c r="P4" s="12">
        <v>-4.7094823874054725</v>
      </c>
      <c r="Q4" s="13">
        <v>-10.585188312647009</v>
      </c>
      <c r="R4">
        <v>-6.3021276253401481</v>
      </c>
      <c r="S4" s="13">
        <v>3.6520508529644502</v>
      </c>
      <c r="T4">
        <v>-1.799627933225878</v>
      </c>
      <c r="U4" s="13"/>
      <c r="W4" s="10"/>
      <c r="X4" s="7"/>
      <c r="Y4" s="7"/>
      <c r="Z4" s="7"/>
    </row>
    <row r="5" spans="1:26" ht="15.3">
      <c r="A5">
        <v>1969</v>
      </c>
      <c r="B5" t="s">
        <v>3</v>
      </c>
      <c r="C5">
        <v>3.7999999970197678</v>
      </c>
      <c r="D5">
        <v>3.9499999992549419</v>
      </c>
      <c r="E5" s="13">
        <v>3.8999999985098839</v>
      </c>
      <c r="F5" s="13">
        <v>-999</v>
      </c>
      <c r="G5">
        <v>3.6333333333333333</v>
      </c>
      <c r="H5">
        <v>5.4275982779653136</v>
      </c>
      <c r="I5">
        <v>6.2178530717949583</v>
      </c>
      <c r="J5" s="22">
        <v>7.0231250000000003</v>
      </c>
      <c r="K5" s="22">
        <v>7.0274137931034488</v>
      </c>
      <c r="L5">
        <v>3.7</v>
      </c>
      <c r="M5">
        <v>5.3981925899536876</v>
      </c>
      <c r="N5" s="6">
        <v>6.1856902790324853</v>
      </c>
      <c r="O5">
        <v>7</v>
      </c>
      <c r="P5" s="12">
        <v>-19.433698129396149</v>
      </c>
      <c r="Q5" s="13">
        <v>-25.047283319644809</v>
      </c>
      <c r="R5">
        <v>-16.408641991568018</v>
      </c>
      <c r="S5" s="13">
        <v>0.17281538897933046</v>
      </c>
      <c r="T5">
        <v>-24.096899730804822</v>
      </c>
      <c r="U5" s="13"/>
      <c r="W5" s="10"/>
      <c r="X5" s="7"/>
      <c r="Y5" s="7"/>
      <c r="Z5" s="7"/>
    </row>
    <row r="6" spans="1:26" ht="15.3">
      <c r="A6">
        <v>1969</v>
      </c>
      <c r="B6" t="s">
        <v>0</v>
      </c>
      <c r="C6">
        <v>4.0999999977648258</v>
      </c>
      <c r="D6">
        <v>4.3999999985098839</v>
      </c>
      <c r="E6" s="13">
        <v>4.3999999985098839</v>
      </c>
      <c r="F6" s="13">
        <v>4.2999999970197678</v>
      </c>
      <c r="G6">
        <v>3.6333333333333333</v>
      </c>
      <c r="H6">
        <v>6.4173722945427043</v>
      </c>
      <c r="I6">
        <v>5.1087151612377353</v>
      </c>
      <c r="J6" s="22">
        <v>7.6718333333333346</v>
      </c>
      <c r="K6" s="22">
        <v>7.7146428571428585</v>
      </c>
      <c r="L6">
        <v>3.9</v>
      </c>
      <c r="M6">
        <v>6.3831141754445042</v>
      </c>
      <c r="N6" s="6">
        <v>5.0826605076458975</v>
      </c>
      <c r="O6">
        <v>7.87</v>
      </c>
      <c r="P6" s="12">
        <v>-10.11563014009127</v>
      </c>
      <c r="Q6" s="13">
        <v>-15.763542168755595</v>
      </c>
      <c r="R6">
        <v>-12.581620136889171</v>
      </c>
      <c r="S6" s="13">
        <v>-0.87856156142684938</v>
      </c>
      <c r="T6">
        <v>-15.528324331808108</v>
      </c>
      <c r="U6" s="13"/>
      <c r="W6" s="10"/>
      <c r="X6" s="7"/>
      <c r="Y6" s="7"/>
      <c r="Z6" s="7"/>
    </row>
    <row r="7" spans="1:26" ht="15.3">
      <c r="A7">
        <v>1970</v>
      </c>
      <c r="B7" t="s">
        <v>1</v>
      </c>
      <c r="C7">
        <v>4.3499999977648258</v>
      </c>
      <c r="D7">
        <v>4.3999999985098839</v>
      </c>
      <c r="E7" s="13">
        <v>4.2999999970197678</v>
      </c>
      <c r="F7" s="13">
        <v>-999</v>
      </c>
      <c r="G7">
        <v>4.4000000000000004</v>
      </c>
      <c r="H7">
        <v>6.316037345904431</v>
      </c>
      <c r="I7">
        <v>7.0401800279040456</v>
      </c>
      <c r="J7" s="22">
        <v>6.7332786885245905</v>
      </c>
      <c r="K7" s="22">
        <v>6.6430909090909083</v>
      </c>
      <c r="L7">
        <v>4.5999999999999996</v>
      </c>
      <c r="M7">
        <v>6.2828516821431535</v>
      </c>
      <c r="N7" s="6">
        <v>8.0002666826679558</v>
      </c>
      <c r="O7">
        <v>6.51</v>
      </c>
      <c r="P7" s="12">
        <v>-22.990956863602818</v>
      </c>
      <c r="Q7" s="13">
        <v>-29.870978808699888</v>
      </c>
      <c r="R7">
        <v>-20.57222013334794</v>
      </c>
      <c r="S7" s="13">
        <v>-2.1162663535282178</v>
      </c>
      <c r="T7">
        <v>-12.931917786900726</v>
      </c>
      <c r="U7" s="13"/>
      <c r="W7" s="10"/>
      <c r="X7" s="7"/>
      <c r="Y7" s="7"/>
      <c r="Z7" s="7"/>
    </row>
    <row r="8" spans="1:26" ht="15.3">
      <c r="A8">
        <v>1970</v>
      </c>
      <c r="B8" t="s">
        <v>2</v>
      </c>
      <c r="C8">
        <v>4.7999999970197678</v>
      </c>
      <c r="D8">
        <v>4.7499999981373549</v>
      </c>
      <c r="E8" s="13">
        <v>4.5999999977648258</v>
      </c>
      <c r="F8" s="13">
        <v>4.3999999985098839</v>
      </c>
      <c r="G8">
        <v>4.8999999999999995</v>
      </c>
      <c r="H8">
        <v>4.8459138815225344</v>
      </c>
      <c r="I8">
        <v>6.2721449335127133</v>
      </c>
      <c r="J8" s="22">
        <v>6.6520000000000001</v>
      </c>
      <c r="K8" s="22">
        <v>6.6344067796610151</v>
      </c>
      <c r="L8">
        <v>5</v>
      </c>
      <c r="M8">
        <v>4.1344037322646798</v>
      </c>
      <c r="N8" s="6">
        <v>4.9201112326604957</v>
      </c>
      <c r="O8">
        <v>6.45</v>
      </c>
      <c r="P8" s="12">
        <v>-56.340333220763483</v>
      </c>
      <c r="Q8" s="13">
        <v>-61.256214119238138</v>
      </c>
      <c r="R8">
        <v>-58.858460597103957</v>
      </c>
      <c r="S8" s="13">
        <v>-2.3545701466858304</v>
      </c>
      <c r="T8">
        <v>-4.7822907820243898</v>
      </c>
      <c r="U8" s="13"/>
      <c r="W8" s="10"/>
      <c r="X8" s="7"/>
      <c r="Y8" s="7"/>
      <c r="Z8" s="7"/>
    </row>
    <row r="9" spans="1:26" ht="15.3">
      <c r="A9">
        <v>1970</v>
      </c>
      <c r="B9" t="s">
        <v>3</v>
      </c>
      <c r="C9">
        <v>5.1999999992549419</v>
      </c>
      <c r="D9">
        <v>5.0999999977648258</v>
      </c>
      <c r="E9" s="13">
        <v>5</v>
      </c>
      <c r="F9" s="13">
        <v>4.7999999970197678</v>
      </c>
      <c r="G9">
        <v>5.333333333333333</v>
      </c>
      <c r="H9">
        <v>4.444991400738374</v>
      </c>
      <c r="I9">
        <v>5.5266573512617727</v>
      </c>
      <c r="J9" s="22">
        <v>6.1474603174603173</v>
      </c>
      <c r="K9" s="22">
        <v>6.1201724137931039</v>
      </c>
      <c r="L9">
        <v>5.5</v>
      </c>
      <c r="M9">
        <v>5.1086262717950248</v>
      </c>
      <c r="N9" s="6">
        <v>5.8253456751586441</v>
      </c>
      <c r="O9">
        <v>5.91</v>
      </c>
      <c r="P9" s="12">
        <v>29.942680698588831</v>
      </c>
      <c r="Q9" s="13">
        <v>25.21104265973646</v>
      </c>
      <c r="R9">
        <v>33.88699761983176</v>
      </c>
      <c r="S9" s="13">
        <v>1.8413918211244606</v>
      </c>
      <c r="T9">
        <v>-28.368681183759747</v>
      </c>
      <c r="U9" s="13"/>
      <c r="W9" s="10"/>
      <c r="X9" s="7"/>
      <c r="Y9" s="7"/>
      <c r="Z9" s="7"/>
    </row>
    <row r="10" spans="1:26" ht="15.3">
      <c r="A10">
        <v>1970</v>
      </c>
      <c r="B10" t="s">
        <v>0</v>
      </c>
      <c r="C10">
        <v>5.6999999992549419</v>
      </c>
      <c r="D10">
        <v>5.5999999977648258</v>
      </c>
      <c r="E10" s="13">
        <v>5.5</v>
      </c>
      <c r="F10" s="13">
        <v>5.3999999985098839</v>
      </c>
      <c r="G10">
        <v>5.9666666666666659</v>
      </c>
      <c r="H10">
        <v>5.7424193622257631</v>
      </c>
      <c r="I10">
        <v>6.406619972878147</v>
      </c>
      <c r="J10" s="22">
        <v>4.8470000000000004</v>
      </c>
      <c r="K10" s="22">
        <v>4.7834545454545454</v>
      </c>
      <c r="L10">
        <v>5.9</v>
      </c>
      <c r="M10">
        <v>5.0442030367719326</v>
      </c>
      <c r="N10" s="6">
        <v>5.7417253806733015</v>
      </c>
      <c r="O10">
        <v>4.4400000000000004</v>
      </c>
      <c r="P10" s="12">
        <v>35.746985674122911</v>
      </c>
      <c r="Q10" s="13">
        <v>30.101493363865607</v>
      </c>
      <c r="R10">
        <v>36.324385914625879</v>
      </c>
      <c r="S10" s="13">
        <v>-1.9527170811517891</v>
      </c>
      <c r="T10">
        <v>2.9146112642173705</v>
      </c>
      <c r="U10" s="13"/>
      <c r="W10" s="10"/>
      <c r="X10" s="7"/>
      <c r="Y10" s="7"/>
      <c r="Z10" s="7"/>
    </row>
    <row r="11" spans="1:26" ht="15.3">
      <c r="A11">
        <v>1971</v>
      </c>
      <c r="B11" t="s">
        <v>1</v>
      </c>
      <c r="C11">
        <v>5.7999999970197678</v>
      </c>
      <c r="D11">
        <v>5.6999999992549419</v>
      </c>
      <c r="E11" s="13">
        <v>5.5999999977648258</v>
      </c>
      <c r="F11" s="13">
        <v>5.3999999985098839</v>
      </c>
      <c r="G11">
        <v>5.9333333333333336</v>
      </c>
      <c r="H11">
        <v>2.3413010500844322</v>
      </c>
      <c r="I11">
        <v>2.8500141092573372</v>
      </c>
      <c r="J11" s="22">
        <v>3.6335483870967731</v>
      </c>
      <c r="K11" s="22">
        <v>3.5912727272727274</v>
      </c>
      <c r="L11">
        <v>5.9</v>
      </c>
      <c r="M11">
        <v>2.0000041666822455</v>
      </c>
      <c r="N11" s="6">
        <v>2.840248619830632</v>
      </c>
      <c r="O11">
        <v>3.86</v>
      </c>
      <c r="P11" s="12">
        <v>45.246461178110309</v>
      </c>
      <c r="Q11" s="13">
        <v>42.733347937601884</v>
      </c>
      <c r="R11">
        <v>44.365799317154142</v>
      </c>
      <c r="S11" s="13">
        <v>5.9690531596494623</v>
      </c>
      <c r="T11">
        <v>24.81808794100786</v>
      </c>
      <c r="U11" s="13"/>
      <c r="W11" s="10"/>
      <c r="X11" s="7"/>
      <c r="Y11" s="7"/>
      <c r="Z11" s="7"/>
    </row>
    <row r="12" spans="1:26" ht="15.3">
      <c r="A12">
        <v>1971</v>
      </c>
      <c r="B12" t="s">
        <v>2</v>
      </c>
      <c r="C12">
        <v>5.7999999970197678</v>
      </c>
      <c r="D12">
        <v>5.6999999992549419</v>
      </c>
      <c r="E12" s="13">
        <v>5.5999999977648258</v>
      </c>
      <c r="F12" s="13">
        <v>5.3999999985098839</v>
      </c>
      <c r="G12">
        <v>5.9333333333333336</v>
      </c>
      <c r="H12">
        <v>4.6385863134053311</v>
      </c>
      <c r="I12">
        <v>4.7033836633603459</v>
      </c>
      <c r="J12" s="22">
        <v>4.7753968253968244</v>
      </c>
      <c r="K12" s="22">
        <v>4.8553448275862063</v>
      </c>
      <c r="L12">
        <v>6</v>
      </c>
      <c r="M12">
        <v>4.956692918065464</v>
      </c>
      <c r="N12" s="6">
        <v>4.6893854784235245</v>
      </c>
      <c r="O12">
        <v>5.4</v>
      </c>
      <c r="P12" s="12">
        <v>0.37190472145312015</v>
      </c>
      <c r="Q12" s="13">
        <v>-3.7934201638389453</v>
      </c>
      <c r="R12">
        <v>-2.3348197827278483</v>
      </c>
      <c r="S12" s="13">
        <v>7.2801293744198858</v>
      </c>
      <c r="T12">
        <v>7.0080885380054525</v>
      </c>
      <c r="U12" s="13"/>
      <c r="W12" s="10"/>
      <c r="X12" s="7"/>
      <c r="Y12" s="7"/>
      <c r="Z12" s="7"/>
    </row>
    <row r="13" spans="1:26" ht="15.3">
      <c r="A13">
        <v>1971</v>
      </c>
      <c r="B13" t="s">
        <v>3</v>
      </c>
      <c r="C13">
        <v>5.6999999992549419</v>
      </c>
      <c r="D13">
        <v>5.5</v>
      </c>
      <c r="E13" s="13">
        <v>5.2999999970197678</v>
      </c>
      <c r="F13" s="13">
        <v>5.0999999977648258</v>
      </c>
      <c r="G13">
        <v>5.9666666666666659</v>
      </c>
      <c r="H13">
        <v>3.2824969646138533</v>
      </c>
      <c r="I13">
        <v>2.487872893303944</v>
      </c>
      <c r="J13" s="6">
        <v>4.7070967741935483</v>
      </c>
      <c r="K13" s="11">
        <v>4.6437499999999998</v>
      </c>
      <c r="L13">
        <v>5.8</v>
      </c>
      <c r="M13">
        <v>2.9447985764274875</v>
      </c>
      <c r="N13" s="6">
        <v>1.8604684702923535</v>
      </c>
      <c r="O13">
        <v>4.46</v>
      </c>
      <c r="P13" s="12">
        <v>-8.5806319221028104</v>
      </c>
      <c r="Q13" s="13">
        <v>-11.95361619864137</v>
      </c>
      <c r="R13">
        <v>-5.9262199575584873</v>
      </c>
      <c r="S13" s="13">
        <v>9.1994047904098153</v>
      </c>
      <c r="T13">
        <v>-5.9026777745142311</v>
      </c>
      <c r="U13" s="13"/>
      <c r="W13" s="10"/>
      <c r="X13" s="7"/>
      <c r="Y13" s="7"/>
      <c r="Z13" s="7"/>
    </row>
    <row r="14" spans="1:26" ht="15.3">
      <c r="A14">
        <v>1971</v>
      </c>
      <c r="B14" t="s">
        <v>0</v>
      </c>
      <c r="C14">
        <v>5.7999999970197678</v>
      </c>
      <c r="D14">
        <v>5.5999999977648258</v>
      </c>
      <c r="E14" s="13">
        <v>5.3999999985098839</v>
      </c>
      <c r="F14" s="13">
        <v>5.2999999970197678</v>
      </c>
      <c r="G14">
        <v>5.9333333333333336</v>
      </c>
      <c r="H14">
        <v>2.9304276872741988</v>
      </c>
      <c r="I14">
        <v>2.7774453141760822</v>
      </c>
      <c r="J14" s="6">
        <v>3.8671428571428583</v>
      </c>
      <c r="K14" s="11">
        <v>3.8345614035087729</v>
      </c>
      <c r="L14">
        <v>5.8</v>
      </c>
      <c r="M14">
        <v>2.9232773226899766</v>
      </c>
      <c r="N14" s="6">
        <v>3.6951763939745419</v>
      </c>
      <c r="O14">
        <v>3.38</v>
      </c>
      <c r="P14" s="12">
        <v>1.8922405357795213</v>
      </c>
      <c r="Q14" s="13">
        <v>-1.1672518987243752</v>
      </c>
      <c r="R14">
        <v>2.5116701498443916</v>
      </c>
      <c r="S14" s="13">
        <v>10.666588303831404</v>
      </c>
      <c r="T14">
        <v>-6.0716425274630836</v>
      </c>
      <c r="U14" s="13"/>
      <c r="W14" s="10"/>
      <c r="X14" s="7"/>
      <c r="Y14" s="7"/>
      <c r="Z14" s="7"/>
    </row>
    <row r="15" spans="1:26" ht="15.3">
      <c r="A15">
        <v>1972</v>
      </c>
      <c r="B15" t="s">
        <v>1</v>
      </c>
      <c r="C15">
        <v>5.6999999992549419</v>
      </c>
      <c r="D15">
        <v>5.5</v>
      </c>
      <c r="E15" s="13">
        <v>5.3999999985098839</v>
      </c>
      <c r="F15" s="13">
        <v>5.1999999992549419</v>
      </c>
      <c r="G15">
        <v>5.7333333333333334</v>
      </c>
      <c r="H15">
        <v>3.2315659116282682</v>
      </c>
      <c r="I15">
        <v>3.0658732985640924</v>
      </c>
      <c r="J15" s="6">
        <v>3.5500000000000012</v>
      </c>
      <c r="K15" s="11">
        <v>3.5856363636363642</v>
      </c>
      <c r="L15">
        <v>5.7</v>
      </c>
      <c r="M15">
        <v>2.9020683524686675</v>
      </c>
      <c r="N15" s="6">
        <v>2.7491517151048583</v>
      </c>
      <c r="O15">
        <v>3.71</v>
      </c>
      <c r="P15" s="12">
        <v>34.367772551686215</v>
      </c>
      <c r="Q15" s="13">
        <v>31.160125813588113</v>
      </c>
      <c r="R15">
        <v>33.438761034261688</v>
      </c>
      <c r="S15" s="13">
        <v>12.014664179919166</v>
      </c>
      <c r="T15">
        <v>21.845239464217414</v>
      </c>
      <c r="U15" s="13"/>
      <c r="W15" s="10"/>
      <c r="X15" s="7"/>
      <c r="Y15" s="7"/>
      <c r="Z15" s="7"/>
    </row>
    <row r="16" spans="1:26" ht="15.3">
      <c r="A16">
        <v>1972</v>
      </c>
      <c r="B16" t="s">
        <v>2</v>
      </c>
      <c r="C16">
        <v>5.5999999977648258</v>
      </c>
      <c r="D16">
        <v>5.3999999985098839</v>
      </c>
      <c r="E16" s="13">
        <v>5.2999999970197678</v>
      </c>
      <c r="F16" s="13">
        <v>5.1999999992549419</v>
      </c>
      <c r="G16">
        <v>5.666666666666667</v>
      </c>
      <c r="H16">
        <v>2.5656595604659196</v>
      </c>
      <c r="I16">
        <v>3.0420824479744959</v>
      </c>
      <c r="J16" s="6">
        <v>3.8576562499999993</v>
      </c>
      <c r="K16" s="11">
        <v>3.8942105263157893</v>
      </c>
      <c r="L16">
        <v>5.6</v>
      </c>
      <c r="M16">
        <v>2.8811649176232024</v>
      </c>
      <c r="N16" s="6">
        <v>2.7303860281598702</v>
      </c>
      <c r="O16">
        <v>3.98</v>
      </c>
      <c r="P16" s="12">
        <v>1.3901628783731468</v>
      </c>
      <c r="Q16" s="13">
        <v>-1.1636966179678687</v>
      </c>
      <c r="R16">
        <v>0.89599295972355719</v>
      </c>
      <c r="S16" s="13">
        <v>12.979232127779028</v>
      </c>
      <c r="T16">
        <v>1.8663736551580712</v>
      </c>
      <c r="U16" s="13"/>
      <c r="W16" s="10"/>
      <c r="X16" s="7"/>
      <c r="Y16" s="7"/>
      <c r="Z16" s="7"/>
    </row>
    <row r="17" spans="1:26" ht="15.3">
      <c r="A17">
        <v>1972</v>
      </c>
      <c r="B17" t="s">
        <v>3</v>
      </c>
      <c r="C17">
        <v>5.3999999985098839</v>
      </c>
      <c r="D17">
        <v>5.2999999970197678</v>
      </c>
      <c r="E17" s="13">
        <v>5.1999999992549419</v>
      </c>
      <c r="F17" s="13">
        <v>5.0999999977648258</v>
      </c>
      <c r="G17">
        <v>5.5666666666666664</v>
      </c>
      <c r="H17">
        <v>3.5008204074279328</v>
      </c>
      <c r="I17">
        <v>3.0193449450896046</v>
      </c>
      <c r="J17" s="6">
        <v>4.4509523809523817</v>
      </c>
      <c r="K17" s="11">
        <v>4.5294642857142859</v>
      </c>
      <c r="L17">
        <v>5.6</v>
      </c>
      <c r="M17">
        <v>3.8095526045022865</v>
      </c>
      <c r="N17" s="6">
        <v>2.7118747941516474</v>
      </c>
      <c r="O17">
        <v>4.74</v>
      </c>
      <c r="P17" s="12">
        <v>8.775616222070326</v>
      </c>
      <c r="Q17" s="13">
        <v>5.2060111104295537</v>
      </c>
      <c r="R17">
        <v>8.0475126632144622</v>
      </c>
      <c r="S17" s="13">
        <v>13.307623555245129</v>
      </c>
      <c r="T17">
        <v>13.316145363656062</v>
      </c>
      <c r="U17" s="13"/>
      <c r="W17" s="10"/>
      <c r="X17" s="7"/>
      <c r="Y17" s="7"/>
      <c r="Z17" s="7"/>
    </row>
    <row r="18" spans="1:26" ht="15.3">
      <c r="A18">
        <v>1972</v>
      </c>
      <c r="B18" t="s">
        <v>0</v>
      </c>
      <c r="C18">
        <v>5.1999999992549419</v>
      </c>
      <c r="D18">
        <v>5.0999999977648258</v>
      </c>
      <c r="E18" s="13">
        <v>5</v>
      </c>
      <c r="F18" s="13">
        <v>5</v>
      </c>
      <c r="G18">
        <v>5.1333333333333337</v>
      </c>
      <c r="H18">
        <v>4.4130092992624865</v>
      </c>
      <c r="I18">
        <v>1.7997818599809534</v>
      </c>
      <c r="J18" s="6">
        <v>5.096129032258065</v>
      </c>
      <c r="K18" s="11">
        <v>5.1366071428571454</v>
      </c>
      <c r="L18">
        <v>4.9000000000000004</v>
      </c>
      <c r="M18">
        <v>4.7114796770451051</v>
      </c>
      <c r="N18" s="6">
        <v>1.7977558351356393</v>
      </c>
      <c r="O18">
        <v>5.41</v>
      </c>
      <c r="P18" s="12">
        <v>24.613917682701825</v>
      </c>
      <c r="Q18" s="13">
        <v>20.251860795782186</v>
      </c>
      <c r="R18">
        <v>25.962877129317263</v>
      </c>
      <c r="S18" s="13">
        <v>9.9122951583922259</v>
      </c>
      <c r="T18">
        <v>12.629937914753953</v>
      </c>
      <c r="U18" s="13"/>
      <c r="W18" s="10"/>
      <c r="X18" s="7"/>
      <c r="Y18" s="7"/>
      <c r="Z18" s="7"/>
    </row>
    <row r="19" spans="1:26" ht="15.3">
      <c r="A19">
        <v>1973</v>
      </c>
      <c r="B19" t="s">
        <v>1</v>
      </c>
      <c r="C19">
        <v>4.8999999985098839</v>
      </c>
      <c r="D19">
        <v>4.8999999985098839</v>
      </c>
      <c r="E19" s="13">
        <v>4.8999999985098839</v>
      </c>
      <c r="F19" s="13">
        <v>4.7999999970197678</v>
      </c>
      <c r="G19">
        <v>4.9666666666666668</v>
      </c>
      <c r="H19">
        <v>7.75417339981382</v>
      </c>
      <c r="I19">
        <v>3.872758427956787</v>
      </c>
      <c r="J19" s="6">
        <v>6.0018333333333329</v>
      </c>
      <c r="K19" s="11">
        <v>6.0533962264150931</v>
      </c>
      <c r="L19">
        <v>5</v>
      </c>
      <c r="M19">
        <v>9.2596727467862294</v>
      </c>
      <c r="N19" s="6">
        <v>4.4593549930457499</v>
      </c>
      <c r="O19">
        <v>6.26</v>
      </c>
      <c r="P19" s="12">
        <v>-16.56378442459463</v>
      </c>
      <c r="Q19" s="13">
        <v>-24.11374117807479</v>
      </c>
      <c r="R19">
        <v>-18.786524555046213</v>
      </c>
      <c r="S19" s="13">
        <v>11.803325134515319</v>
      </c>
      <c r="T19">
        <v>14.945884066196413</v>
      </c>
      <c r="U19" s="13"/>
      <c r="W19" s="10"/>
      <c r="X19" s="7"/>
      <c r="Y19" s="7"/>
      <c r="Z19" s="7"/>
    </row>
    <row r="20" spans="1:26" ht="15.3">
      <c r="A20">
        <v>1973</v>
      </c>
      <c r="B20" t="s">
        <v>2</v>
      </c>
      <c r="C20">
        <v>4.7999999970197678</v>
      </c>
      <c r="D20">
        <v>4.7999999970197678</v>
      </c>
      <c r="E20" s="13">
        <v>4.7999999970197678</v>
      </c>
      <c r="F20" s="13">
        <v>4.9499999992549419</v>
      </c>
      <c r="G20">
        <v>4.8666666666666671</v>
      </c>
      <c r="H20">
        <v>6.714165246261909</v>
      </c>
      <c r="I20">
        <v>3.8371450391071704</v>
      </c>
      <c r="J20" s="6">
        <v>7.1714062499999986</v>
      </c>
      <c r="K20" s="11">
        <v>7.2964912280701748</v>
      </c>
      <c r="L20">
        <v>4.8</v>
      </c>
      <c r="M20">
        <v>4.5506747928431679</v>
      </c>
      <c r="N20" s="6">
        <v>3.5320317793088307</v>
      </c>
      <c r="O20">
        <v>8.01</v>
      </c>
      <c r="P20" s="12">
        <v>-23.109525029457956</v>
      </c>
      <c r="Q20" s="13">
        <v>-30.02669388129555</v>
      </c>
      <c r="R20">
        <v>-24.029413665146393</v>
      </c>
      <c r="S20" s="13">
        <v>8.5926007397098658</v>
      </c>
      <c r="T20">
        <v>15.722196786907716</v>
      </c>
      <c r="U20" s="13"/>
      <c r="W20" s="10"/>
      <c r="X20" s="7"/>
      <c r="Y20" s="7"/>
      <c r="Z20" s="7"/>
    </row>
    <row r="21" spans="1:26" ht="15.3">
      <c r="A21">
        <v>1973</v>
      </c>
      <c r="B21" t="s">
        <v>3</v>
      </c>
      <c r="C21">
        <v>4.8999999985098839</v>
      </c>
      <c r="D21">
        <v>5.0999999977648258</v>
      </c>
      <c r="E21" s="13">
        <v>5.1999999992549419</v>
      </c>
      <c r="F21" s="13">
        <v>5.1999999992549419</v>
      </c>
      <c r="G21">
        <v>4.7333333333333334</v>
      </c>
      <c r="H21">
        <v>10.440452650722065</v>
      </c>
      <c r="I21">
        <v>5.24669226509958</v>
      </c>
      <c r="J21" s="6">
        <v>8.0711111111111098</v>
      </c>
      <c r="K21" s="11">
        <v>8.0160714285714274</v>
      </c>
      <c r="L21">
        <v>4.5999999999999996</v>
      </c>
      <c r="M21">
        <v>12.473170974675263</v>
      </c>
      <c r="N21" s="6">
        <v>6.9718540541133578</v>
      </c>
      <c r="O21">
        <v>7.22</v>
      </c>
      <c r="P21" s="12">
        <v>1.9209209345707023</v>
      </c>
      <c r="Q21" s="13">
        <v>-8.6907501849434521</v>
      </c>
      <c r="R21">
        <v>3.7855647165510931</v>
      </c>
      <c r="S21" s="13">
        <v>1.321026154104743</v>
      </c>
      <c r="T21">
        <v>-8.8011491128511921</v>
      </c>
      <c r="U21" s="13"/>
      <c r="W21" s="10"/>
      <c r="X21" s="7"/>
      <c r="Y21" s="7"/>
      <c r="Z21" s="7"/>
    </row>
    <row r="22" spans="1:26" ht="15.3">
      <c r="A22">
        <v>1973</v>
      </c>
      <c r="B22" t="s">
        <v>0</v>
      </c>
      <c r="C22">
        <v>5.0999999977648258</v>
      </c>
      <c r="D22">
        <v>5.5</v>
      </c>
      <c r="E22" s="13">
        <v>5.6999999992549419</v>
      </c>
      <c r="F22" s="13">
        <v>5.7999999970197678</v>
      </c>
      <c r="G22">
        <v>4.9333333333333327</v>
      </c>
      <c r="H22">
        <v>9.3097317271257172</v>
      </c>
      <c r="I22">
        <v>6.0443329651937701</v>
      </c>
      <c r="J22" s="6">
        <v>7.6918032786885258</v>
      </c>
      <c r="K22" s="11">
        <v>7.665454545454546</v>
      </c>
      <c r="L22">
        <v>5.0999999999999996</v>
      </c>
      <c r="M22">
        <v>10.390194561304256</v>
      </c>
      <c r="N22" s="6">
        <v>5.1502857440182126</v>
      </c>
      <c r="O22">
        <v>7.77</v>
      </c>
      <c r="P22" s="12">
        <v>-34.520954130743675</v>
      </c>
      <c r="Q22" s="13">
        <v>-43.595793738769913</v>
      </c>
      <c r="R22">
        <v>-38.966534322663904</v>
      </c>
      <c r="S22" s="13">
        <v>0.45043933626232047</v>
      </c>
      <c r="T22">
        <v>7.2016296923454348</v>
      </c>
      <c r="U22" s="13"/>
      <c r="W22" s="10"/>
      <c r="X22" s="7"/>
      <c r="Y22" s="7"/>
      <c r="Z22" s="7"/>
    </row>
    <row r="23" spans="1:26" ht="15.3">
      <c r="A23">
        <v>1974</v>
      </c>
      <c r="B23" t="s">
        <v>1</v>
      </c>
      <c r="C23">
        <v>5.5999999977648258</v>
      </c>
      <c r="D23">
        <v>5.8999999985098839</v>
      </c>
      <c r="E23" s="13">
        <v>6</v>
      </c>
      <c r="F23" s="13">
        <v>5.8499999977648258</v>
      </c>
      <c r="G23">
        <v>5.1333333333333337</v>
      </c>
      <c r="H23">
        <v>11.91037746996321</v>
      </c>
      <c r="I23">
        <v>7.3504007367143727</v>
      </c>
      <c r="J23" s="6">
        <v>7.8406666666666647</v>
      </c>
      <c r="K23" s="11">
        <v>7.9257407407407401</v>
      </c>
      <c r="L23">
        <v>5.0999999999999996</v>
      </c>
      <c r="M23">
        <v>10.959589675245773</v>
      </c>
      <c r="N23" s="6">
        <v>8.4391315858542981</v>
      </c>
      <c r="O23">
        <v>8.33</v>
      </c>
      <c r="P23" s="12">
        <v>-13.2461847357078</v>
      </c>
      <c r="Q23" s="13">
        <v>-25.283658988743561</v>
      </c>
      <c r="R23">
        <v>-8.3628547662343067</v>
      </c>
      <c r="S23" s="13">
        <v>-4.2867336953840152</v>
      </c>
      <c r="T23">
        <v>-1.6771130846784388</v>
      </c>
      <c r="U23" s="13"/>
      <c r="W23" s="10"/>
      <c r="X23" s="7"/>
      <c r="Y23" s="7"/>
      <c r="Z23" s="7"/>
    </row>
    <row r="24" spans="1:26" ht="15.3">
      <c r="A24">
        <v>1974</v>
      </c>
      <c r="B24" t="s">
        <v>2</v>
      </c>
      <c r="C24">
        <v>5.5999999977648258</v>
      </c>
      <c r="D24">
        <v>5.7999999970197678</v>
      </c>
      <c r="E24" s="13">
        <v>5.6999999992549419</v>
      </c>
      <c r="F24" s="13">
        <v>5.5499999988824129</v>
      </c>
      <c r="G24">
        <v>5.333333333333333</v>
      </c>
      <c r="H24">
        <v>10.206639727827493</v>
      </c>
      <c r="I24">
        <v>11.868614317727358</v>
      </c>
      <c r="J24" s="6">
        <v>7.8912499999999994</v>
      </c>
      <c r="K24" s="11">
        <v>7.7873684210526308</v>
      </c>
      <c r="L24">
        <v>5.5</v>
      </c>
      <c r="M24">
        <v>9.8567615747715109</v>
      </c>
      <c r="N24" s="6">
        <v>13.142866063110148</v>
      </c>
      <c r="O24">
        <v>7.55</v>
      </c>
      <c r="P24" s="12">
        <v>-31.38863710281754</v>
      </c>
      <c r="Q24" s="13">
        <v>-41.053344545913319</v>
      </c>
      <c r="R24">
        <v>-34.404529509741621</v>
      </c>
      <c r="S24" s="13">
        <v>-4.4339453319238942</v>
      </c>
      <c r="T24">
        <v>-6.4717158775515315</v>
      </c>
      <c r="U24" s="13"/>
      <c r="W24" s="10"/>
      <c r="X24" s="7"/>
      <c r="Y24" s="7"/>
      <c r="Z24" s="7"/>
    </row>
    <row r="25" spans="1:26" ht="15.3">
      <c r="A25">
        <v>1974</v>
      </c>
      <c r="B25" t="s">
        <v>3</v>
      </c>
      <c r="C25">
        <v>5.6999999992549419</v>
      </c>
      <c r="D25">
        <v>5.8499999977648258</v>
      </c>
      <c r="E25" s="13">
        <v>5.8999999985098839</v>
      </c>
      <c r="F25" s="13">
        <v>-999</v>
      </c>
      <c r="G25">
        <v>5.8</v>
      </c>
      <c r="H25">
        <v>12.324040227933253</v>
      </c>
      <c r="I25">
        <v>13.643160494876602</v>
      </c>
      <c r="J25" s="6">
        <v>8.1634374999999988</v>
      </c>
      <c r="K25" s="11">
        <v>8.1126315789473686</v>
      </c>
      <c r="L25">
        <v>6</v>
      </c>
      <c r="M25">
        <v>13.560620670272527</v>
      </c>
      <c r="N25" s="6">
        <v>13.506744988326957</v>
      </c>
      <c r="O25">
        <v>7.46</v>
      </c>
      <c r="P25" s="12">
        <v>-81.432954448074568</v>
      </c>
      <c r="Q25" s="13">
        <v>-94.38319366041739</v>
      </c>
      <c r="R25">
        <v>-85.092039673645203</v>
      </c>
      <c r="S25" s="13">
        <v>-9.7438866341391872</v>
      </c>
      <c r="T25">
        <v>-6.8088792268799381</v>
      </c>
      <c r="U25" s="13"/>
      <c r="W25" s="10"/>
      <c r="X25" s="7"/>
      <c r="Y25" s="7"/>
      <c r="Z25" s="7"/>
    </row>
    <row r="26" spans="1:26" ht="15.3">
      <c r="A26">
        <v>1974</v>
      </c>
      <c r="B26" t="s">
        <v>0</v>
      </c>
      <c r="C26">
        <v>6.8999999985098839</v>
      </c>
      <c r="D26">
        <v>7.2999999970197678</v>
      </c>
      <c r="E26" s="13">
        <v>7.1999999992549419</v>
      </c>
      <c r="F26" s="13">
        <v>7</v>
      </c>
      <c r="G26">
        <v>7.3</v>
      </c>
      <c r="H26">
        <v>10.946500951625637</v>
      </c>
      <c r="I26">
        <v>9.8775057066051861</v>
      </c>
      <c r="J26" s="6">
        <v>6.9239344262295086</v>
      </c>
      <c r="K26" s="11">
        <v>6.8560714285714299</v>
      </c>
      <c r="L26">
        <v>8.1</v>
      </c>
      <c r="M26">
        <v>10.068295338620636</v>
      </c>
      <c r="N26" s="6">
        <v>8.5027356101660345</v>
      </c>
      <c r="O26">
        <v>6.26</v>
      </c>
      <c r="P26" s="12">
        <v>-4.4606570319174921</v>
      </c>
      <c r="Q26" s="13">
        <v>-15.275123886906528</v>
      </c>
      <c r="R26">
        <v>-0.68581101401292699</v>
      </c>
      <c r="S26" s="13">
        <v>-12.069468456834187</v>
      </c>
      <c r="T26">
        <v>-0.75769363062221373</v>
      </c>
      <c r="U26" s="13"/>
      <c r="W26" s="10"/>
      <c r="X26" s="7"/>
      <c r="Y26" s="7"/>
      <c r="Z26" s="7"/>
    </row>
    <row r="27" spans="1:26" ht="15.3">
      <c r="A27">
        <v>1975</v>
      </c>
      <c r="B27" t="s">
        <v>1</v>
      </c>
      <c r="C27">
        <v>8.5</v>
      </c>
      <c r="D27">
        <v>8.2999999970197678</v>
      </c>
      <c r="E27" s="13">
        <v>8.0999999977648258</v>
      </c>
      <c r="F27" s="13">
        <v>8</v>
      </c>
      <c r="G27">
        <v>8.5</v>
      </c>
      <c r="H27">
        <v>6.8829673460788499</v>
      </c>
      <c r="I27">
        <v>8.1303564395086045</v>
      </c>
      <c r="J27" s="6">
        <v>5.5383333333333322</v>
      </c>
      <c r="K27" s="11">
        <v>5.5318181818181831</v>
      </c>
      <c r="L27">
        <v>8.8000000000000007</v>
      </c>
      <c r="M27">
        <v>5.3182169924978595</v>
      </c>
      <c r="N27" s="6">
        <v>7.5759840403685885</v>
      </c>
      <c r="O27">
        <v>5.61</v>
      </c>
      <c r="P27" s="12">
        <v>65.326982865599348</v>
      </c>
      <c r="Q27" s="13">
        <v>57.983384704147035</v>
      </c>
      <c r="R27">
        <v>69.735955034349573</v>
      </c>
      <c r="S27" s="13">
        <v>-8.1006669049600077</v>
      </c>
      <c r="T27">
        <v>7.1401420771174173</v>
      </c>
      <c r="U27" s="13"/>
      <c r="W27" s="10"/>
      <c r="X27" s="7"/>
      <c r="Y27" s="7"/>
      <c r="Z27" s="7"/>
    </row>
    <row r="28" spans="1:26" ht="15.3">
      <c r="A28">
        <v>1975</v>
      </c>
      <c r="B28" t="s">
        <v>2</v>
      </c>
      <c r="C28">
        <v>9.0999999977648258</v>
      </c>
      <c r="D28">
        <v>9</v>
      </c>
      <c r="E28" s="13">
        <v>8.6499999985098839</v>
      </c>
      <c r="F28" s="13">
        <v>8.4499999992549419</v>
      </c>
      <c r="G28">
        <v>8.7999999999999989</v>
      </c>
      <c r="H28">
        <v>5.5097872941502146</v>
      </c>
      <c r="I28">
        <v>5.4932976263782978</v>
      </c>
      <c r="J28" s="6">
        <v>5.5765624999999988</v>
      </c>
      <c r="K28" s="11">
        <v>5.597017543859649</v>
      </c>
      <c r="L28">
        <v>8.6</v>
      </c>
      <c r="M28">
        <v>7.4768532048610226</v>
      </c>
      <c r="N28" s="6">
        <v>5.2190861569902935</v>
      </c>
      <c r="O28">
        <v>6.13</v>
      </c>
      <c r="P28" s="12">
        <v>39.882678848284669</v>
      </c>
      <c r="Q28" s="13">
        <v>34.83657233896902</v>
      </c>
      <c r="R28">
        <v>39.143280303507311</v>
      </c>
      <c r="S28" s="13">
        <v>-8.0406412104021996</v>
      </c>
      <c r="T28">
        <v>-5.1164836083685827</v>
      </c>
      <c r="U28" s="13"/>
      <c r="W28" s="10"/>
      <c r="X28" s="7"/>
      <c r="Y28" s="7"/>
      <c r="Z28" s="7"/>
    </row>
    <row r="29" spans="1:26" ht="15.3">
      <c r="A29">
        <v>1975</v>
      </c>
      <c r="B29" t="s">
        <v>3</v>
      </c>
      <c r="C29">
        <v>8.5</v>
      </c>
      <c r="D29">
        <v>8.3999999985098839</v>
      </c>
      <c r="E29" s="13">
        <v>8.0999999977648258</v>
      </c>
      <c r="F29" s="13">
        <v>7.7999999970197678</v>
      </c>
      <c r="G29">
        <v>8.4</v>
      </c>
      <c r="H29">
        <v>7.6514014663754182</v>
      </c>
      <c r="I29">
        <v>5.4176848579726782</v>
      </c>
      <c r="J29" s="6">
        <v>6.2676562499999999</v>
      </c>
      <c r="K29" s="11">
        <v>6.2529310344827591</v>
      </c>
      <c r="L29">
        <v>8.4</v>
      </c>
      <c r="M29">
        <v>6.6117207804840206</v>
      </c>
      <c r="N29" s="6">
        <v>5.8824589558781781</v>
      </c>
      <c r="O29">
        <v>5.96</v>
      </c>
      <c r="P29" s="12">
        <v>-23.745070081710296</v>
      </c>
      <c r="Q29" s="13">
        <v>-31.662902157405259</v>
      </c>
      <c r="R29">
        <v>-25.132093660855048</v>
      </c>
      <c r="S29" s="13">
        <v>-3.4807959329874905</v>
      </c>
      <c r="T29">
        <v>1.1327515140624911</v>
      </c>
      <c r="U29" s="13"/>
      <c r="W29" s="10"/>
      <c r="X29" s="7"/>
      <c r="Y29" s="7"/>
      <c r="Z29" s="7"/>
    </row>
    <row r="30" spans="1:26" ht="15.3">
      <c r="A30">
        <v>1975</v>
      </c>
      <c r="B30" t="s">
        <v>0</v>
      </c>
      <c r="C30">
        <v>8.0999999977648258</v>
      </c>
      <c r="D30">
        <v>7.8999999985098839</v>
      </c>
      <c r="E30" s="13">
        <v>7.5999999977648258</v>
      </c>
      <c r="F30" s="13">
        <v>7.3999999985098839</v>
      </c>
      <c r="G30">
        <v>8.1333333333333329</v>
      </c>
      <c r="H30">
        <v>7.2669119280194634</v>
      </c>
      <c r="I30">
        <v>7.5118066836963608</v>
      </c>
      <c r="J30" s="6">
        <v>5.2513333333333341</v>
      </c>
      <c r="K30" s="11">
        <v>5.2337500000000015</v>
      </c>
      <c r="L30">
        <v>7.9</v>
      </c>
      <c r="M30">
        <v>6.5042083487121261</v>
      </c>
      <c r="N30" s="6">
        <v>7.9496744828333021</v>
      </c>
      <c r="O30">
        <v>4.87</v>
      </c>
      <c r="P30" s="12">
        <v>24.656547158621578</v>
      </c>
      <c r="Q30" s="13">
        <v>17.662640355171799</v>
      </c>
      <c r="R30">
        <v>25.909685544338146</v>
      </c>
      <c r="S30" s="13">
        <v>1.1554288788982348</v>
      </c>
      <c r="T30">
        <v>13.158653616726923</v>
      </c>
      <c r="U30" s="13"/>
      <c r="W30" s="10"/>
      <c r="X30" s="7"/>
      <c r="Y30" s="7"/>
      <c r="Z30" s="7"/>
    </row>
    <row r="31" spans="1:26" ht="15.3">
      <c r="A31">
        <v>1976</v>
      </c>
      <c r="B31" t="s">
        <v>1</v>
      </c>
      <c r="C31">
        <v>7.6999999992549419</v>
      </c>
      <c r="D31">
        <v>7.5</v>
      </c>
      <c r="E31" s="13">
        <v>7.2999999970197678</v>
      </c>
      <c r="F31" s="13">
        <v>7.1999999992549419</v>
      </c>
      <c r="G31">
        <v>7.666666666666667</v>
      </c>
      <c r="H31">
        <v>3.1095872337017973</v>
      </c>
      <c r="I31">
        <v>6.6695002119008251</v>
      </c>
      <c r="J31" s="6">
        <v>4.9172580645161288</v>
      </c>
      <c r="K31" s="11">
        <v>4.9203571428571431</v>
      </c>
      <c r="L31">
        <v>7.7</v>
      </c>
      <c r="M31">
        <v>2.1447772565544199</v>
      </c>
      <c r="N31" s="6">
        <v>5.6839322290613836</v>
      </c>
      <c r="O31">
        <v>4.8600000000000003</v>
      </c>
      <c r="P31" s="12">
        <v>38.761152753346906</v>
      </c>
      <c r="Q31" s="13">
        <v>35.661920023364772</v>
      </c>
      <c r="R31">
        <v>37.908202670093161</v>
      </c>
      <c r="S31" s="13">
        <v>5.4666429612048262</v>
      </c>
      <c r="T31">
        <v>11.989608723058254</v>
      </c>
      <c r="U31" s="13"/>
      <c r="W31" s="10"/>
      <c r="X31" s="7"/>
      <c r="Y31" s="7"/>
      <c r="Z31" s="7"/>
    </row>
    <row r="32" spans="1:26" ht="15.3">
      <c r="A32">
        <v>1976</v>
      </c>
      <c r="B32" t="s">
        <v>2</v>
      </c>
      <c r="C32">
        <v>7.1999999992549419</v>
      </c>
      <c r="D32">
        <v>7</v>
      </c>
      <c r="E32" s="13">
        <v>6.7999999970197678</v>
      </c>
      <c r="F32" s="13">
        <v>6.6999999992549419</v>
      </c>
      <c r="G32">
        <v>7.6000000000000005</v>
      </c>
      <c r="H32">
        <v>4.9657004863221959</v>
      </c>
      <c r="I32">
        <v>5.6261504181866444</v>
      </c>
      <c r="J32" s="6">
        <v>5.2834920634920639</v>
      </c>
      <c r="K32" s="11">
        <v>5.3160344827586226</v>
      </c>
      <c r="L32">
        <v>7.8</v>
      </c>
      <c r="M32">
        <v>6.3661821223597315</v>
      </c>
      <c r="N32" s="6">
        <v>6.2993427872555685</v>
      </c>
      <c r="O32">
        <v>5.23</v>
      </c>
      <c r="P32" s="12">
        <v>4.4849301503607109</v>
      </c>
      <c r="Q32" s="13">
        <v>-0.47507395109267492</v>
      </c>
      <c r="R32">
        <v>4.5879620876064564</v>
      </c>
      <c r="S32" s="13">
        <v>5.5347990168648664</v>
      </c>
      <c r="T32">
        <v>9.2743753371557602</v>
      </c>
      <c r="U32" s="13"/>
      <c r="W32" s="10"/>
      <c r="X32" s="7"/>
      <c r="Y32" s="7"/>
      <c r="Z32" s="7"/>
    </row>
    <row r="33" spans="1:26" ht="15.3">
      <c r="A33">
        <v>1976</v>
      </c>
      <c r="B33" t="s">
        <v>3</v>
      </c>
      <c r="C33">
        <v>7.0999999977648258</v>
      </c>
      <c r="D33">
        <v>6.8999999985098839</v>
      </c>
      <c r="E33" s="13">
        <v>6.6999999992549419</v>
      </c>
      <c r="F33" s="13">
        <v>6.5999999977648258</v>
      </c>
      <c r="G33">
        <v>7.6999999999999993</v>
      </c>
      <c r="H33">
        <v>6.2994585238958694</v>
      </c>
      <c r="I33">
        <v>6.4669012842673608</v>
      </c>
      <c r="J33" s="6">
        <v>5.0517460317460312</v>
      </c>
      <c r="K33" s="11">
        <v>5.0398245614035071</v>
      </c>
      <c r="L33">
        <v>7.7</v>
      </c>
      <c r="M33">
        <v>6.2664466977597755</v>
      </c>
      <c r="N33" s="6">
        <v>6.2016746143861212</v>
      </c>
      <c r="O33">
        <v>4.92</v>
      </c>
      <c r="P33" s="12">
        <v>4.5321292855994955</v>
      </c>
      <c r="Q33" s="13">
        <v>-1.6865435233519577</v>
      </c>
      <c r="R33">
        <v>4.044605093257303</v>
      </c>
      <c r="S33" s="13">
        <v>4.6895434599147023</v>
      </c>
      <c r="T33">
        <v>-6.5987297849833482</v>
      </c>
      <c r="U33" s="13"/>
      <c r="W33" s="10"/>
      <c r="X33" s="7"/>
      <c r="Y33" s="7"/>
      <c r="Z33" s="7"/>
    </row>
    <row r="34" spans="1:26" ht="15.3">
      <c r="A34">
        <v>1976</v>
      </c>
      <c r="B34" t="s">
        <v>0</v>
      </c>
      <c r="C34">
        <v>7.5999999977648258</v>
      </c>
      <c r="D34">
        <v>7.2999999970197678</v>
      </c>
      <c r="E34" s="13">
        <v>7.1999999992549419</v>
      </c>
      <c r="F34" s="13">
        <v>7</v>
      </c>
      <c r="G34">
        <v>7.7</v>
      </c>
      <c r="H34">
        <v>5.5174272699478166</v>
      </c>
      <c r="I34">
        <v>5.2347506588157939</v>
      </c>
      <c r="J34" s="6">
        <v>4.5627419354838725</v>
      </c>
      <c r="K34" s="11">
        <v>4.5312500000000009</v>
      </c>
      <c r="L34">
        <v>7.5</v>
      </c>
      <c r="M34">
        <v>5.4889369020404644</v>
      </c>
      <c r="N34" s="6">
        <v>5.433020706347591</v>
      </c>
      <c r="O34">
        <v>4.62</v>
      </c>
      <c r="P34" s="12">
        <v>-1.0131165312689205</v>
      </c>
      <c r="Q34" s="13">
        <v>-6.7858554043567221</v>
      </c>
      <c r="R34">
        <v>-5.4847681167302653E-2</v>
      </c>
      <c r="S34" s="13">
        <v>6.6291049494754617</v>
      </c>
      <c r="T34">
        <v>3.3474251221292661</v>
      </c>
      <c r="U34" s="13"/>
      <c r="W34" s="10"/>
      <c r="X34" s="7"/>
      <c r="Y34" s="7"/>
      <c r="Z34" s="7"/>
    </row>
    <row r="35" spans="1:26" ht="15.3">
      <c r="A35">
        <v>1977</v>
      </c>
      <c r="B35" t="s">
        <v>1</v>
      </c>
      <c r="C35">
        <v>7.5</v>
      </c>
      <c r="D35">
        <v>7.2999999970197678</v>
      </c>
      <c r="E35" s="13">
        <v>7</v>
      </c>
      <c r="F35" s="13">
        <v>6.8999999985098839</v>
      </c>
      <c r="G35">
        <v>7.3999999999999995</v>
      </c>
      <c r="H35">
        <v>8.3584215694648609</v>
      </c>
      <c r="I35">
        <v>6.9491417144700307</v>
      </c>
      <c r="J35" s="6">
        <v>4.6001612903225801</v>
      </c>
      <c r="K35" s="11">
        <v>4.590727272727273</v>
      </c>
      <c r="L35">
        <v>7.2</v>
      </c>
      <c r="M35">
        <v>8.7619341552198193</v>
      </c>
      <c r="N35" s="6">
        <v>6.6891190917839793</v>
      </c>
      <c r="O35">
        <v>4.54</v>
      </c>
      <c r="P35" s="12">
        <v>-12.110016030665349</v>
      </c>
      <c r="Q35" s="13">
        <v>-20.245181028674651</v>
      </c>
      <c r="R35">
        <v>-13.791277469201901</v>
      </c>
      <c r="S35" s="13">
        <v>7.8317811039550378</v>
      </c>
      <c r="T35">
        <v>6.2130901080944767</v>
      </c>
      <c r="U35" s="13"/>
      <c r="W35" s="10"/>
      <c r="X35" s="7"/>
      <c r="Y35" s="7"/>
      <c r="Z35" s="7"/>
    </row>
    <row r="36" spans="1:26" ht="15.3">
      <c r="A36">
        <v>1977</v>
      </c>
      <c r="B36" t="s">
        <v>2</v>
      </c>
      <c r="C36">
        <v>7</v>
      </c>
      <c r="D36">
        <v>6.7999999970197678</v>
      </c>
      <c r="E36" s="13">
        <v>6.6999999992549419</v>
      </c>
      <c r="F36" s="13">
        <v>6.5999999977648258</v>
      </c>
      <c r="G36">
        <v>7.0333333333333341</v>
      </c>
      <c r="H36">
        <v>5.7728085368811577</v>
      </c>
      <c r="I36">
        <v>6.1743013884085469</v>
      </c>
      <c r="J36" s="6">
        <v>5.0479032258064542</v>
      </c>
      <c r="K36" s="11">
        <v>5.0791071428571444</v>
      </c>
      <c r="L36">
        <v>6.9</v>
      </c>
      <c r="M36">
        <v>5.2980907000083732</v>
      </c>
      <c r="N36" s="6">
        <v>5.9260343140561389</v>
      </c>
      <c r="O36">
        <v>5.19</v>
      </c>
      <c r="P36" s="12">
        <v>-3.3324420215052442</v>
      </c>
      <c r="Q36" s="13">
        <v>-9.0045513098828689</v>
      </c>
      <c r="R36">
        <v>-2.5641374882344081</v>
      </c>
      <c r="S36" s="13">
        <v>12.914279552302688</v>
      </c>
      <c r="T36">
        <v>6.167671256126539</v>
      </c>
      <c r="U36" s="13"/>
      <c r="W36" s="10"/>
      <c r="X36" s="7"/>
      <c r="Y36" s="7"/>
      <c r="Z36" s="7"/>
    </row>
    <row r="37" spans="1:26" ht="15.3">
      <c r="A37">
        <v>1977</v>
      </c>
      <c r="B37" t="s">
        <v>3</v>
      </c>
      <c r="C37">
        <v>6.7999999970197678</v>
      </c>
      <c r="D37">
        <v>6.6999999992549419</v>
      </c>
      <c r="E37" s="13">
        <v>6.5999999977648258</v>
      </c>
      <c r="F37" s="13">
        <v>6.5</v>
      </c>
      <c r="G37">
        <v>6.8666666666666671</v>
      </c>
      <c r="H37">
        <v>5.473076444732901</v>
      </c>
      <c r="I37">
        <v>5.4345303405798502</v>
      </c>
      <c r="J37" s="6">
        <v>5.8042187500000004</v>
      </c>
      <c r="K37" s="11">
        <v>5.8570175438596488</v>
      </c>
      <c r="L37">
        <v>6.8</v>
      </c>
      <c r="M37">
        <v>5.2288326269412266</v>
      </c>
      <c r="N37" s="6">
        <v>5.1948782107245961</v>
      </c>
      <c r="O37">
        <v>6.16</v>
      </c>
      <c r="P37" s="12">
        <v>-13.936570652521496</v>
      </c>
      <c r="Q37" s="13">
        <v>-19.717550168198695</v>
      </c>
      <c r="R37">
        <v>-15.151744521992327</v>
      </c>
      <c r="S37" s="13">
        <v>11.76509732122426</v>
      </c>
      <c r="T37">
        <v>0.71456689350881675</v>
      </c>
      <c r="U37" s="13"/>
      <c r="W37" s="10"/>
      <c r="X37" s="7"/>
      <c r="Y37" s="7"/>
      <c r="Z37" s="7"/>
    </row>
    <row r="38" spans="1:26" ht="15.3">
      <c r="A38">
        <v>1977</v>
      </c>
      <c r="B38" t="s">
        <v>0</v>
      </c>
      <c r="C38">
        <v>6.7999999970197678</v>
      </c>
      <c r="D38">
        <v>6.6999999992549419</v>
      </c>
      <c r="E38" s="13">
        <v>6.6999999992549419</v>
      </c>
      <c r="F38" s="13">
        <v>6.6999999992549419</v>
      </c>
      <c r="G38">
        <v>6.5333333333333341</v>
      </c>
      <c r="H38">
        <v>6.4671571757578761</v>
      </c>
      <c r="I38">
        <v>5.995829154432049</v>
      </c>
      <c r="J38" s="6">
        <v>6.2067213114754098</v>
      </c>
      <c r="K38" s="11">
        <v>6.2089090909090912</v>
      </c>
      <c r="L38">
        <v>6.4</v>
      </c>
      <c r="M38">
        <v>7.0798308397602483</v>
      </c>
      <c r="N38" s="6">
        <v>7.0345538008304231</v>
      </c>
      <c r="O38">
        <v>6.44</v>
      </c>
      <c r="P38" s="12">
        <v>-13.477647966892548</v>
      </c>
      <c r="Q38" s="13">
        <v>-19.695814774042496</v>
      </c>
      <c r="R38">
        <v>-11.631398561781836</v>
      </c>
      <c r="S38" s="13">
        <v>10.819116171268561</v>
      </c>
      <c r="T38">
        <v>14.23568812832734</v>
      </c>
      <c r="U38" s="13"/>
      <c r="W38" s="10"/>
      <c r="X38" s="7"/>
      <c r="Y38" s="7"/>
      <c r="Z38" s="7"/>
    </row>
    <row r="39" spans="1:26" ht="15.3">
      <c r="A39">
        <v>1978</v>
      </c>
      <c r="B39" t="s">
        <v>1</v>
      </c>
      <c r="C39">
        <v>6.3499999977648258</v>
      </c>
      <c r="D39">
        <v>6.2999999970197678</v>
      </c>
      <c r="E39" s="13">
        <v>6.1999999992549419</v>
      </c>
      <c r="F39" s="13">
        <v>6.0999999977648258</v>
      </c>
      <c r="G39">
        <v>6.2333333333333334</v>
      </c>
      <c r="H39">
        <v>6.9947587654436205</v>
      </c>
      <c r="I39">
        <v>7.1644053410730395</v>
      </c>
      <c r="J39" s="6">
        <v>6.3366666666666678</v>
      </c>
      <c r="K39" s="11">
        <v>6.3239622641509445</v>
      </c>
      <c r="L39">
        <v>6.1</v>
      </c>
      <c r="M39">
        <v>7.5831654978454566</v>
      </c>
      <c r="N39" s="6">
        <v>7.5355446785625446</v>
      </c>
      <c r="O39">
        <v>6.29</v>
      </c>
      <c r="P39" s="12">
        <v>-11.585635643045933</v>
      </c>
      <c r="Q39" s="13">
        <v>-18.540025603107591</v>
      </c>
      <c r="R39">
        <v>-12.126523198284289</v>
      </c>
      <c r="S39" s="13">
        <v>10.23702946709264</v>
      </c>
      <c r="T39">
        <v>0.34259172602375543</v>
      </c>
      <c r="U39" s="13"/>
      <c r="W39" s="10"/>
      <c r="X39" s="7"/>
      <c r="Y39" s="7"/>
      <c r="Z39" s="7"/>
    </row>
    <row r="40" spans="1:26" ht="15.3">
      <c r="A40">
        <v>1978</v>
      </c>
      <c r="B40" t="s">
        <v>2</v>
      </c>
      <c r="C40">
        <v>6</v>
      </c>
      <c r="D40">
        <v>6</v>
      </c>
      <c r="E40" s="13">
        <v>6.0999999977648258</v>
      </c>
      <c r="F40" s="13">
        <v>6.0999999977648258</v>
      </c>
      <c r="G40">
        <v>6.0333333333333341</v>
      </c>
      <c r="H40">
        <v>9.7579582827158617</v>
      </c>
      <c r="I40">
        <v>8.2692911136010849</v>
      </c>
      <c r="J40" s="6">
        <v>6.7122222222222225</v>
      </c>
      <c r="K40" s="11">
        <v>6.7524999999999986</v>
      </c>
      <c r="L40">
        <v>6.2</v>
      </c>
      <c r="M40">
        <v>9.8923125030871972</v>
      </c>
      <c r="N40" s="6">
        <v>8.0064258825878198</v>
      </c>
      <c r="O40">
        <v>7.01</v>
      </c>
      <c r="P40" s="12">
        <v>31.128345215417497</v>
      </c>
      <c r="Q40" s="13">
        <v>21.272753401523303</v>
      </c>
      <c r="R40">
        <v>31.555099783648188</v>
      </c>
      <c r="S40" s="13">
        <v>11.297361612676582</v>
      </c>
      <c r="T40">
        <v>8.6189219794103877</v>
      </c>
      <c r="U40" s="13"/>
      <c r="W40" s="10"/>
      <c r="X40" s="7"/>
      <c r="Y40" s="7"/>
      <c r="Z40" s="7"/>
    </row>
    <row r="41" spans="1:26" ht="15.3">
      <c r="A41">
        <v>1978</v>
      </c>
      <c r="B41" t="s">
        <v>3</v>
      </c>
      <c r="C41">
        <v>6</v>
      </c>
      <c r="D41">
        <v>6.0999999977648258</v>
      </c>
      <c r="E41" s="13">
        <v>6.1999999992549419</v>
      </c>
      <c r="F41" s="13">
        <v>6.3499999977648258</v>
      </c>
      <c r="G41">
        <v>5.8999999999999995</v>
      </c>
      <c r="H41">
        <v>9.1229062412447579</v>
      </c>
      <c r="I41">
        <v>9.1000774558422624</v>
      </c>
      <c r="J41" s="6">
        <v>7.6171874999999973</v>
      </c>
      <c r="K41" s="11">
        <v>7.7203508771929812</v>
      </c>
      <c r="L41">
        <v>5.8</v>
      </c>
      <c r="M41">
        <v>9.6535605345717812</v>
      </c>
      <c r="N41" s="6">
        <v>9.6390206316240068</v>
      </c>
      <c r="O41">
        <v>7.99</v>
      </c>
      <c r="P41" s="12">
        <v>21.350866891339138</v>
      </c>
      <c r="Q41" s="13">
        <v>12.357291540402461</v>
      </c>
      <c r="R41">
        <v>20.652634016937199</v>
      </c>
      <c r="S41" s="13">
        <v>11.729121898915551</v>
      </c>
      <c r="T41">
        <v>1.4406009872885761</v>
      </c>
      <c r="U41" s="13"/>
      <c r="W41" s="10"/>
      <c r="X41" s="7"/>
      <c r="Y41" s="7"/>
      <c r="Z41" s="7"/>
    </row>
    <row r="42" spans="1:26" ht="15.3">
      <c r="A42">
        <v>1978</v>
      </c>
      <c r="B42" t="s">
        <v>0</v>
      </c>
      <c r="C42">
        <v>6.0999999977648258</v>
      </c>
      <c r="D42">
        <v>6.2999999970197678</v>
      </c>
      <c r="E42" s="13">
        <v>6.5</v>
      </c>
      <c r="F42" s="13">
        <v>6.5999999977648258</v>
      </c>
      <c r="G42">
        <v>5.9333333333333336</v>
      </c>
      <c r="H42">
        <v>8.7297259417878106</v>
      </c>
      <c r="I42">
        <v>8.1203314913176197</v>
      </c>
      <c r="J42" s="6">
        <v>9.0337096774193508</v>
      </c>
      <c r="K42" s="11">
        <v>9.0541071428571414</v>
      </c>
      <c r="L42">
        <v>5.9</v>
      </c>
      <c r="M42">
        <v>8.2598805162174216</v>
      </c>
      <c r="N42" s="6">
        <v>7.6641990956304085</v>
      </c>
      <c r="O42">
        <v>9.35</v>
      </c>
      <c r="P42" s="12">
        <v>-23.542542758366025</v>
      </c>
      <c r="Q42" s="13">
        <v>-32.662720592003481</v>
      </c>
      <c r="R42">
        <v>-22.43238368619167</v>
      </c>
      <c r="S42" s="13">
        <v>1.6907794719202229</v>
      </c>
      <c r="T42">
        <v>7.7188181073669426</v>
      </c>
      <c r="U42" s="13"/>
      <c r="W42" s="10"/>
      <c r="X42" s="7"/>
      <c r="Y42" s="7"/>
      <c r="Z42" s="7"/>
    </row>
    <row r="43" spans="1:26" ht="15.3">
      <c r="A43">
        <v>1979</v>
      </c>
      <c r="B43" t="s">
        <v>1</v>
      </c>
      <c r="C43">
        <v>6.0999999977648258</v>
      </c>
      <c r="D43">
        <v>6.3999999985098839</v>
      </c>
      <c r="E43" s="13">
        <v>6.6999999992549419</v>
      </c>
      <c r="F43" s="13">
        <v>6.6999999992549419</v>
      </c>
      <c r="G43">
        <v>5.833333333333333</v>
      </c>
      <c r="H43">
        <v>11.213237153502694</v>
      </c>
      <c r="I43">
        <v>10.060965028715311</v>
      </c>
      <c r="J43" s="6">
        <v>9.4260000000000002</v>
      </c>
      <c r="K43" s="11">
        <v>9.4503773584905701</v>
      </c>
      <c r="L43">
        <v>5.8</v>
      </c>
      <c r="M43">
        <v>12.078559692406543</v>
      </c>
      <c r="N43" s="6">
        <v>10.375221419375791</v>
      </c>
      <c r="O43">
        <v>9.4600000000000009</v>
      </c>
      <c r="P43" s="12">
        <v>13.270460850107213</v>
      </c>
      <c r="Q43" s="13">
        <v>2.1781897401555561</v>
      </c>
      <c r="R43">
        <v>13.358093378993274</v>
      </c>
      <c r="S43" s="13">
        <v>0.34373995175158711</v>
      </c>
      <c r="T43">
        <v>0.46610839193981235</v>
      </c>
      <c r="U43" s="13"/>
      <c r="W43" s="10"/>
      <c r="X43" s="7"/>
      <c r="Y43" s="7"/>
      <c r="Z43" s="7"/>
    </row>
    <row r="44" spans="1:26" ht="15.3">
      <c r="A44">
        <v>1979</v>
      </c>
      <c r="B44" t="s">
        <v>2</v>
      </c>
      <c r="C44">
        <v>6.1999999992549419</v>
      </c>
      <c r="D44">
        <v>6.4499999992549419</v>
      </c>
      <c r="E44" s="13">
        <v>6.5499999988824129</v>
      </c>
      <c r="F44" s="13">
        <v>6.6999999992549419</v>
      </c>
      <c r="G44">
        <v>5.666666666666667</v>
      </c>
      <c r="H44">
        <v>12.946760004016866</v>
      </c>
      <c r="I44">
        <v>8.8833228851139978</v>
      </c>
      <c r="J44" s="6">
        <v>9.302063492063489</v>
      </c>
      <c r="K44" s="11">
        <v>9.2630357142857118</v>
      </c>
      <c r="L44">
        <v>5.7</v>
      </c>
      <c r="M44">
        <v>13.371718659677967</v>
      </c>
      <c r="N44" s="6">
        <v>9.001786364152764</v>
      </c>
      <c r="O44">
        <v>9.24</v>
      </c>
      <c r="P44" s="12">
        <v>4.7494182603898594</v>
      </c>
      <c r="Q44" s="13">
        <v>-7.9625635272720041</v>
      </c>
      <c r="R44">
        <v>4.2121734480321749</v>
      </c>
      <c r="S44" s="13">
        <v>5.2024147160228296</v>
      </c>
      <c r="T44">
        <v>1.1445372804804066</v>
      </c>
      <c r="U44" s="13"/>
      <c r="W44" s="10"/>
      <c r="X44" s="7"/>
      <c r="Y44" s="7"/>
      <c r="Z44" s="7"/>
    </row>
    <row r="45" spans="1:26" ht="15.3">
      <c r="A45">
        <v>1979</v>
      </c>
      <c r="B45" t="s">
        <v>3</v>
      </c>
      <c r="C45">
        <v>6.5</v>
      </c>
      <c r="D45">
        <v>7.0999999977648258</v>
      </c>
      <c r="E45" s="13">
        <v>7.0999999977648258</v>
      </c>
      <c r="F45" s="13">
        <v>7.1499999985098839</v>
      </c>
      <c r="G45">
        <v>5.9666666666666659</v>
      </c>
      <c r="H45">
        <v>12.188348746322811</v>
      </c>
      <c r="I45">
        <v>11.058065838576544</v>
      </c>
      <c r="J45" s="6">
        <v>10.490781250000001</v>
      </c>
      <c r="K45" s="11">
        <v>10.631578947368419</v>
      </c>
      <c r="L45">
        <v>6</v>
      </c>
      <c r="M45">
        <v>11.876715922961267</v>
      </c>
      <c r="N45" s="6">
        <v>11.51553139086765</v>
      </c>
      <c r="O45">
        <v>11.7</v>
      </c>
      <c r="P45" s="12">
        <v>20.520759299749969</v>
      </c>
      <c r="Q45" s="13">
        <v>8.7205354047756423</v>
      </c>
      <c r="R45">
        <v>20.956020435626854</v>
      </c>
      <c r="S45" s="13">
        <v>-0.89387362743202914</v>
      </c>
      <c r="T45">
        <v>-8.9975630106497562</v>
      </c>
      <c r="U45" s="13"/>
      <c r="W45" s="10"/>
      <c r="X45" s="7"/>
      <c r="Y45" s="7"/>
      <c r="Z45" s="7"/>
    </row>
    <row r="46" spans="1:26" ht="15.3">
      <c r="A46">
        <v>1979</v>
      </c>
      <c r="B46" t="s">
        <v>0</v>
      </c>
      <c r="C46">
        <v>6.7999999970197678</v>
      </c>
      <c r="D46">
        <v>7.3999999985098839</v>
      </c>
      <c r="E46" s="13">
        <v>7.5</v>
      </c>
      <c r="F46" s="13">
        <v>7.5</v>
      </c>
      <c r="G46">
        <v>6.0666666666666664</v>
      </c>
      <c r="H46">
        <v>13.378409532985222</v>
      </c>
      <c r="I46">
        <v>12.870755621439519</v>
      </c>
      <c r="J46" s="6">
        <v>11.946393442622956</v>
      </c>
      <c r="K46" s="11">
        <v>11.920727272727275</v>
      </c>
      <c r="L46">
        <v>6.3</v>
      </c>
      <c r="M46">
        <v>14.623038293519031</v>
      </c>
      <c r="N46" s="6">
        <v>14.334646067615964</v>
      </c>
      <c r="O46">
        <v>12</v>
      </c>
      <c r="P46" s="12">
        <v>2.9375439284653027</v>
      </c>
      <c r="Q46" s="13">
        <v>-11.180018136906522</v>
      </c>
      <c r="R46">
        <v>4.9098332190204985</v>
      </c>
      <c r="S46" s="13">
        <v>-8.8256103596837221</v>
      </c>
      <c r="T46">
        <v>-21.790830444957976</v>
      </c>
      <c r="U46" s="13"/>
      <c r="W46" s="10"/>
      <c r="X46" s="7"/>
      <c r="Y46" s="7"/>
      <c r="Z46" s="7"/>
    </row>
    <row r="47" spans="1:26" ht="15.3">
      <c r="A47">
        <v>1980</v>
      </c>
      <c r="B47" t="s">
        <v>1</v>
      </c>
      <c r="C47">
        <v>6.5999999977648258</v>
      </c>
      <c r="D47">
        <v>7</v>
      </c>
      <c r="E47" s="13">
        <v>7.0999999977648258</v>
      </c>
      <c r="F47" s="13">
        <v>7.1999999992549419</v>
      </c>
      <c r="G47">
        <v>6.5</v>
      </c>
      <c r="H47">
        <v>15.465264949101373</v>
      </c>
      <c r="I47">
        <v>14.521187154360385</v>
      </c>
      <c r="J47" s="6">
        <v>13.782950819672127</v>
      </c>
      <c r="K47" s="11">
        <v>13.96981818181818</v>
      </c>
      <c r="L47">
        <v>6.9</v>
      </c>
      <c r="M47">
        <v>14.60199894994183</v>
      </c>
      <c r="N47" s="6">
        <v>14.342125314830412</v>
      </c>
      <c r="O47">
        <v>13.2</v>
      </c>
      <c r="P47" s="12">
        <v>0.20493194670585524</v>
      </c>
      <c r="Q47" s="13">
        <v>-14.315808121558682</v>
      </c>
      <c r="R47">
        <v>-5.8755523533257303</v>
      </c>
      <c r="S47" s="13">
        <v>-11.797368417313336</v>
      </c>
      <c r="T47">
        <v>-10.588255382766576</v>
      </c>
      <c r="U47" s="13"/>
      <c r="W47" s="10"/>
      <c r="X47" s="7"/>
      <c r="Y47" s="7"/>
      <c r="Z47" s="7"/>
    </row>
    <row r="48" spans="1:26" ht="15.3">
      <c r="A48">
        <v>1980</v>
      </c>
      <c r="B48" t="s">
        <v>2</v>
      </c>
      <c r="C48">
        <v>7.6999999992549419</v>
      </c>
      <c r="D48">
        <v>8</v>
      </c>
      <c r="E48" s="13">
        <v>8</v>
      </c>
      <c r="F48" s="13">
        <v>7.8999999985098839</v>
      </c>
      <c r="G48">
        <v>7.6333333333333329</v>
      </c>
      <c r="H48">
        <v>11.189926017032429</v>
      </c>
      <c r="I48">
        <v>10.572708909207288</v>
      </c>
      <c r="J48" s="6">
        <v>7.9050000000000011</v>
      </c>
      <c r="K48" s="11">
        <v>7.7194736842105263</v>
      </c>
      <c r="L48">
        <v>7.8</v>
      </c>
      <c r="M48">
        <v>8.3183425849945536</v>
      </c>
      <c r="N48" s="6">
        <v>6.4879775467055367</v>
      </c>
      <c r="O48">
        <v>8.06</v>
      </c>
      <c r="P48" s="12">
        <v>23.738031648097646</v>
      </c>
      <c r="Q48" s="13">
        <v>11.485442391323586</v>
      </c>
      <c r="R48">
        <v>30.492994075747859</v>
      </c>
      <c r="S48" s="13">
        <v>-23.22890183836499</v>
      </c>
      <c r="T48">
        <v>-8.3439341422380409</v>
      </c>
      <c r="U48" s="13"/>
      <c r="W48" s="10"/>
      <c r="X48" s="7"/>
      <c r="Y48" s="7"/>
      <c r="Z48" s="7"/>
    </row>
    <row r="49" spans="1:26" ht="15.3">
      <c r="A49">
        <v>1980</v>
      </c>
      <c r="B49" t="s">
        <v>3</v>
      </c>
      <c r="C49">
        <v>8.2999999970197678</v>
      </c>
      <c r="D49">
        <v>8.5</v>
      </c>
      <c r="E49" s="13">
        <v>8.2999999970197678</v>
      </c>
      <c r="F49" s="13">
        <v>8.0999999977648258</v>
      </c>
      <c r="G49">
        <v>7.5666666666666664</v>
      </c>
      <c r="H49">
        <v>8.016878296641039</v>
      </c>
      <c r="I49">
        <v>7.3630222046591127</v>
      </c>
      <c r="J49" s="6">
        <v>10.360624999999997</v>
      </c>
      <c r="K49" s="11">
        <v>10.542586206896548</v>
      </c>
      <c r="L49">
        <v>7.5</v>
      </c>
      <c r="M49">
        <v>10.042368452430495</v>
      </c>
      <c r="N49" s="6">
        <v>10.745456907819317</v>
      </c>
      <c r="O49">
        <v>11.62</v>
      </c>
      <c r="P49" s="12">
        <v>42.319304545471681</v>
      </c>
      <c r="Q49" s="13">
        <v>34.306016418462072</v>
      </c>
      <c r="R49">
        <v>40.407653213804906</v>
      </c>
      <c r="S49" s="13">
        <v>-11.63394423291173</v>
      </c>
      <c r="T49">
        <v>2.8620932270527533</v>
      </c>
      <c r="U49" s="13"/>
      <c r="W49" s="10"/>
      <c r="X49" s="7"/>
      <c r="Y49" s="7"/>
      <c r="Z49" s="7"/>
    </row>
    <row r="50" spans="1:26" ht="15.3">
      <c r="A50">
        <v>1980</v>
      </c>
      <c r="B50" t="s">
        <v>0</v>
      </c>
      <c r="C50">
        <v>7.7999999970197678</v>
      </c>
      <c r="D50">
        <v>7.6999999992549419</v>
      </c>
      <c r="E50" s="13">
        <v>7.5999999977648258</v>
      </c>
      <c r="F50" s="13">
        <v>7.5</v>
      </c>
      <c r="G50">
        <v>7.3999999999999995</v>
      </c>
      <c r="H50">
        <v>11.585163588574332</v>
      </c>
      <c r="I50">
        <v>12.469488903498771</v>
      </c>
      <c r="J50" s="6">
        <v>14.828500000000004</v>
      </c>
      <c r="K50" s="11">
        <v>14.939285714285717</v>
      </c>
      <c r="L50">
        <v>7.5</v>
      </c>
      <c r="M50">
        <v>11.63549170276994</v>
      </c>
      <c r="N50" s="6">
        <v>11.402197199170416</v>
      </c>
      <c r="O50">
        <v>15.02</v>
      </c>
      <c r="P50" s="12">
        <v>21.770825503036662</v>
      </c>
      <c r="Q50" s="13">
        <v>10.877041378394804</v>
      </c>
      <c r="R50">
        <v>21.092523145397379</v>
      </c>
      <c r="S50" s="13">
        <v>-11.225606062355808</v>
      </c>
      <c r="T50">
        <v>-3.5353689642750652</v>
      </c>
      <c r="U50" s="13"/>
      <c r="W50" s="10"/>
      <c r="X50" s="7"/>
      <c r="Y50" s="7"/>
      <c r="Z50" s="7"/>
    </row>
    <row r="51" spans="1:26" ht="15.3">
      <c r="A51">
        <v>1981</v>
      </c>
      <c r="B51" t="s">
        <v>1</v>
      </c>
      <c r="C51">
        <v>7.6999999992549419</v>
      </c>
      <c r="D51">
        <v>7.5999999977648258</v>
      </c>
      <c r="E51" s="13">
        <v>7.5</v>
      </c>
      <c r="F51" s="13">
        <v>7.2999999970197678</v>
      </c>
      <c r="G51">
        <v>7.333333333333333</v>
      </c>
      <c r="H51">
        <v>9.9134288924487866</v>
      </c>
      <c r="I51">
        <v>7.9511754493089155</v>
      </c>
      <c r="J51" s="6">
        <v>13.895245901639342</v>
      </c>
      <c r="K51" s="11">
        <v>13.774727272727269</v>
      </c>
      <c r="L51">
        <v>7.2</v>
      </c>
      <c r="M51">
        <v>8.622001424732062</v>
      </c>
      <c r="N51" s="6">
        <v>7.4248071440237595</v>
      </c>
      <c r="O51">
        <v>13.69</v>
      </c>
      <c r="P51" s="12">
        <v>-5.4056886667211757</v>
      </c>
      <c r="Q51" s="13">
        <v>-16.064403273413408</v>
      </c>
      <c r="R51">
        <v>-5.2635625732474267</v>
      </c>
      <c r="S51" s="13">
        <v>-8.0871560813047694</v>
      </c>
      <c r="T51">
        <v>-9.3376950972452022</v>
      </c>
      <c r="U51" s="13"/>
      <c r="W51" s="10"/>
      <c r="X51" s="7"/>
      <c r="Y51" s="7"/>
      <c r="Z51" s="7"/>
    </row>
    <row r="52" spans="1:26" ht="15.3">
      <c r="A52">
        <v>1981</v>
      </c>
      <c r="B52" t="s">
        <v>2</v>
      </c>
      <c r="C52">
        <v>7.5</v>
      </c>
      <c r="D52">
        <v>7.2999999970197678</v>
      </c>
      <c r="E52" s="13">
        <v>7.0999999977648258</v>
      </c>
      <c r="F52" s="13">
        <v>7</v>
      </c>
      <c r="G52">
        <v>7.3999999999999995</v>
      </c>
      <c r="H52">
        <v>8.9242113981467721</v>
      </c>
      <c r="I52">
        <v>10.493161347394183</v>
      </c>
      <c r="J52" s="6">
        <v>15.297812499999999</v>
      </c>
      <c r="K52" s="11">
        <v>15.210172413793105</v>
      </c>
      <c r="L52">
        <v>7.2</v>
      </c>
      <c r="M52">
        <v>10.631855121884826</v>
      </c>
      <c r="N52" s="6">
        <v>12.670742661428136</v>
      </c>
      <c r="O52">
        <v>14.95</v>
      </c>
      <c r="P52" s="12">
        <v>-3.4186877729762699</v>
      </c>
      <c r="Q52" s="13">
        <v>-11.792851539567328</v>
      </c>
      <c r="R52">
        <v>-4.5558559040877356</v>
      </c>
      <c r="S52" s="13">
        <v>-6.0025426720187625</v>
      </c>
      <c r="T52">
        <v>5.7478411762133419</v>
      </c>
      <c r="U52" s="13"/>
      <c r="W52" s="10"/>
      <c r="X52" s="7"/>
      <c r="Y52" s="7"/>
      <c r="Z52" s="7"/>
    </row>
    <row r="53" spans="1:26" ht="15.3">
      <c r="A53">
        <v>1981</v>
      </c>
      <c r="B53" t="s">
        <v>3</v>
      </c>
      <c r="C53">
        <v>7.5</v>
      </c>
      <c r="D53">
        <v>7.5999999977648258</v>
      </c>
      <c r="E53" s="13">
        <v>7.3999999985098839</v>
      </c>
      <c r="F53" s="13">
        <v>7.1999999992549419</v>
      </c>
      <c r="G53">
        <v>7.6333333333333329</v>
      </c>
      <c r="H53">
        <v>10.18214240376795</v>
      </c>
      <c r="I53">
        <v>12.435501926471559</v>
      </c>
      <c r="J53" s="6">
        <v>14.584761904761907</v>
      </c>
      <c r="K53" s="11">
        <v>14.512241379310348</v>
      </c>
      <c r="L53">
        <v>7.9</v>
      </c>
      <c r="M53">
        <v>8.2209491813284075</v>
      </c>
      <c r="N53" s="6">
        <v>10.115987181242758</v>
      </c>
      <c r="O53">
        <v>13.54</v>
      </c>
      <c r="P53" s="12">
        <v>-26.730160012056103</v>
      </c>
      <c r="Q53" s="13">
        <v>-36.784685138698791</v>
      </c>
      <c r="R53">
        <v>-29.236374169458657</v>
      </c>
      <c r="S53" s="13">
        <v>-7.736753995052581</v>
      </c>
      <c r="T53">
        <v>-12.262530482266598</v>
      </c>
      <c r="U53" s="13"/>
      <c r="W53" s="10"/>
      <c r="X53" s="7"/>
      <c r="Y53" s="7"/>
      <c r="Z53" s="7"/>
    </row>
    <row r="54" spans="1:26" ht="15.3">
      <c r="A54">
        <v>1981</v>
      </c>
      <c r="B54" t="s">
        <v>0</v>
      </c>
      <c r="C54">
        <v>8.3999999985098839</v>
      </c>
      <c r="D54">
        <v>8.2999999970197678</v>
      </c>
      <c r="E54" s="13">
        <v>8.1999999992549419</v>
      </c>
      <c r="F54" s="13">
        <v>8</v>
      </c>
      <c r="G54">
        <v>8.4666666666666668</v>
      </c>
      <c r="H54">
        <v>5.1384420899469303</v>
      </c>
      <c r="I54">
        <v>6.0778196688183073</v>
      </c>
      <c r="J54" s="6">
        <v>11.326166666666664</v>
      </c>
      <c r="K54" s="11">
        <v>11.264181818181816</v>
      </c>
      <c r="L54">
        <v>8.6</v>
      </c>
      <c r="M54">
        <v>4.2598911666633654</v>
      </c>
      <c r="N54" s="6">
        <v>5.178065836814838</v>
      </c>
      <c r="O54">
        <v>12.28</v>
      </c>
      <c r="P54" s="12">
        <v>-3.7835537083594772</v>
      </c>
      <c r="Q54" s="13">
        <v>-9.3972852188319642</v>
      </c>
      <c r="R54">
        <v>-2.0629944675516043</v>
      </c>
      <c r="S54" s="13">
        <v>-4.683950788689728</v>
      </c>
      <c r="T54">
        <v>-9.4249927200426242</v>
      </c>
      <c r="U54" s="13"/>
      <c r="W54" s="10"/>
      <c r="X54" s="7"/>
      <c r="Y54" s="7"/>
      <c r="Z54" s="7"/>
    </row>
    <row r="55" spans="1:26" ht="15.3">
      <c r="A55">
        <v>1982</v>
      </c>
      <c r="B55" t="s">
        <v>1</v>
      </c>
      <c r="C55">
        <v>9.0999999977648258</v>
      </c>
      <c r="D55">
        <v>9</v>
      </c>
      <c r="E55" s="13">
        <v>8.7999999970197678</v>
      </c>
      <c r="F55" s="13">
        <v>8.5</v>
      </c>
      <c r="G55">
        <v>9.0666666666666664</v>
      </c>
      <c r="H55">
        <v>2.9654554972849447</v>
      </c>
      <c r="I55">
        <v>5.1307995857991768</v>
      </c>
      <c r="J55" s="6">
        <v>12.919677419354839</v>
      </c>
      <c r="K55" s="11">
        <v>12.80909090909091</v>
      </c>
      <c r="L55">
        <v>9.3000000000000007</v>
      </c>
      <c r="M55">
        <v>2.5343273796341492</v>
      </c>
      <c r="N55" s="6">
        <v>5.957556935493713</v>
      </c>
      <c r="O55">
        <v>12.7</v>
      </c>
      <c r="P55" s="12">
        <v>-25.980457864283935</v>
      </c>
      <c r="Q55" s="13">
        <v>-28.305055113204482</v>
      </c>
      <c r="R55">
        <v>-26.231887086301953</v>
      </c>
      <c r="S55" s="13">
        <v>-0.4457167504373416</v>
      </c>
      <c r="T55">
        <v>-8.2954586699603539</v>
      </c>
      <c r="U55" s="13"/>
      <c r="W55" s="10"/>
      <c r="X55" s="7"/>
      <c r="Y55" s="7"/>
      <c r="Z55" s="7"/>
    </row>
    <row r="56" spans="1:26" ht="15.3">
      <c r="A56">
        <v>1982</v>
      </c>
      <c r="B56" t="s">
        <v>2</v>
      </c>
      <c r="C56">
        <v>9.3999999985098839</v>
      </c>
      <c r="D56">
        <v>9.1999999992549419</v>
      </c>
      <c r="E56" s="13">
        <v>9</v>
      </c>
      <c r="F56" s="13">
        <v>8.8999999985098839</v>
      </c>
      <c r="G56">
        <v>9.6</v>
      </c>
      <c r="H56">
        <v>8.3419261882628604</v>
      </c>
      <c r="I56">
        <v>8.1296072628410574</v>
      </c>
      <c r="J56" s="6">
        <v>11.973650793650794</v>
      </c>
      <c r="K56" s="11">
        <v>11.925172413793103</v>
      </c>
      <c r="L56">
        <v>9.8000000000000007</v>
      </c>
      <c r="M56">
        <v>10.390194561304256</v>
      </c>
      <c r="N56" s="6">
        <v>8.3597609068863932</v>
      </c>
      <c r="O56">
        <v>11.35</v>
      </c>
      <c r="P56" s="12">
        <v>-7.3025334411994436</v>
      </c>
      <c r="Q56" s="13">
        <v>-15.579708268451443</v>
      </c>
      <c r="R56">
        <v>-8.1297440166302692</v>
      </c>
      <c r="S56" s="13">
        <v>-4.2612599843366183</v>
      </c>
      <c r="T56">
        <v>4.070795991134446</v>
      </c>
      <c r="U56" s="13"/>
      <c r="W56" s="10"/>
      <c r="X56" s="7"/>
      <c r="Y56" s="7"/>
      <c r="Z56" s="7"/>
    </row>
    <row r="57" spans="1:26" ht="15.3">
      <c r="A57">
        <v>1982</v>
      </c>
      <c r="B57" t="s">
        <v>3</v>
      </c>
      <c r="C57">
        <v>9.5999999977648258</v>
      </c>
      <c r="D57">
        <v>9.3499999977648258</v>
      </c>
      <c r="E57" s="13">
        <v>9.1999999992549419</v>
      </c>
      <c r="F57" s="13">
        <v>9</v>
      </c>
      <c r="G57">
        <v>10.1</v>
      </c>
      <c r="H57">
        <v>4.2561528362953753</v>
      </c>
      <c r="I57">
        <v>4.9710890503650518</v>
      </c>
      <c r="J57" s="6">
        <v>8.1188888888888879</v>
      </c>
      <c r="K57" s="11">
        <v>7.9408771929824571</v>
      </c>
      <c r="L57">
        <v>10.4</v>
      </c>
      <c r="M57">
        <v>2.4539954270064612</v>
      </c>
      <c r="N57" s="6">
        <v>3.2955902178212426</v>
      </c>
      <c r="O57">
        <v>7.71</v>
      </c>
      <c r="P57" s="12">
        <v>33.316985096654861</v>
      </c>
      <c r="Q57" s="13">
        <v>29.162569176199771</v>
      </c>
      <c r="R57">
        <v>40.549399155510812</v>
      </c>
      <c r="S57" s="13">
        <v>-2.311485794393775</v>
      </c>
      <c r="T57">
        <v>-7.8910731903601317</v>
      </c>
      <c r="U57" s="13"/>
      <c r="W57" s="10"/>
      <c r="X57" s="7"/>
      <c r="Y57" s="7"/>
      <c r="Z57" s="7"/>
    </row>
    <row r="58" spans="1:26" ht="15.3">
      <c r="A58">
        <v>1982</v>
      </c>
      <c r="B58" t="s">
        <v>0</v>
      </c>
      <c r="C58">
        <v>10.299999997019768</v>
      </c>
      <c r="D58">
        <v>10.099999997764826</v>
      </c>
      <c r="E58" s="13">
        <v>9.7999999970197678</v>
      </c>
      <c r="F58" s="13">
        <v>9.5999999977648258</v>
      </c>
      <c r="G58">
        <v>10.666666666666666</v>
      </c>
      <c r="H58">
        <v>0.13668034493091361</v>
      </c>
      <c r="I58">
        <v>0.41103057465671594</v>
      </c>
      <c r="J58" s="6">
        <v>7.9491935483870977</v>
      </c>
      <c r="K58" s="11">
        <v>7.9610714285714295</v>
      </c>
      <c r="L58">
        <v>10.4</v>
      </c>
      <c r="M58">
        <v>-0.81632681394125939</v>
      </c>
      <c r="N58" s="6">
        <v>0.41004616609825462</v>
      </c>
      <c r="O58">
        <v>7.86</v>
      </c>
      <c r="P58" s="12">
        <v>58.581295836173908</v>
      </c>
      <c r="Q58" s="13">
        <v>57.933371813090858</v>
      </c>
      <c r="R58">
        <v>53.331806846733798</v>
      </c>
      <c r="S58" s="13">
        <v>2.8978206668188733</v>
      </c>
      <c r="T58">
        <v>20.696336380295222</v>
      </c>
      <c r="U58" s="13"/>
      <c r="W58" s="10"/>
      <c r="X58" s="7"/>
      <c r="Y58" s="7"/>
      <c r="Z58" s="7"/>
    </row>
    <row r="59" spans="1:26" ht="15.3">
      <c r="A59">
        <v>1983</v>
      </c>
      <c r="B59" t="s">
        <v>1</v>
      </c>
      <c r="C59">
        <v>10.299999997019768</v>
      </c>
      <c r="D59">
        <v>10.099999997764826</v>
      </c>
      <c r="E59" s="13">
        <v>10</v>
      </c>
      <c r="F59" s="13">
        <v>9.7999999970197678</v>
      </c>
      <c r="G59">
        <v>10.3</v>
      </c>
      <c r="H59">
        <v>1.7649150319917577</v>
      </c>
      <c r="I59">
        <v>3.6797015416243064</v>
      </c>
      <c r="J59" s="6">
        <v>8.2325806451612884</v>
      </c>
      <c r="K59" s="11">
        <v>8.2345454545454526</v>
      </c>
      <c r="L59">
        <v>10.199999999999999</v>
      </c>
      <c r="M59">
        <v>3.6604220869431714</v>
      </c>
      <c r="N59" s="6">
        <v>4.0775072758169273</v>
      </c>
      <c r="O59">
        <v>8.2100000000000009</v>
      </c>
      <c r="P59" s="12">
        <v>31.829611862938378</v>
      </c>
      <c r="Q59" s="13">
        <v>29.779450406102637</v>
      </c>
      <c r="R59">
        <v>34.237932255954817</v>
      </c>
      <c r="S59" s="13">
        <v>1.9139964193197301</v>
      </c>
      <c r="T59">
        <v>2.4146623020765645</v>
      </c>
      <c r="U59" s="13"/>
      <c r="W59" s="10"/>
      <c r="X59" s="7"/>
      <c r="Y59" s="7"/>
      <c r="Z59" s="7"/>
    </row>
    <row r="60" spans="1:26" ht="15.3">
      <c r="A60">
        <v>1983</v>
      </c>
      <c r="B60" t="s">
        <v>2</v>
      </c>
      <c r="C60">
        <v>9.8999999985098839</v>
      </c>
      <c r="D60">
        <v>9.6999999992549419</v>
      </c>
      <c r="E60" s="13">
        <v>9.5</v>
      </c>
      <c r="F60" s="13">
        <v>9.2999999970197678</v>
      </c>
      <c r="G60">
        <v>9.8666666666666671</v>
      </c>
      <c r="H60">
        <v>4.7207815033415796</v>
      </c>
      <c r="I60">
        <v>4.1827307463107628</v>
      </c>
      <c r="J60" s="6">
        <v>8.683650793650795</v>
      </c>
      <c r="K60" s="11">
        <v>8.7508771929824576</v>
      </c>
      <c r="L60">
        <v>9.4</v>
      </c>
      <c r="M60">
        <v>4.0282314254383778</v>
      </c>
      <c r="N60" s="6">
        <v>4.8387686835315691</v>
      </c>
      <c r="O60">
        <v>9.08</v>
      </c>
      <c r="P60" s="12">
        <v>34.244812516820033</v>
      </c>
      <c r="Q60" s="13">
        <v>29.771478329365909</v>
      </c>
      <c r="R60">
        <v>32.26664692416783</v>
      </c>
      <c r="S60" s="13">
        <v>5.7774126090354372</v>
      </c>
      <c r="T60">
        <v>3.351252759178891</v>
      </c>
      <c r="U60" s="13"/>
      <c r="W60" s="10"/>
      <c r="X60" s="7"/>
      <c r="Y60" s="7"/>
      <c r="Z60" s="7"/>
    </row>
    <row r="61" spans="1:26" ht="15.3">
      <c r="A61">
        <v>1983</v>
      </c>
      <c r="B61" t="s">
        <v>3</v>
      </c>
      <c r="C61">
        <v>9.1999999992549419</v>
      </c>
      <c r="D61">
        <v>9</v>
      </c>
      <c r="E61" s="13">
        <v>8.9499999992549419</v>
      </c>
      <c r="F61" s="13">
        <v>8.6999999992549419</v>
      </c>
      <c r="G61">
        <v>9.1666666666666661</v>
      </c>
      <c r="H61">
        <v>3.8682583927063994</v>
      </c>
      <c r="I61">
        <v>4.9376659232869713</v>
      </c>
      <c r="J61" s="6">
        <v>9.0078124999999982</v>
      </c>
      <c r="K61" s="11">
        <v>8.9550877192982448</v>
      </c>
      <c r="L61">
        <v>8.8000000000000007</v>
      </c>
      <c r="M61">
        <v>3.9880689279399917</v>
      </c>
      <c r="N61" s="6">
        <v>4.7809334095365585</v>
      </c>
      <c r="O61">
        <v>8.64</v>
      </c>
      <c r="P61" s="12">
        <v>-0.39251477290278558</v>
      </c>
      <c r="Q61" s="13">
        <v>-4.0426514157498428</v>
      </c>
      <c r="R61">
        <v>0.37888455595371795</v>
      </c>
      <c r="S61" s="13">
        <v>13.615286235245705</v>
      </c>
      <c r="T61">
        <v>10.429914535428608</v>
      </c>
      <c r="U61" s="13"/>
      <c r="W61" s="10"/>
      <c r="X61" s="7"/>
      <c r="Y61" s="7"/>
      <c r="Z61" s="7"/>
    </row>
    <row r="62" spans="1:26" ht="15.3">
      <c r="A62">
        <v>1983</v>
      </c>
      <c r="B62" t="s">
        <v>0</v>
      </c>
      <c r="C62">
        <v>8.6499999985098839</v>
      </c>
      <c r="D62">
        <v>8.5</v>
      </c>
      <c r="E62" s="13">
        <v>8.2999999970197678</v>
      </c>
      <c r="F62" s="13">
        <v>8.0999999977648258</v>
      </c>
      <c r="G62">
        <v>8.2666666666666675</v>
      </c>
      <c r="H62">
        <v>4.3554257517408006</v>
      </c>
      <c r="I62">
        <v>5.5311694020216366</v>
      </c>
      <c r="J62" s="6">
        <v>8.8919672131147554</v>
      </c>
      <c r="K62" s="11">
        <v>8.9172727272727297</v>
      </c>
      <c r="L62">
        <v>8</v>
      </c>
      <c r="M62">
        <v>5.1257478133404533</v>
      </c>
      <c r="N62" s="6">
        <v>5.8969126948813511</v>
      </c>
      <c r="O62">
        <v>8.9</v>
      </c>
      <c r="P62" s="12">
        <v>-0.76138915064589696</v>
      </c>
      <c r="Q62" s="13">
        <v>-5.3541288872804405</v>
      </c>
      <c r="R62">
        <v>-1.333308656886345</v>
      </c>
      <c r="S62" s="13">
        <v>14.319008127324651</v>
      </c>
      <c r="T62">
        <v>-14.241576406491063</v>
      </c>
      <c r="U62" s="13"/>
      <c r="W62" s="10"/>
      <c r="X62" s="7"/>
      <c r="Y62" s="7"/>
      <c r="Z62" s="7"/>
    </row>
    <row r="63" spans="1:26" ht="15.3">
      <c r="A63">
        <v>1984</v>
      </c>
      <c r="B63" t="s">
        <v>1</v>
      </c>
      <c r="C63">
        <v>7.8999999985098839</v>
      </c>
      <c r="D63">
        <v>7.6999999992549419</v>
      </c>
      <c r="E63" s="13">
        <v>7.5999999977648258</v>
      </c>
      <c r="F63" s="13">
        <v>7.5</v>
      </c>
      <c r="G63">
        <v>7.7666666666666666</v>
      </c>
      <c r="H63">
        <v>5.4796012464182793</v>
      </c>
      <c r="I63">
        <v>5.0699493503042703</v>
      </c>
      <c r="J63" s="6">
        <v>9.4413114754098348</v>
      </c>
      <c r="K63" s="11">
        <v>9.4985185185185177</v>
      </c>
      <c r="L63">
        <v>7.7</v>
      </c>
      <c r="M63">
        <v>4.6738603819893143</v>
      </c>
      <c r="N63" s="6">
        <v>4.6557266628074245</v>
      </c>
      <c r="O63">
        <v>9.69</v>
      </c>
      <c r="P63" s="12">
        <v>-19.578034665235222</v>
      </c>
      <c r="Q63" s="13">
        <v>-25.055051069193901</v>
      </c>
      <c r="R63">
        <v>-20.842807534992858</v>
      </c>
      <c r="S63" s="13">
        <v>10.986484880321612</v>
      </c>
      <c r="T63">
        <v>10.341871459201712</v>
      </c>
      <c r="U63" s="13"/>
      <c r="W63" s="10"/>
      <c r="X63" s="7"/>
      <c r="Y63" s="7"/>
      <c r="Z63" s="7"/>
    </row>
    <row r="64" spans="1:26" ht="15.3">
      <c r="A64">
        <v>1984</v>
      </c>
      <c r="B64" t="s">
        <v>2</v>
      </c>
      <c r="C64">
        <v>7.5</v>
      </c>
      <c r="D64">
        <v>7.3999999985098839</v>
      </c>
      <c r="E64" s="13">
        <v>7.2999999970197678</v>
      </c>
      <c r="F64" s="13">
        <v>7.2999999970197678</v>
      </c>
      <c r="G64">
        <v>7.3666666666666671</v>
      </c>
      <c r="H64">
        <v>3.2257002479417687</v>
      </c>
      <c r="I64">
        <v>5.0057434505737559</v>
      </c>
      <c r="J64" s="6">
        <v>9.9374999999999982</v>
      </c>
      <c r="K64" s="11">
        <v>9.9492982456140329</v>
      </c>
      <c r="L64">
        <v>7.5</v>
      </c>
      <c r="M64">
        <v>3.0858397981322838</v>
      </c>
      <c r="N64" s="6">
        <v>4.9832939688165823</v>
      </c>
      <c r="O64">
        <v>10.119999999999999</v>
      </c>
      <c r="P64" s="12">
        <v>-9.7723088546988635</v>
      </c>
      <c r="Q64" s="13">
        <v>-13.104056406695562</v>
      </c>
      <c r="R64">
        <v>-11.392207271111587</v>
      </c>
      <c r="S64" s="13">
        <v>17.04367848189321</v>
      </c>
      <c r="T64">
        <v>5.7836177347379447</v>
      </c>
      <c r="U64" s="13"/>
      <c r="W64" s="10"/>
      <c r="X64" s="7"/>
      <c r="Y64" s="7"/>
      <c r="Z64" s="7"/>
    </row>
    <row r="65" spans="1:26" ht="15.3">
      <c r="A65">
        <v>1984</v>
      </c>
      <c r="B65" t="s">
        <v>3</v>
      </c>
      <c r="C65">
        <v>7</v>
      </c>
      <c r="D65">
        <v>6.8999999985098839</v>
      </c>
      <c r="E65" s="13">
        <v>6.7999999970197678</v>
      </c>
      <c r="F65" s="13">
        <v>6.7999999970197678</v>
      </c>
      <c r="G65">
        <v>7.4000000000000012</v>
      </c>
      <c r="H65">
        <v>3.7087156861475754</v>
      </c>
      <c r="I65">
        <v>4.8183822874649467</v>
      </c>
      <c r="J65" s="6">
        <v>10.186562500000001</v>
      </c>
      <c r="K65" s="11">
        <v>10.151578947368421</v>
      </c>
      <c r="L65">
        <v>7.4</v>
      </c>
      <c r="M65">
        <v>3.8241209047928493</v>
      </c>
      <c r="N65" s="6">
        <v>4.5455034601260991</v>
      </c>
      <c r="O65">
        <v>9.74</v>
      </c>
      <c r="P65" s="12">
        <v>28.69301035812768</v>
      </c>
      <c r="Q65" s="13">
        <v>25.239683139577608</v>
      </c>
      <c r="R65">
        <v>32.101681697155016</v>
      </c>
      <c r="S65" s="13">
        <v>12.11049652431484</v>
      </c>
      <c r="T65">
        <v>-2.3836961677620394</v>
      </c>
      <c r="U65" s="13"/>
      <c r="W65" s="10"/>
      <c r="X65" s="7"/>
      <c r="Y65" s="7"/>
      <c r="Z65" s="7"/>
    </row>
    <row r="66" spans="1:26" ht="15.3">
      <c r="A66">
        <v>1984</v>
      </c>
      <c r="B66" t="s">
        <v>0</v>
      </c>
      <c r="C66">
        <v>7.2999999970197678</v>
      </c>
      <c r="D66">
        <v>7.1999999992549419</v>
      </c>
      <c r="E66" s="13">
        <v>7.1999999992549419</v>
      </c>
      <c r="F66" s="13">
        <v>7.1999999992549419</v>
      </c>
      <c r="G66">
        <v>7.2666666666666666</v>
      </c>
      <c r="H66">
        <v>2.9184258299076524</v>
      </c>
      <c r="I66">
        <v>3.6385622064056378</v>
      </c>
      <c r="J66" s="6">
        <v>8.1263333333333314</v>
      </c>
      <c r="K66" s="11">
        <v>8.0548148148148151</v>
      </c>
      <c r="L66">
        <v>7.3</v>
      </c>
      <c r="M66">
        <v>2.2770459973145307</v>
      </c>
      <c r="N66" s="6">
        <v>3.3755474583458067</v>
      </c>
      <c r="O66">
        <v>7.76</v>
      </c>
      <c r="P66" s="12">
        <v>6.0423838223965021</v>
      </c>
      <c r="Q66" s="13">
        <v>2.6968386282943069</v>
      </c>
      <c r="R66">
        <v>4.5869526077606082</v>
      </c>
      <c r="S66" s="13">
        <v>15.103060317037276</v>
      </c>
      <c r="T66">
        <v>-3.094359557500681</v>
      </c>
      <c r="U66" s="13"/>
      <c r="W66" s="10"/>
      <c r="X66" s="7"/>
      <c r="Y66" s="7"/>
      <c r="Z66" s="7"/>
    </row>
    <row r="67" spans="1:26" ht="15.3">
      <c r="A67">
        <v>1985</v>
      </c>
      <c r="B67" t="s">
        <v>1</v>
      </c>
      <c r="C67">
        <v>7.0499999988824129</v>
      </c>
      <c r="D67">
        <v>7</v>
      </c>
      <c r="E67" s="13">
        <v>6.8999999985098839</v>
      </c>
      <c r="F67" s="13">
        <v>6.7999999970197678</v>
      </c>
      <c r="G67">
        <v>7.2333333333333334</v>
      </c>
      <c r="H67">
        <v>4.5230375204879421</v>
      </c>
      <c r="I67">
        <v>4.8410555900945935</v>
      </c>
      <c r="J67" s="6">
        <v>8.2416666666666654</v>
      </c>
      <c r="K67" s="11">
        <v>8.2494444444444444</v>
      </c>
      <c r="L67">
        <v>7.3</v>
      </c>
      <c r="M67">
        <v>4.8895766342855751</v>
      </c>
      <c r="N67" s="6">
        <v>4.8260446207372354</v>
      </c>
      <c r="O67">
        <v>7.95</v>
      </c>
      <c r="P67" s="12">
        <v>29.267439464727829</v>
      </c>
      <c r="Q67" s="13">
        <v>25.067395675424599</v>
      </c>
      <c r="R67">
        <v>29.446444460644727</v>
      </c>
      <c r="S67" s="13">
        <v>12.599554355225706</v>
      </c>
      <c r="T67">
        <v>9.1945636641447948</v>
      </c>
      <c r="U67" s="13"/>
      <c r="W67" s="10"/>
      <c r="X67" s="7"/>
      <c r="Y67" s="7"/>
      <c r="Z67" s="7"/>
    </row>
    <row r="68" spans="1:26" ht="15.3">
      <c r="A68">
        <v>1985</v>
      </c>
      <c r="B68" t="s">
        <v>2</v>
      </c>
      <c r="C68">
        <v>7.1999999992549419</v>
      </c>
      <c r="D68">
        <v>7.1999999992549419</v>
      </c>
      <c r="E68" s="13">
        <v>7.0499999988824129</v>
      </c>
      <c r="F68" s="13">
        <v>7</v>
      </c>
      <c r="G68">
        <v>7.333333333333333</v>
      </c>
      <c r="H68">
        <v>2.8646178707811978</v>
      </c>
      <c r="I68">
        <v>3.8070292580929532</v>
      </c>
      <c r="J68" s="6">
        <v>7.1789062499999989</v>
      </c>
      <c r="K68" s="11">
        <v>7.1082456140350869</v>
      </c>
      <c r="L68">
        <v>7.4</v>
      </c>
      <c r="M68">
        <v>2.6082998801747692</v>
      </c>
      <c r="N68" s="6">
        <v>3.6731203929338818</v>
      </c>
      <c r="O68">
        <v>7.08</v>
      </c>
      <c r="P68" s="12">
        <v>18.39423864801617</v>
      </c>
      <c r="Q68" s="13">
        <v>15.479928519033015</v>
      </c>
      <c r="R68">
        <v>20.735645243345147</v>
      </c>
      <c r="S68" s="13">
        <v>11.140148971280794</v>
      </c>
      <c r="T68">
        <v>-8.1330624391636519</v>
      </c>
      <c r="U68" s="13"/>
      <c r="W68" s="10"/>
      <c r="X68" s="7"/>
      <c r="Y68" s="7"/>
      <c r="Z68" s="7"/>
    </row>
    <row r="69" spans="1:26" ht="15.3">
      <c r="A69">
        <v>1985</v>
      </c>
      <c r="B69" t="s">
        <v>3</v>
      </c>
      <c r="C69">
        <v>7.2999999970197678</v>
      </c>
      <c r="D69">
        <v>7.2999999970197678</v>
      </c>
      <c r="E69" s="13">
        <v>7.1999999992549419</v>
      </c>
      <c r="F69" s="13">
        <v>7.1999999992549419</v>
      </c>
      <c r="G69">
        <v>7.0999999999999988</v>
      </c>
      <c r="H69">
        <v>2.596678603067204</v>
      </c>
      <c r="I69">
        <v>3.6492398102542012</v>
      </c>
      <c r="J69" s="6">
        <v>7.1334920634920627</v>
      </c>
      <c r="K69" s="11">
        <v>7.1212500000000007</v>
      </c>
      <c r="L69">
        <v>7.1</v>
      </c>
      <c r="M69">
        <v>2.9602355272686509</v>
      </c>
      <c r="N69" s="6">
        <v>4.0018523879709278</v>
      </c>
      <c r="O69">
        <v>7.16</v>
      </c>
      <c r="P69" s="12">
        <v>-5.3873721168983479</v>
      </c>
      <c r="Q69" s="13">
        <v>-8.1157197036406004</v>
      </c>
      <c r="R69">
        <v>-8.5019027911815925</v>
      </c>
      <c r="S69" s="13">
        <v>11.680000826410364</v>
      </c>
      <c r="T69">
        <v>5.2154881007204779</v>
      </c>
      <c r="U69" s="13"/>
      <c r="W69" s="10"/>
      <c r="X69" s="7"/>
      <c r="Y69" s="7"/>
      <c r="Z69" s="7"/>
    </row>
    <row r="70" spans="1:26" ht="15.3">
      <c r="A70">
        <v>1985</v>
      </c>
      <c r="B70" t="s">
        <v>0</v>
      </c>
      <c r="C70">
        <v>7.0999999977648258</v>
      </c>
      <c r="D70">
        <v>7.0999999977648258</v>
      </c>
      <c r="E70" s="13">
        <v>7.0999999977648258</v>
      </c>
      <c r="F70" s="13">
        <v>7.0999999977648258</v>
      </c>
      <c r="G70">
        <v>6.8999999999999995</v>
      </c>
      <c r="H70">
        <v>4.777536400734661</v>
      </c>
      <c r="I70">
        <v>4.9342964841324983</v>
      </c>
      <c r="J70" s="6">
        <v>7.1336065573770489</v>
      </c>
      <c r="K70" s="11">
        <v>7.1218181818181838</v>
      </c>
      <c r="L70">
        <v>6.7</v>
      </c>
      <c r="M70">
        <v>5.1282753716247242</v>
      </c>
      <c r="N70" s="6">
        <v>5.0360377440288318</v>
      </c>
      <c r="O70">
        <v>7.07</v>
      </c>
      <c r="P70" s="12">
        <v>37.321372050669765</v>
      </c>
      <c r="Q70" s="13">
        <v>32.318715433392732</v>
      </c>
      <c r="R70">
        <v>40.668499936266045</v>
      </c>
      <c r="S70" s="13">
        <v>4.9699158259887355</v>
      </c>
      <c r="T70">
        <v>8.1276208818440665</v>
      </c>
      <c r="U70" s="13"/>
      <c r="W70" s="10"/>
      <c r="X70" s="7"/>
      <c r="Y70" s="7"/>
      <c r="Z70" s="7"/>
    </row>
    <row r="71" spans="1:26" ht="15.3">
      <c r="A71">
        <v>1986</v>
      </c>
      <c r="B71" t="s">
        <v>1</v>
      </c>
      <c r="C71">
        <v>6.7999999970197678</v>
      </c>
      <c r="D71">
        <v>6.6999999992549419</v>
      </c>
      <c r="E71" s="13">
        <v>6.6999999992549419</v>
      </c>
      <c r="F71" s="13">
        <v>6.6999999992549419</v>
      </c>
      <c r="G71">
        <v>7.166666666666667</v>
      </c>
      <c r="H71">
        <v>-1.098298486386895</v>
      </c>
      <c r="I71">
        <v>3.8100061909386085</v>
      </c>
      <c r="J71" s="6">
        <v>6.5355737704918004</v>
      </c>
      <c r="K71" s="11">
        <v>6.4887499999999987</v>
      </c>
      <c r="L71">
        <v>7.1</v>
      </c>
      <c r="M71">
        <v>-4.3916269129649521</v>
      </c>
      <c r="N71" s="6">
        <v>3.5587423350946779</v>
      </c>
      <c r="O71">
        <v>6.06</v>
      </c>
      <c r="P71" s="12">
        <v>47.642617333005433</v>
      </c>
      <c r="Q71" s="13">
        <v>48.395402179294855</v>
      </c>
      <c r="R71">
        <v>47.754175576923785</v>
      </c>
      <c r="S71" s="13">
        <v>8.3903230151111785</v>
      </c>
      <c r="T71">
        <v>14.932761882334944</v>
      </c>
      <c r="U71" s="13"/>
      <c r="W71" s="10"/>
      <c r="X71" s="7"/>
      <c r="Y71" s="7"/>
      <c r="Z71" s="7"/>
    </row>
    <row r="72" spans="1:26" ht="15.3">
      <c r="A72">
        <v>1986</v>
      </c>
      <c r="B72" t="s">
        <v>2</v>
      </c>
      <c r="C72">
        <v>6.8999999985098839</v>
      </c>
      <c r="D72">
        <v>6.7999999970197678</v>
      </c>
      <c r="E72" s="13">
        <v>6.6999999992549419</v>
      </c>
      <c r="F72" s="13">
        <v>6.6999999992549419</v>
      </c>
      <c r="G72">
        <v>7.1333333333333329</v>
      </c>
      <c r="H72">
        <v>0.49030229682749393</v>
      </c>
      <c r="I72">
        <v>3.186348029235949</v>
      </c>
      <c r="J72" s="6">
        <v>6.0589062500000024</v>
      </c>
      <c r="K72" s="11">
        <v>6.0573684210526331</v>
      </c>
      <c r="L72">
        <v>7</v>
      </c>
      <c r="M72">
        <v>2.9331020517567197</v>
      </c>
      <c r="N72" s="6">
        <v>3.1760202146454475</v>
      </c>
      <c r="O72">
        <v>5.83</v>
      </c>
      <c r="P72" s="12">
        <v>18.611311252349338</v>
      </c>
      <c r="Q72" s="13">
        <v>18.852818616551971</v>
      </c>
      <c r="R72">
        <v>16.979247222893079</v>
      </c>
      <c r="S72" s="13">
        <v>7.2169947174543836</v>
      </c>
      <c r="T72">
        <v>8.9710563230106288</v>
      </c>
      <c r="U72" s="13"/>
      <c r="W72" s="10"/>
      <c r="X72" s="7"/>
      <c r="Y72" s="7"/>
      <c r="Z72" s="7"/>
    </row>
    <row r="73" spans="1:26" ht="15.3">
      <c r="A73">
        <v>1986</v>
      </c>
      <c r="B73" t="s">
        <v>3</v>
      </c>
      <c r="C73">
        <v>7</v>
      </c>
      <c r="D73">
        <v>6.9499999992549419</v>
      </c>
      <c r="E73" s="13">
        <v>6.8999999985098839</v>
      </c>
      <c r="F73" s="13">
        <v>6.7999999970197678</v>
      </c>
      <c r="G73">
        <v>6.9666666666666659</v>
      </c>
      <c r="H73">
        <v>2.3108420735422186</v>
      </c>
      <c r="I73">
        <v>4.0926578343789544</v>
      </c>
      <c r="J73" s="6">
        <v>5.3034374999999985</v>
      </c>
      <c r="K73" s="11">
        <v>5.2601724137931019</v>
      </c>
      <c r="L73">
        <v>7</v>
      </c>
      <c r="M73">
        <v>2.5489389849035149</v>
      </c>
      <c r="N73" s="6">
        <v>4.1958426684079342</v>
      </c>
      <c r="O73">
        <v>5.18</v>
      </c>
      <c r="P73" s="12">
        <v>-1.9492303482866902</v>
      </c>
      <c r="Q73" s="13">
        <v>-4.1251638461422768</v>
      </c>
      <c r="R73">
        <v>-2.2883868651526029</v>
      </c>
      <c r="S73" s="13">
        <v>6.8594940928587533</v>
      </c>
      <c r="T73">
        <v>5.5268558154537573</v>
      </c>
      <c r="U73" s="13"/>
      <c r="W73" s="10"/>
      <c r="X73" s="7"/>
      <c r="Y73" s="7"/>
      <c r="Z73" s="7"/>
    </row>
    <row r="74" spans="1:26" ht="15.3">
      <c r="A74">
        <v>1986</v>
      </c>
      <c r="B74" t="s">
        <v>0</v>
      </c>
      <c r="C74">
        <v>7</v>
      </c>
      <c r="D74">
        <v>6.8999999985098839</v>
      </c>
      <c r="E74" s="13">
        <v>6.8499999977648258</v>
      </c>
      <c r="F74" s="13">
        <v>6.7999999970197678</v>
      </c>
      <c r="G74">
        <v>6.7</v>
      </c>
      <c r="H74">
        <v>3.3799464832288351</v>
      </c>
      <c r="I74">
        <v>3.4759871990928559</v>
      </c>
      <c r="J74" s="6">
        <v>5.4408333333333347</v>
      </c>
      <c r="K74" s="11">
        <v>5.4572727272727279</v>
      </c>
      <c r="L74">
        <v>6.6</v>
      </c>
      <c r="M74">
        <v>4.3321723097477616</v>
      </c>
      <c r="N74" s="6">
        <v>3.1182487929822145</v>
      </c>
      <c r="O74">
        <v>5.43</v>
      </c>
      <c r="P74" s="12">
        <v>20.766624320922844</v>
      </c>
      <c r="Q74" s="13">
        <v>16.896834931412474</v>
      </c>
      <c r="R74">
        <v>21.097245877357196</v>
      </c>
      <c r="S74" s="13">
        <v>2.8213053747261796</v>
      </c>
      <c r="T74">
        <v>3.0641035125906768</v>
      </c>
      <c r="U74" s="13"/>
      <c r="W74" s="10"/>
      <c r="X74" s="7"/>
      <c r="Y74" s="7"/>
      <c r="Z74" s="7"/>
    </row>
    <row r="75" spans="1:26" ht="15.3">
      <c r="A75">
        <v>1987</v>
      </c>
      <c r="B75" t="s">
        <v>1</v>
      </c>
      <c r="C75">
        <v>6.7999999970197678</v>
      </c>
      <c r="D75">
        <v>6.6999999992549419</v>
      </c>
      <c r="E75" s="13">
        <v>6.6999999992549419</v>
      </c>
      <c r="F75" s="13">
        <v>6.6999999992549419</v>
      </c>
      <c r="G75">
        <v>6.5</v>
      </c>
      <c r="H75">
        <v>4.9012985607950794</v>
      </c>
      <c r="I75">
        <v>3.7860986846182478</v>
      </c>
      <c r="J75" s="6">
        <v>5.6074193548387088</v>
      </c>
      <c r="K75" s="11">
        <v>5.6046428571428564</v>
      </c>
      <c r="L75">
        <v>6.3</v>
      </c>
      <c r="M75">
        <v>4.6408374210187731</v>
      </c>
      <c r="N75" s="6">
        <v>4.8028021254896913</v>
      </c>
      <c r="O75">
        <v>5.64</v>
      </c>
      <c r="P75" s="12">
        <v>51.77879379298318</v>
      </c>
      <c r="Q75" s="13">
        <v>46.7874559035141</v>
      </c>
      <c r="R75">
        <v>52.208048717567124</v>
      </c>
      <c r="S75" s="13">
        <v>-2.3996693498972377</v>
      </c>
      <c r="T75">
        <v>-1.2776953768629085</v>
      </c>
      <c r="U75" s="13"/>
      <c r="W75" s="10"/>
      <c r="X75" s="7"/>
      <c r="Y75" s="7"/>
      <c r="Z75" s="7"/>
    </row>
    <row r="76" spans="1:26" ht="15.3">
      <c r="A76">
        <v>1987</v>
      </c>
      <c r="B76" t="s">
        <v>2</v>
      </c>
      <c r="C76">
        <v>6.5</v>
      </c>
      <c r="D76">
        <v>6.5</v>
      </c>
      <c r="E76" s="13">
        <v>6.4499999992549419</v>
      </c>
      <c r="F76" s="13">
        <v>6.5</v>
      </c>
      <c r="G76">
        <v>6.2</v>
      </c>
      <c r="H76">
        <v>4.2545603294270746</v>
      </c>
      <c r="I76">
        <v>4.3203625067019873</v>
      </c>
      <c r="J76" s="6">
        <v>5.6739062499999999</v>
      </c>
      <c r="K76" s="11">
        <v>5.680862068965518</v>
      </c>
      <c r="L76">
        <v>6.1</v>
      </c>
      <c r="M76">
        <v>3.8852402585998647</v>
      </c>
      <c r="N76" s="6">
        <v>3.3956061299644347</v>
      </c>
      <c r="O76">
        <v>5.69</v>
      </c>
      <c r="P76" s="12">
        <v>17.232362982233695</v>
      </c>
      <c r="Q76" s="13">
        <v>12.90514309039752</v>
      </c>
      <c r="R76">
        <v>16.927212865460461</v>
      </c>
      <c r="S76" s="13">
        <v>-3.8561813279471835</v>
      </c>
      <c r="T76">
        <v>33.608445009848964</v>
      </c>
      <c r="U76" s="13"/>
      <c r="W76" s="10"/>
      <c r="X76" s="7"/>
      <c r="Y76" s="7"/>
      <c r="Z76" s="7"/>
    </row>
    <row r="77" spans="1:26" ht="15.3">
      <c r="A77">
        <v>1987</v>
      </c>
      <c r="B77" t="s">
        <v>3</v>
      </c>
      <c r="C77">
        <v>6.0999999977648258</v>
      </c>
      <c r="D77">
        <v>6</v>
      </c>
      <c r="E77" s="13">
        <v>5.9499999992549419</v>
      </c>
      <c r="F77" s="13">
        <v>5.8999999985098839</v>
      </c>
      <c r="G77">
        <v>5.9666666666666659</v>
      </c>
      <c r="H77">
        <v>4.3260727964415935</v>
      </c>
      <c r="I77">
        <v>4.2701532179097041</v>
      </c>
      <c r="J77" s="6">
        <v>6.1892063492063514</v>
      </c>
      <c r="K77" s="11">
        <v>6.2168965517241395</v>
      </c>
      <c r="L77">
        <v>6</v>
      </c>
      <c r="M77">
        <v>4.1958426684079342</v>
      </c>
      <c r="N77" s="6">
        <v>5.0399658788030877</v>
      </c>
      <c r="O77">
        <v>6.13</v>
      </c>
      <c r="P77" s="12">
        <v>11.020960593778639</v>
      </c>
      <c r="Q77" s="13">
        <v>7.8427444511605326</v>
      </c>
      <c r="R77">
        <v>8.7874400917794304</v>
      </c>
      <c r="S77" s="13">
        <v>2.0702458673660828</v>
      </c>
      <c r="T77">
        <v>-3.1945545219020488</v>
      </c>
      <c r="U77" s="13"/>
      <c r="W77" s="10"/>
      <c r="X77" s="7"/>
      <c r="Y77" s="7"/>
      <c r="Z77" s="7"/>
    </row>
    <row r="78" spans="1:26" ht="15.3">
      <c r="A78">
        <v>1987</v>
      </c>
      <c r="B78" t="s">
        <v>0</v>
      </c>
      <c r="C78">
        <v>6.0999999977648258</v>
      </c>
      <c r="D78">
        <v>6.1999999992549419</v>
      </c>
      <c r="E78" s="13">
        <v>6.1999999992549419</v>
      </c>
      <c r="F78" s="13">
        <v>6.1999999992549419</v>
      </c>
      <c r="G78">
        <v>5.7333333333333334</v>
      </c>
      <c r="H78">
        <v>3.4735704159067162</v>
      </c>
      <c r="I78">
        <v>4.1176370204245432</v>
      </c>
      <c r="J78" s="6">
        <v>5.7591666666666672</v>
      </c>
      <c r="K78" s="11">
        <v>5.7731481481481479</v>
      </c>
      <c r="L78">
        <v>5.7</v>
      </c>
      <c r="M78">
        <v>3.4632250972457257</v>
      </c>
      <c r="N78" s="6">
        <v>3.6560287757591681</v>
      </c>
      <c r="O78">
        <v>5.81</v>
      </c>
      <c r="P78" s="12">
        <v>-92.207527159236591</v>
      </c>
      <c r="Q78" s="13">
        <v>-96.107163755169324</v>
      </c>
      <c r="R78">
        <v>-91.971082965417139</v>
      </c>
      <c r="S78" s="13">
        <v>3.7281997700006286</v>
      </c>
      <c r="T78">
        <v>30.087584962494418</v>
      </c>
      <c r="U78" s="13"/>
      <c r="W78" s="10"/>
      <c r="X78" s="7"/>
      <c r="Y78" s="7"/>
      <c r="Z78" s="7"/>
    </row>
    <row r="79" spans="1:26" ht="15.3">
      <c r="A79">
        <v>1988</v>
      </c>
      <c r="B79" t="s">
        <v>1</v>
      </c>
      <c r="C79">
        <v>6</v>
      </c>
      <c r="D79">
        <v>6.0499999988824129</v>
      </c>
      <c r="E79" s="13">
        <v>6.0499999988824129</v>
      </c>
      <c r="F79" s="13">
        <v>6.0499999988824129</v>
      </c>
      <c r="G79">
        <v>5.6000000000000005</v>
      </c>
      <c r="H79">
        <v>3.3273990863784539</v>
      </c>
      <c r="I79">
        <v>4.1826795653889803</v>
      </c>
      <c r="J79" s="6">
        <v>5.7542857142857153</v>
      </c>
      <c r="K79" s="11">
        <v>5.7662500000000003</v>
      </c>
      <c r="L79">
        <v>5.4</v>
      </c>
      <c r="M79">
        <v>4.1166744146192258</v>
      </c>
      <c r="N79" s="6">
        <v>4.6053140289519234</v>
      </c>
      <c r="O79">
        <v>5.91</v>
      </c>
      <c r="P79" s="12">
        <v>26.792545638592813</v>
      </c>
      <c r="Q79" s="13">
        <v>22.972115697088611</v>
      </c>
      <c r="R79">
        <v>29.601081311889743</v>
      </c>
      <c r="S79" s="13">
        <v>6.9955148293281866</v>
      </c>
      <c r="T79">
        <v>-23.364489369206609</v>
      </c>
      <c r="U79" s="13"/>
      <c r="W79" s="10"/>
      <c r="X79" s="7"/>
      <c r="Y79" s="7"/>
      <c r="Z79" s="7"/>
    </row>
    <row r="80" spans="1:26" ht="15.3">
      <c r="A80">
        <v>1988</v>
      </c>
      <c r="B80" t="s">
        <v>2</v>
      </c>
      <c r="C80">
        <v>5.5</v>
      </c>
      <c r="D80">
        <v>5.5</v>
      </c>
      <c r="E80" s="13">
        <v>5.5</v>
      </c>
      <c r="F80" s="13">
        <v>5.5</v>
      </c>
      <c r="G80">
        <v>5.4666666666666659</v>
      </c>
      <c r="H80">
        <v>4.6599898744780432</v>
      </c>
      <c r="I80">
        <v>4.6831775357405308</v>
      </c>
      <c r="J80" s="6">
        <v>6.4774603174603191</v>
      </c>
      <c r="K80" s="11">
        <v>6.5078947368421067</v>
      </c>
      <c r="L80">
        <v>5.4</v>
      </c>
      <c r="M80">
        <v>4.4124333729094189</v>
      </c>
      <c r="N80" s="6">
        <v>4.2294009321857118</v>
      </c>
      <c r="O80">
        <v>6.73</v>
      </c>
      <c r="P80" s="12">
        <v>4.5206787292272566</v>
      </c>
      <c r="Q80" s="13">
        <v>6.0408559806779394E-2</v>
      </c>
      <c r="R80">
        <v>3.5358028421217824</v>
      </c>
      <c r="S80" s="13">
        <v>3.8095275618182711</v>
      </c>
      <c r="T80">
        <v>5.6872388116101291</v>
      </c>
      <c r="U80" s="13"/>
      <c r="W80" s="10"/>
      <c r="X80" s="7"/>
      <c r="Y80" s="7"/>
      <c r="Z80" s="7"/>
    </row>
    <row r="81" spans="1:26" ht="15.3">
      <c r="A81">
        <v>1988</v>
      </c>
      <c r="B81" t="s">
        <v>3</v>
      </c>
      <c r="C81">
        <v>5.3999999985098839</v>
      </c>
      <c r="D81">
        <v>5.5</v>
      </c>
      <c r="E81" s="13">
        <v>5.5999999977648258</v>
      </c>
      <c r="F81" s="13">
        <v>5.6999999992549419</v>
      </c>
      <c r="G81">
        <v>5.4666666666666659</v>
      </c>
      <c r="H81">
        <v>4.9416010521998288</v>
      </c>
      <c r="I81">
        <v>4.7337238822866112</v>
      </c>
      <c r="J81" s="6">
        <v>7.21</v>
      </c>
      <c r="K81" s="11">
        <v>7.2468421052631582</v>
      </c>
      <c r="L81">
        <v>5.4</v>
      </c>
      <c r="M81">
        <v>4.6980405833128458</v>
      </c>
      <c r="N81" s="6">
        <v>5.1447654569628298</v>
      </c>
      <c r="O81">
        <v>7.35</v>
      </c>
      <c r="P81" s="12">
        <v>6.2861822162940229</v>
      </c>
      <c r="Q81" s="13">
        <v>1.6582342863787236</v>
      </c>
      <c r="R81">
        <v>5.1219982986090429</v>
      </c>
      <c r="S81" s="13">
        <v>1.6993761107904959</v>
      </c>
      <c r="T81">
        <v>-4.9168125868813917</v>
      </c>
      <c r="U81" s="13"/>
      <c r="W81" s="10"/>
      <c r="X81" s="7"/>
      <c r="Y81" s="7"/>
      <c r="Z81" s="7"/>
    </row>
    <row r="82" spans="1:26" ht="15.3">
      <c r="A82">
        <v>1988</v>
      </c>
      <c r="B82" t="s">
        <v>0</v>
      </c>
      <c r="C82">
        <v>5.3999999985098839</v>
      </c>
      <c r="D82">
        <v>5.5</v>
      </c>
      <c r="E82" s="13">
        <v>5.5</v>
      </c>
      <c r="F82" s="13">
        <v>5.5</v>
      </c>
      <c r="G82">
        <v>5.333333333333333</v>
      </c>
      <c r="H82">
        <v>4.2187864270359183</v>
      </c>
      <c r="I82">
        <v>4.469545626150051</v>
      </c>
      <c r="J82" s="6">
        <v>8.0316393442622935</v>
      </c>
      <c r="K82" s="11">
        <v>8.1061111111111099</v>
      </c>
      <c r="L82">
        <v>5.4</v>
      </c>
      <c r="M82">
        <v>4.3136046406981876</v>
      </c>
      <c r="N82" s="6">
        <v>4.1319398006308461</v>
      </c>
      <c r="O82">
        <v>8.27</v>
      </c>
      <c r="P82" s="12">
        <v>11.897538946328368</v>
      </c>
      <c r="Q82" s="13">
        <v>7.4052614827023966</v>
      </c>
      <c r="R82">
        <v>12.351978904009897</v>
      </c>
      <c r="S82" s="13">
        <v>2.4285446424080703</v>
      </c>
      <c r="T82">
        <v>1.5193565846089996</v>
      </c>
      <c r="U82" s="13"/>
      <c r="W82" s="10"/>
      <c r="X82" s="7"/>
      <c r="Y82" s="7"/>
      <c r="Z82" s="7"/>
    </row>
    <row r="83" spans="1:26" ht="15.3">
      <c r="A83">
        <v>1989</v>
      </c>
      <c r="B83" t="s">
        <v>1</v>
      </c>
      <c r="C83">
        <v>5.3999999985098839</v>
      </c>
      <c r="D83">
        <v>5.5</v>
      </c>
      <c r="E83" s="13">
        <v>5.5999999977648258</v>
      </c>
      <c r="F83" s="13">
        <v>5.6499999985098839</v>
      </c>
      <c r="G83">
        <v>5.1333333333333329</v>
      </c>
      <c r="H83">
        <v>5.1538966320849271</v>
      </c>
      <c r="I83">
        <v>4.2094920864916689</v>
      </c>
      <c r="J83" s="6">
        <v>8.6714754098360647</v>
      </c>
      <c r="K83" s="11">
        <v>8.6974074074074075</v>
      </c>
      <c r="L83">
        <v>5.2</v>
      </c>
      <c r="M83">
        <v>6.2219838220777035</v>
      </c>
      <c r="N83" s="6">
        <v>4.0896935103436505</v>
      </c>
      <c r="O83">
        <v>8.65</v>
      </c>
      <c r="P83" s="12">
        <v>25.928955388720354</v>
      </c>
      <c r="Q83" s="13">
        <v>20.888250807585472</v>
      </c>
      <c r="R83">
        <v>25.546438975436914</v>
      </c>
      <c r="S83" s="13">
        <v>-0.38162930406571149</v>
      </c>
      <c r="T83">
        <v>10.027954222287505</v>
      </c>
      <c r="U83" s="13"/>
      <c r="W83" s="10"/>
      <c r="X83" s="7"/>
      <c r="Y83" s="7"/>
      <c r="Z83" s="7"/>
    </row>
    <row r="84" spans="1:26" ht="15.3">
      <c r="A84">
        <v>1989</v>
      </c>
      <c r="B84" t="s">
        <v>2</v>
      </c>
      <c r="C84">
        <v>5.3999999985098839</v>
      </c>
      <c r="D84">
        <v>5.5</v>
      </c>
      <c r="E84" s="13">
        <v>5.5999999977648258</v>
      </c>
      <c r="F84" s="13">
        <v>5.6499999985098839</v>
      </c>
      <c r="G84">
        <v>5.2333333333333334</v>
      </c>
      <c r="H84">
        <v>5.8479517405061188</v>
      </c>
      <c r="I84">
        <v>4.3728022451342481</v>
      </c>
      <c r="J84" s="6">
        <v>8.1643749999999997</v>
      </c>
      <c r="K84" s="11">
        <v>8.120000000000001</v>
      </c>
      <c r="L84">
        <v>5.2</v>
      </c>
      <c r="M84">
        <v>4.5234730857416139</v>
      </c>
      <c r="N84" s="6">
        <v>4.358019762026899</v>
      </c>
      <c r="O84">
        <v>7.88</v>
      </c>
      <c r="P84" s="12">
        <v>34.489995867615164</v>
      </c>
      <c r="Q84" s="13">
        <v>28.868267329812625</v>
      </c>
      <c r="R84">
        <v>37.029840352289156</v>
      </c>
      <c r="S84" s="13">
        <v>-0.74982621235299973</v>
      </c>
      <c r="T84">
        <v>-5.74297819948697</v>
      </c>
      <c r="U84" s="13"/>
      <c r="W84" s="10"/>
      <c r="X84" s="7"/>
      <c r="Y84" s="7"/>
      <c r="Z84" s="7"/>
    </row>
    <row r="85" spans="1:26" ht="15.3">
      <c r="A85">
        <v>1989</v>
      </c>
      <c r="B85" t="s">
        <v>3</v>
      </c>
      <c r="C85">
        <v>5.3999999985098839</v>
      </c>
      <c r="D85">
        <v>5.3999999985098839</v>
      </c>
      <c r="E85" s="13">
        <v>5.5</v>
      </c>
      <c r="F85" s="13">
        <v>5.3999999985098839</v>
      </c>
      <c r="G85">
        <v>5.2666666666666666</v>
      </c>
      <c r="H85">
        <v>2.569881670019214</v>
      </c>
      <c r="I85">
        <v>3.8121793357509168</v>
      </c>
      <c r="J85" s="6">
        <v>7.767656249999999</v>
      </c>
      <c r="K85" s="11">
        <v>7.7642105263157886</v>
      </c>
      <c r="L85">
        <v>5.3</v>
      </c>
      <c r="M85">
        <v>2.88116491762338</v>
      </c>
      <c r="N85" s="6">
        <v>4.3110501975316851</v>
      </c>
      <c r="O85">
        <v>7.64</v>
      </c>
      <c r="P85" s="12">
        <v>28.877100317544446</v>
      </c>
      <c r="Q85" s="13">
        <v>26.009380741074217</v>
      </c>
      <c r="R85">
        <v>26.67008594894682</v>
      </c>
      <c r="S85" s="13">
        <v>2.6393469375502576</v>
      </c>
      <c r="T85">
        <v>6.3711679979508773</v>
      </c>
      <c r="U85" s="13"/>
      <c r="W85" s="10"/>
      <c r="X85" s="7"/>
      <c r="Y85" s="7"/>
      <c r="Z85" s="7"/>
    </row>
    <row r="86" spans="1:26" ht="15.3">
      <c r="A86">
        <v>1989</v>
      </c>
      <c r="B86" t="s">
        <v>0</v>
      </c>
      <c r="C86">
        <v>5.5</v>
      </c>
      <c r="D86">
        <v>5.5999999977648258</v>
      </c>
      <c r="E86" s="13">
        <v>5.5999999977648258</v>
      </c>
      <c r="F86" s="13">
        <v>5.5999999977648258</v>
      </c>
      <c r="G86">
        <v>5.4000000000000012</v>
      </c>
      <c r="H86">
        <v>5.2983379955090726</v>
      </c>
      <c r="I86">
        <v>4.8935466040897309</v>
      </c>
      <c r="J86" s="6">
        <v>7.652580645161291</v>
      </c>
      <c r="K86" s="11">
        <v>7.6381818181818186</v>
      </c>
      <c r="L86">
        <v>5.4</v>
      </c>
      <c r="M86">
        <v>6.6430945598643376</v>
      </c>
      <c r="N86" s="6">
        <v>4.5679978743795147</v>
      </c>
      <c r="O86">
        <v>7.64</v>
      </c>
      <c r="P86" s="12">
        <v>-5.0020273723568209</v>
      </c>
      <c r="Q86" s="13">
        <v>-10.145427268733354</v>
      </c>
      <c r="R86">
        <v>-4.3120590516675605</v>
      </c>
      <c r="S86" s="13">
        <v>0.25143603698616346</v>
      </c>
      <c r="T86">
        <v>4.7486699021266787</v>
      </c>
      <c r="U86" s="13"/>
      <c r="W86" s="10"/>
      <c r="X86" s="7"/>
      <c r="Y86" s="7"/>
      <c r="Z86" s="7"/>
    </row>
    <row r="87" spans="1:26" ht="15.3">
      <c r="A87">
        <v>1990</v>
      </c>
      <c r="B87" t="s">
        <v>1</v>
      </c>
      <c r="C87">
        <v>5.5</v>
      </c>
      <c r="D87">
        <v>5.5499999988824129</v>
      </c>
      <c r="E87" s="13">
        <v>5.5499999988824129</v>
      </c>
      <c r="F87" s="13">
        <v>5.5499999988824129</v>
      </c>
      <c r="G87">
        <v>5.3</v>
      </c>
      <c r="H87">
        <v>6.0679534217399578</v>
      </c>
      <c r="I87">
        <v>5.4327463920303147</v>
      </c>
      <c r="J87" s="6">
        <v>7.8081967213114742</v>
      </c>
      <c r="K87" s="11">
        <v>7.809444444444444</v>
      </c>
      <c r="L87">
        <v>5.4</v>
      </c>
      <c r="M87">
        <v>4.3682181386643038</v>
      </c>
      <c r="N87" s="6">
        <v>5.7122353690527206</v>
      </c>
      <c r="O87">
        <v>7.77</v>
      </c>
      <c r="P87" s="12">
        <v>-8.1433216826923172</v>
      </c>
      <c r="Q87" s="13">
        <v>-14.604526660497275</v>
      </c>
      <c r="R87">
        <v>-8.3250905620278814</v>
      </c>
      <c r="S87" s="13">
        <v>-4.3483998490604137</v>
      </c>
      <c r="T87">
        <v>-4.9054429684073142</v>
      </c>
      <c r="U87" s="13"/>
      <c r="W87" s="10"/>
      <c r="X87" s="7"/>
      <c r="Y87" s="7"/>
      <c r="Z87" s="7"/>
    </row>
    <row r="88" spans="1:26" ht="15.3">
      <c r="A88">
        <v>1990</v>
      </c>
      <c r="B88" t="s">
        <v>2</v>
      </c>
      <c r="C88">
        <v>5.3999999985098839</v>
      </c>
      <c r="D88">
        <v>5.3999999985098839</v>
      </c>
      <c r="E88" s="13">
        <v>5.3999999985098839</v>
      </c>
      <c r="F88" s="13">
        <v>5.5</v>
      </c>
      <c r="G88">
        <v>5.3666666666666671</v>
      </c>
      <c r="H88">
        <v>4.1268616831494853</v>
      </c>
      <c r="I88">
        <v>5.0648892067227296</v>
      </c>
      <c r="J88" s="6">
        <v>7.6968749999999995</v>
      </c>
      <c r="K88" s="11">
        <v>7.6803508771929829</v>
      </c>
      <c r="L88">
        <v>5.5</v>
      </c>
      <c r="M88">
        <v>4.9345267270425097</v>
      </c>
      <c r="N88" s="6">
        <v>5.3373660694738589</v>
      </c>
      <c r="O88">
        <v>7.62</v>
      </c>
      <c r="P88" s="12">
        <v>24.157949688439473</v>
      </c>
      <c r="Q88" s="13">
        <v>20.351367720050728</v>
      </c>
      <c r="R88">
        <v>26.082523843714611</v>
      </c>
      <c r="S88" s="13">
        <v>-5.9945391181020824</v>
      </c>
      <c r="T88">
        <v>-12.246976623043082</v>
      </c>
      <c r="U88" s="13"/>
      <c r="W88" s="10"/>
      <c r="X88" s="7"/>
      <c r="Y88" s="7"/>
      <c r="Z88" s="7"/>
    </row>
    <row r="89" spans="1:26" ht="15.3">
      <c r="A89">
        <v>1990</v>
      </c>
      <c r="B89" t="s">
        <v>3</v>
      </c>
      <c r="C89">
        <v>5.5999999977648258</v>
      </c>
      <c r="D89">
        <v>5.8999999985098839</v>
      </c>
      <c r="E89" s="13">
        <v>5.8999999985098839</v>
      </c>
      <c r="F89" s="13">
        <v>5.8999999985098839</v>
      </c>
      <c r="G89">
        <v>5.833333333333333</v>
      </c>
      <c r="H89">
        <v>8.1301799342824665</v>
      </c>
      <c r="I89">
        <v>5.8799428032537309</v>
      </c>
      <c r="J89" s="6">
        <v>7.32328125</v>
      </c>
      <c r="K89" s="11">
        <v>7.3173684210526311</v>
      </c>
      <c r="L89">
        <v>5.9</v>
      </c>
      <c r="M89">
        <v>8.7915626875101793</v>
      </c>
      <c r="N89" s="6">
        <v>5.2670841498589027</v>
      </c>
      <c r="O89">
        <v>7.17</v>
      </c>
      <c r="P89" s="12">
        <v>-46.153895571729109</v>
      </c>
      <c r="Q89" s="13">
        <v>-54.49219186586425</v>
      </c>
      <c r="R89">
        <v>-52.524643156587203</v>
      </c>
      <c r="S89" s="13">
        <v>-7.3943780966597927</v>
      </c>
      <c r="T89">
        <v>-27.39838770738352</v>
      </c>
      <c r="U89" s="13"/>
      <c r="W89" s="10"/>
      <c r="X89" s="7"/>
      <c r="Y89" s="7"/>
      <c r="Z89" s="7"/>
    </row>
    <row r="90" spans="1:26" ht="15.3">
      <c r="A90">
        <v>1990</v>
      </c>
      <c r="B90" t="s">
        <v>0</v>
      </c>
      <c r="C90">
        <v>6.2999999970197678</v>
      </c>
      <c r="D90">
        <v>6.4499999992549419</v>
      </c>
      <c r="E90" s="13">
        <v>6.6999999992549419</v>
      </c>
      <c r="F90" s="13">
        <v>6.5499999988824129</v>
      </c>
      <c r="G90">
        <v>6.3</v>
      </c>
      <c r="H90">
        <v>5.1037325683707264</v>
      </c>
      <c r="I90">
        <v>4.6389218626969138</v>
      </c>
      <c r="J90" s="6">
        <v>6.6673770491803284</v>
      </c>
      <c r="K90" s="11">
        <v>6.614629629629631</v>
      </c>
      <c r="L90">
        <v>6.4</v>
      </c>
      <c r="M90">
        <v>3.8791799739179567</v>
      </c>
      <c r="N90" s="6">
        <v>5.4854703048707876</v>
      </c>
      <c r="O90">
        <v>6.22</v>
      </c>
      <c r="P90" s="12">
        <v>6.5138576696345041</v>
      </c>
      <c r="Q90" s="13">
        <v>1.5690857339484499</v>
      </c>
      <c r="R90">
        <v>12.280193601216993</v>
      </c>
      <c r="S90" s="13">
        <v>-5.4534056780308759</v>
      </c>
      <c r="T90">
        <v>8.7797658601864725</v>
      </c>
      <c r="U90" s="13"/>
      <c r="W90" s="10"/>
      <c r="X90" s="7"/>
      <c r="Y90" s="7"/>
      <c r="Z90" s="7"/>
    </row>
    <row r="91" spans="1:26" ht="15.3">
      <c r="A91">
        <v>1991</v>
      </c>
      <c r="B91" t="s">
        <v>1</v>
      </c>
      <c r="C91">
        <v>6.6999999992549419</v>
      </c>
      <c r="D91">
        <v>6.8999999985098839</v>
      </c>
      <c r="E91" s="13">
        <v>6.7999999970197678</v>
      </c>
      <c r="F91" s="13">
        <v>6.6999999992549419</v>
      </c>
      <c r="G91">
        <v>6.6999999999999993</v>
      </c>
      <c r="H91">
        <v>2.0826466481024632</v>
      </c>
      <c r="I91">
        <v>5.2556678805996642</v>
      </c>
      <c r="J91" s="6">
        <v>5.8245901639344275</v>
      </c>
      <c r="K91" s="11">
        <v>5.8105454545454567</v>
      </c>
      <c r="L91">
        <v>6.7</v>
      </c>
      <c r="M91">
        <v>1.1860646199338021</v>
      </c>
      <c r="N91" s="6">
        <v>3.9943270572859291</v>
      </c>
      <c r="O91">
        <v>5.65</v>
      </c>
      <c r="P91" s="12">
        <v>56.158932919718652</v>
      </c>
      <c r="Q91" s="13">
        <v>53.566350533366517</v>
      </c>
      <c r="R91">
        <v>56.417967682433456</v>
      </c>
      <c r="S91" s="13">
        <v>-4.4165586092034914</v>
      </c>
      <c r="T91">
        <v>-2.5280048631749708</v>
      </c>
      <c r="U91" s="13"/>
      <c r="W91" s="10"/>
      <c r="X91" s="7"/>
      <c r="Y91" s="7"/>
      <c r="Z91" s="7"/>
    </row>
    <row r="92" spans="1:26" ht="15.3">
      <c r="A92">
        <v>1991</v>
      </c>
      <c r="B92" t="s">
        <v>2</v>
      </c>
      <c r="C92">
        <v>6.9299999978393316</v>
      </c>
      <c r="D92">
        <v>6.7999999970197678</v>
      </c>
      <c r="E92" s="13">
        <v>6.6999999992549419</v>
      </c>
      <c r="F92" s="13">
        <v>6.5999999977648258</v>
      </c>
      <c r="G92">
        <v>6.8666666666666671</v>
      </c>
      <c r="H92">
        <v>3.0518684046923519</v>
      </c>
      <c r="I92">
        <v>3.588336880718638</v>
      </c>
      <c r="J92" s="6">
        <v>5.5351562499999991</v>
      </c>
      <c r="K92" s="11">
        <v>5.541052631578947</v>
      </c>
      <c r="L92">
        <v>6.8</v>
      </c>
      <c r="M92">
        <v>3.2436594997033552</v>
      </c>
      <c r="N92" s="6">
        <v>3.954834476468605</v>
      </c>
      <c r="O92">
        <v>5.58</v>
      </c>
      <c r="P92" s="12">
        <v>7.4881592085187521</v>
      </c>
      <c r="Q92" s="13">
        <v>4.8770604422626818</v>
      </c>
      <c r="R92">
        <v>5.0943879413129167</v>
      </c>
      <c r="S92" s="13">
        <v>-6.0496079264293456</v>
      </c>
      <c r="T92">
        <v>-12.416794656846264</v>
      </c>
      <c r="U92" s="13"/>
      <c r="W92" s="10"/>
      <c r="X92" s="7"/>
      <c r="Y92" s="7"/>
      <c r="Z92" s="7"/>
    </row>
    <row r="93" spans="1:26" ht="15.3">
      <c r="A93">
        <v>1991</v>
      </c>
      <c r="B93" t="s">
        <v>3</v>
      </c>
      <c r="C93">
        <v>6.7999999970197678</v>
      </c>
      <c r="D93">
        <v>6.5999999977648258</v>
      </c>
      <c r="E93" s="13">
        <v>6.5</v>
      </c>
      <c r="F93" s="13">
        <v>6.3999999985098839</v>
      </c>
      <c r="G93">
        <v>6.9333333333333336</v>
      </c>
      <c r="H93">
        <v>2.9318577731787108</v>
      </c>
      <c r="I93">
        <v>4.3027196402673455</v>
      </c>
      <c r="J93" s="6">
        <v>5.1796874999999991</v>
      </c>
      <c r="K93" s="11">
        <v>5.1492982456140348</v>
      </c>
      <c r="L93">
        <v>7</v>
      </c>
      <c r="M93">
        <v>2.9261286305491296</v>
      </c>
      <c r="N93" s="6">
        <v>3.9161151956690787</v>
      </c>
      <c r="O93">
        <v>4.99</v>
      </c>
      <c r="P93" s="12">
        <v>9.3692483103225754</v>
      </c>
      <c r="Q93" s="13">
        <v>6.4540031081826932</v>
      </c>
      <c r="R93">
        <v>9.4938800964168735</v>
      </c>
      <c r="S93" s="13">
        <v>-7.9599783503066845</v>
      </c>
      <c r="T93">
        <v>6.4297609940208389</v>
      </c>
      <c r="U93" s="13"/>
      <c r="W93" s="10"/>
      <c r="X93" s="7"/>
      <c r="Y93" s="7"/>
      <c r="Z93" s="7"/>
    </row>
    <row r="94" spans="1:26" ht="15.3">
      <c r="A94">
        <v>1991</v>
      </c>
      <c r="B94" t="s">
        <v>0</v>
      </c>
      <c r="C94">
        <v>6.7999999970197678</v>
      </c>
      <c r="D94">
        <v>6.7999999970197678</v>
      </c>
      <c r="E94" s="13">
        <v>6.6999999992549419</v>
      </c>
      <c r="F94" s="13">
        <v>6.5</v>
      </c>
      <c r="G94">
        <v>7.2</v>
      </c>
      <c r="H94">
        <v>3.3937227102988743</v>
      </c>
      <c r="I94">
        <v>3.7034949589478097</v>
      </c>
      <c r="J94" s="6">
        <v>4.1322950819672144</v>
      </c>
      <c r="K94" s="11">
        <v>4.0716363636363653</v>
      </c>
      <c r="L94">
        <v>7.3</v>
      </c>
      <c r="M94">
        <v>3.194209351571331</v>
      </c>
      <c r="N94" s="6">
        <v>3.8781467220651678</v>
      </c>
      <c r="O94">
        <v>3.8</v>
      </c>
      <c r="P94" s="12">
        <v>9.6605562133934342</v>
      </c>
      <c r="Q94" s="13">
        <v>5.7720878504373907</v>
      </c>
      <c r="R94">
        <v>10.351612150225975</v>
      </c>
      <c r="S94" s="13">
        <v>-4.5634037899663582</v>
      </c>
      <c r="T94">
        <v>-6.6005811926903135</v>
      </c>
      <c r="U94" s="13"/>
      <c r="W94" s="10"/>
      <c r="X94" s="7"/>
      <c r="Y94" s="7"/>
      <c r="Z94" s="7"/>
    </row>
    <row r="95" spans="1:26" ht="15.3">
      <c r="A95">
        <v>1992</v>
      </c>
      <c r="B95" t="s">
        <v>1</v>
      </c>
      <c r="C95">
        <v>7.0749999973922968</v>
      </c>
      <c r="D95">
        <v>6.8999999985098839</v>
      </c>
      <c r="E95" s="13">
        <v>6.6999999992549419</v>
      </c>
      <c r="F95" s="13">
        <v>6.5999999977648258</v>
      </c>
      <c r="G95">
        <v>7.4000000000000012</v>
      </c>
      <c r="H95">
        <v>2.6936233903710396</v>
      </c>
      <c r="I95">
        <v>3.3043080367744913</v>
      </c>
      <c r="J95" s="6">
        <v>3.8800000000000017</v>
      </c>
      <c r="K95" s="11">
        <v>3.8857894736842118</v>
      </c>
      <c r="L95">
        <v>7.4</v>
      </c>
      <c r="M95">
        <v>3.1689038622843668</v>
      </c>
      <c r="N95" s="6">
        <v>3.2944592543746154</v>
      </c>
      <c r="O95">
        <v>3.75</v>
      </c>
      <c r="P95" s="12">
        <v>11.566151178973527</v>
      </c>
      <c r="Q95" s="13">
        <v>9.5122060374436934</v>
      </c>
      <c r="R95">
        <v>10.616677745280612</v>
      </c>
      <c r="S95" s="13">
        <v>-4.0115578428014942</v>
      </c>
      <c r="T95">
        <v>-6.3759837924347806</v>
      </c>
      <c r="U95" s="13"/>
      <c r="W95" s="10"/>
      <c r="X95" s="7"/>
      <c r="Y95" s="7"/>
      <c r="Z95" s="7"/>
    </row>
    <row r="96" spans="1:26" ht="15.3">
      <c r="A96">
        <v>1992</v>
      </c>
      <c r="B96" t="s">
        <v>2</v>
      </c>
      <c r="C96">
        <v>7.0999999977648258</v>
      </c>
      <c r="D96">
        <v>6.8999999985098839</v>
      </c>
      <c r="E96" s="13">
        <v>6.7999999970197678</v>
      </c>
      <c r="F96" s="13">
        <v>6.5999999977648258</v>
      </c>
      <c r="G96">
        <v>7.6999999999999993</v>
      </c>
      <c r="H96">
        <v>3.0571365824073382</v>
      </c>
      <c r="I96">
        <v>3.5493769733256166</v>
      </c>
      <c r="J96" s="6">
        <v>3.495000000000001</v>
      </c>
      <c r="K96" s="11">
        <v>3.4810344827586222</v>
      </c>
      <c r="L96">
        <v>7.7</v>
      </c>
      <c r="M96">
        <v>3.1439961789509141</v>
      </c>
      <c r="N96" s="6">
        <v>3.5386416561173917</v>
      </c>
      <c r="O96">
        <v>3.21</v>
      </c>
      <c r="P96" s="12">
        <v>3.5807592674778732</v>
      </c>
      <c r="Q96" s="13">
        <v>0.44548838252485012</v>
      </c>
      <c r="R96">
        <v>3.5582860952761308</v>
      </c>
      <c r="S96" s="13">
        <v>-8.6013695867283246</v>
      </c>
      <c r="T96">
        <v>-4.9717496035427189</v>
      </c>
      <c r="U96" s="13"/>
      <c r="W96" s="10"/>
      <c r="X96" s="7"/>
      <c r="Y96" s="7"/>
      <c r="Z96" s="7"/>
    </row>
    <row r="97" spans="1:26" ht="15.3">
      <c r="A97">
        <v>1992</v>
      </c>
      <c r="B97" t="s">
        <v>3</v>
      </c>
      <c r="C97">
        <v>7.5</v>
      </c>
      <c r="D97">
        <v>7.2999999970197678</v>
      </c>
      <c r="E97" s="13">
        <v>7.0999999977648258</v>
      </c>
      <c r="F97" s="13">
        <v>6.8999999985098839</v>
      </c>
      <c r="G97">
        <v>7.5</v>
      </c>
      <c r="H97">
        <v>3.1280321199556482</v>
      </c>
      <c r="I97">
        <v>2.9783409913759349</v>
      </c>
      <c r="J97" s="6">
        <v>2.9668253968253966</v>
      </c>
      <c r="K97" s="11">
        <v>2.9499999999999997</v>
      </c>
      <c r="L97">
        <v>7.3</v>
      </c>
      <c r="M97">
        <v>3.4018631691335344</v>
      </c>
      <c r="N97" s="6">
        <v>3.2388840930480001</v>
      </c>
      <c r="O97">
        <v>2.86</v>
      </c>
      <c r="P97" s="12">
        <v>3.4698710434238222</v>
      </c>
      <c r="Q97" s="13">
        <v>0.34202833565037949</v>
      </c>
      <c r="R97">
        <v>3.3017145524574687</v>
      </c>
      <c r="S97" s="13">
        <v>-6.4874775338626733</v>
      </c>
      <c r="T97">
        <v>10.702661464762997</v>
      </c>
      <c r="U97" s="13"/>
      <c r="W97" s="10"/>
      <c r="X97" s="7"/>
      <c r="Y97" s="7"/>
      <c r="Z97" s="7"/>
    </row>
    <row r="98" spans="1:26" ht="15.3">
      <c r="A98">
        <v>1992</v>
      </c>
      <c r="B98" t="s">
        <v>0</v>
      </c>
      <c r="C98">
        <v>7.3999999985098839</v>
      </c>
      <c r="D98">
        <v>7.1999999992549419</v>
      </c>
      <c r="E98" s="13">
        <v>7.0999999977648258</v>
      </c>
      <c r="F98" s="13">
        <v>6.8999999985098839</v>
      </c>
      <c r="G98">
        <v>7.3666666666666671</v>
      </c>
      <c r="H98">
        <v>3.3856187766666324</v>
      </c>
      <c r="I98">
        <v>3.6703038079939652</v>
      </c>
      <c r="J98" s="6">
        <v>3.1206666666666676</v>
      </c>
      <c r="K98" s="11">
        <v>3.1301851851851854</v>
      </c>
      <c r="L98">
        <v>7.3</v>
      </c>
      <c r="M98">
        <v>3.0931612835399136</v>
      </c>
      <c r="N98" s="6">
        <v>3.4794464961695581</v>
      </c>
      <c r="O98">
        <v>3</v>
      </c>
      <c r="P98" s="12">
        <v>14.287790653515486</v>
      </c>
      <c r="Q98" s="13">
        <v>10.698639153851008</v>
      </c>
      <c r="R98">
        <v>15.99824398262939</v>
      </c>
      <c r="S98" s="13">
        <v>-2.1356347386994656</v>
      </c>
      <c r="T98">
        <v>1.9442144343855716</v>
      </c>
      <c r="U98" s="13"/>
      <c r="W98" s="10"/>
      <c r="X98" s="7"/>
      <c r="Y98" s="7"/>
      <c r="Z98" s="7"/>
    </row>
    <row r="99" spans="1:26" ht="15.3">
      <c r="A99">
        <v>1993</v>
      </c>
      <c r="B99" t="s">
        <v>1</v>
      </c>
      <c r="C99">
        <v>7</v>
      </c>
      <c r="D99">
        <v>6.8999999985098839</v>
      </c>
      <c r="E99" s="13">
        <v>6.7999999970197678</v>
      </c>
      <c r="F99" s="13">
        <v>6.6999999992549419</v>
      </c>
      <c r="G99">
        <v>7.0666666666666664</v>
      </c>
      <c r="H99">
        <v>2.7991835438842352</v>
      </c>
      <c r="I99">
        <v>3.4603493324725085</v>
      </c>
      <c r="J99" s="6">
        <v>2.9174603174603169</v>
      </c>
      <c r="K99" s="11">
        <v>2.9171428571428568</v>
      </c>
      <c r="L99">
        <v>7.1</v>
      </c>
      <c r="M99">
        <v>2.7913581525847775</v>
      </c>
      <c r="N99" s="6">
        <v>3.4494409455732011</v>
      </c>
      <c r="O99">
        <v>2.87</v>
      </c>
      <c r="P99" s="12">
        <v>12.656644478118295</v>
      </c>
      <c r="Q99" s="13">
        <v>9.7566370375849587</v>
      </c>
      <c r="R99">
        <v>11.317600060575117</v>
      </c>
      <c r="S99" s="13">
        <v>2.4062438855114721</v>
      </c>
      <c r="T99">
        <v>6.1893513226237928</v>
      </c>
      <c r="U99" s="13"/>
      <c r="W99" s="10"/>
      <c r="X99" s="7"/>
      <c r="Y99" s="7"/>
      <c r="Z99" s="7"/>
    </row>
    <row r="100" spans="1:26" ht="15.3">
      <c r="A100">
        <v>1993</v>
      </c>
      <c r="B100" t="s">
        <v>2</v>
      </c>
      <c r="C100">
        <v>6.8999999985098839</v>
      </c>
      <c r="D100">
        <v>6.6999999992549419</v>
      </c>
      <c r="E100" s="13">
        <v>6.5999999977648258</v>
      </c>
      <c r="F100" s="13">
        <v>6.5</v>
      </c>
      <c r="G100">
        <v>7</v>
      </c>
      <c r="H100">
        <v>2.5956975332911489</v>
      </c>
      <c r="I100">
        <v>2.9929616246526791</v>
      </c>
      <c r="J100" s="6">
        <v>3.0230158730158725</v>
      </c>
      <c r="K100" s="11">
        <v>3.0360344827586205</v>
      </c>
      <c r="L100">
        <v>6.9</v>
      </c>
      <c r="M100">
        <v>1.9424249062161891</v>
      </c>
      <c r="N100" s="6">
        <v>2.3707675591069233</v>
      </c>
      <c r="O100">
        <v>3.04</v>
      </c>
      <c r="P100" s="12">
        <v>1.4900957258902281</v>
      </c>
      <c r="Q100" s="13">
        <v>-0.90628596767592384</v>
      </c>
      <c r="R100">
        <v>1.8827502791189943</v>
      </c>
      <c r="S100" s="13">
        <v>4.7634214879494152</v>
      </c>
      <c r="T100">
        <v>-5.8586586058332557</v>
      </c>
      <c r="U100" s="13"/>
      <c r="W100" s="10"/>
      <c r="X100" s="7"/>
      <c r="Y100" s="7"/>
      <c r="Z100" s="7"/>
    </row>
    <row r="101" spans="1:26" ht="15.3">
      <c r="A101">
        <v>1993</v>
      </c>
      <c r="B101" t="s">
        <v>3</v>
      </c>
      <c r="C101">
        <v>6.7999999970197678</v>
      </c>
      <c r="D101">
        <v>6.6999999992549419</v>
      </c>
      <c r="E101" s="13">
        <v>6.5999999977648258</v>
      </c>
      <c r="F101" s="13">
        <v>6.5</v>
      </c>
      <c r="G101">
        <v>6.7666666666666666</v>
      </c>
      <c r="H101">
        <v>2.2100213268820093</v>
      </c>
      <c r="I101">
        <v>2.5344739296932297</v>
      </c>
      <c r="J101" s="6">
        <v>2.9947619047619041</v>
      </c>
      <c r="K101" s="11">
        <v>2.9882456140350881</v>
      </c>
      <c r="L101">
        <v>6.8</v>
      </c>
      <c r="M101">
        <v>3.0334512840394012</v>
      </c>
      <c r="N101" s="6">
        <v>2.8786516128157302</v>
      </c>
      <c r="O101">
        <v>3.02</v>
      </c>
      <c r="P101" s="12">
        <v>10.687030442522172</v>
      </c>
      <c r="Q101" s="13">
        <v>8.5782067104971382</v>
      </c>
      <c r="R101">
        <v>11.289267100828226</v>
      </c>
      <c r="S101" s="13">
        <v>6.68910564442875</v>
      </c>
      <c r="T101">
        <v>0.63773483859606017</v>
      </c>
      <c r="U101" s="13"/>
      <c r="W101" s="10"/>
      <c r="X101" s="7"/>
      <c r="Y101" s="7"/>
      <c r="Z101" s="7"/>
    </row>
    <row r="102" spans="1:26" ht="15.3">
      <c r="A102">
        <v>1993</v>
      </c>
      <c r="B102" t="s">
        <v>0</v>
      </c>
      <c r="C102">
        <v>6.5999999977648258</v>
      </c>
      <c r="D102">
        <v>6.5999999977648258</v>
      </c>
      <c r="E102" s="13">
        <v>6.5</v>
      </c>
      <c r="F102" s="13">
        <v>6.4499999992549419</v>
      </c>
      <c r="G102">
        <v>6.5666666666666664</v>
      </c>
      <c r="H102">
        <v>2.9299839500956417</v>
      </c>
      <c r="I102">
        <v>3.1244023934875762</v>
      </c>
      <c r="J102" s="6">
        <v>3.0458064516129033</v>
      </c>
      <c r="K102" s="11">
        <v>3.0410909090909088</v>
      </c>
      <c r="L102">
        <v>6.6</v>
      </c>
      <c r="M102">
        <v>1.9184689053972193</v>
      </c>
      <c r="N102" s="6">
        <v>2.8580829618579884</v>
      </c>
      <c r="O102">
        <v>2.98</v>
      </c>
      <c r="P102" s="12">
        <v>7.1213893034435927</v>
      </c>
      <c r="Q102" s="13">
        <v>4.1459527590299139</v>
      </c>
      <c r="R102">
        <v>6.7320561594051753</v>
      </c>
      <c r="S102" s="13">
        <v>8.2615086744905142</v>
      </c>
      <c r="T102">
        <v>-2.9325047519236591</v>
      </c>
      <c r="U102" s="13"/>
      <c r="W102" s="10"/>
      <c r="X102" s="7"/>
      <c r="Y102" s="7"/>
      <c r="Z102" s="7"/>
    </row>
    <row r="103" spans="1:26" ht="15.3">
      <c r="A103">
        <v>1994</v>
      </c>
      <c r="B103" t="s">
        <v>1</v>
      </c>
      <c r="C103">
        <v>6.5499999988824129</v>
      </c>
      <c r="D103">
        <v>6.3999999985098839</v>
      </c>
      <c r="E103" s="13">
        <v>6.3499999977648258</v>
      </c>
      <c r="F103" s="13">
        <v>6.2999999970197678</v>
      </c>
      <c r="G103">
        <v>6.5</v>
      </c>
      <c r="H103">
        <v>2.1825708387480582</v>
      </c>
      <c r="I103">
        <v>2.4990035170411318</v>
      </c>
      <c r="J103" s="6">
        <v>3.4799999999999995</v>
      </c>
      <c r="K103" s="11">
        <v>3.5205555555555552</v>
      </c>
      <c r="L103">
        <v>6.4</v>
      </c>
      <c r="M103">
        <v>2.4531593074790692</v>
      </c>
      <c r="N103" s="6">
        <v>2.5806541125952265</v>
      </c>
      <c r="O103">
        <v>3.68</v>
      </c>
      <c r="P103" s="12">
        <v>-5.3342077992510895</v>
      </c>
      <c r="Q103" s="13">
        <v>-7.6876212790351062</v>
      </c>
      <c r="R103">
        <v>-7.4379506276834206</v>
      </c>
      <c r="S103" s="13">
        <v>7.4872095152240803</v>
      </c>
      <c r="T103">
        <v>8.3786109508174889</v>
      </c>
      <c r="U103" s="13"/>
      <c r="W103" s="10"/>
      <c r="X103" s="7"/>
      <c r="Y103" s="7"/>
      <c r="Z103" s="7"/>
    </row>
    <row r="104" spans="1:26" ht="15.3">
      <c r="A104">
        <v>1994</v>
      </c>
      <c r="B104" t="s">
        <v>2</v>
      </c>
      <c r="C104">
        <v>6.3999999985098839</v>
      </c>
      <c r="D104">
        <v>6.1999999992549419</v>
      </c>
      <c r="E104" s="13">
        <v>6.0999999977648258</v>
      </c>
      <c r="F104" s="13">
        <v>6.0999999977648258</v>
      </c>
      <c r="G104">
        <v>6.0999999999999988</v>
      </c>
      <c r="H104">
        <v>2.5308476238406521</v>
      </c>
      <c r="I104">
        <v>2.9101774143145556</v>
      </c>
      <c r="J104" s="6">
        <v>4.2009523809523817</v>
      </c>
      <c r="K104" s="11">
        <v>4.2142105263157905</v>
      </c>
      <c r="L104">
        <v>6.1</v>
      </c>
      <c r="M104">
        <v>3.2476497754014844</v>
      </c>
      <c r="N104" s="6">
        <v>3.0749670970745768</v>
      </c>
      <c r="O104">
        <v>4.33</v>
      </c>
      <c r="P104" s="12">
        <v>-7.5635916823205918</v>
      </c>
      <c r="Q104" s="13">
        <v>-9.9860625082875742</v>
      </c>
      <c r="R104">
        <v>-5.7125506134582338</v>
      </c>
      <c r="S104" s="13">
        <v>11.374065944912459</v>
      </c>
      <c r="T104">
        <v>-6.0026104928066815</v>
      </c>
      <c r="U104" s="13"/>
      <c r="W104" s="10"/>
      <c r="X104" s="7"/>
      <c r="Y104" s="7"/>
      <c r="Z104" s="7"/>
    </row>
    <row r="105" spans="1:26" ht="15.3">
      <c r="A105">
        <v>1994</v>
      </c>
      <c r="B105" t="s">
        <v>3</v>
      </c>
      <c r="C105">
        <v>6</v>
      </c>
      <c r="D105">
        <v>6</v>
      </c>
      <c r="E105" s="13">
        <v>6</v>
      </c>
      <c r="F105" s="13">
        <v>5.9499999992549419</v>
      </c>
      <c r="G105">
        <v>5.8999999999999995</v>
      </c>
      <c r="H105">
        <v>3.5007209279215821</v>
      </c>
      <c r="I105">
        <v>2.8895544536161091</v>
      </c>
      <c r="J105" s="6">
        <v>4.6729687500000008</v>
      </c>
      <c r="K105" s="11">
        <v>4.7092982456140344</v>
      </c>
      <c r="L105">
        <v>5.8</v>
      </c>
      <c r="M105">
        <v>2.6863767861748045</v>
      </c>
      <c r="N105" s="6">
        <v>2.7981036199197007</v>
      </c>
      <c r="O105">
        <v>4.95</v>
      </c>
      <c r="P105" s="12">
        <v>10.945626276160425</v>
      </c>
      <c r="Q105" s="13">
        <v>7.5121327846938257</v>
      </c>
      <c r="R105">
        <v>11.309345339739352</v>
      </c>
      <c r="S105" s="13">
        <v>13.665580208209249</v>
      </c>
      <c r="T105">
        <v>3.8411239601696678</v>
      </c>
      <c r="U105" s="13"/>
      <c r="W105" s="10"/>
      <c r="X105" s="7"/>
      <c r="Y105" s="7"/>
      <c r="Z105" s="7"/>
    </row>
    <row r="106" spans="1:26" ht="15.3">
      <c r="A106">
        <v>1994</v>
      </c>
      <c r="B106" t="s">
        <v>0</v>
      </c>
      <c r="C106">
        <v>5.7999999970197678</v>
      </c>
      <c r="D106">
        <v>5.7999999970197678</v>
      </c>
      <c r="E106" s="13">
        <v>5.7999999970197678</v>
      </c>
      <c r="F106" s="13">
        <v>5.6999999992549419</v>
      </c>
      <c r="G106">
        <v>5.5666666666666664</v>
      </c>
      <c r="H106">
        <v>2.4046147629526615</v>
      </c>
      <c r="I106">
        <v>2.6159750002285875</v>
      </c>
      <c r="J106" s="6">
        <v>5.5327868852458995</v>
      </c>
      <c r="K106" s="11">
        <v>5.5814814814814815</v>
      </c>
      <c r="L106">
        <v>5.6</v>
      </c>
      <c r="M106">
        <v>2.9343245960852471</v>
      </c>
      <c r="N106" s="6">
        <v>3.0303175233829194</v>
      </c>
      <c r="O106">
        <v>5.71</v>
      </c>
      <c r="P106" s="12">
        <v>-3.8878977137709825</v>
      </c>
      <c r="Q106" s="13">
        <v>-6.3153246456866263</v>
      </c>
      <c r="R106">
        <v>-5.0451104109797029</v>
      </c>
      <c r="S106" s="13">
        <v>12.130935968383838</v>
      </c>
      <c r="T106">
        <v>-4.6352196836128456</v>
      </c>
      <c r="U106" s="13"/>
      <c r="W106" s="10"/>
      <c r="X106" s="7"/>
      <c r="Y106" s="7"/>
      <c r="Z106" s="7"/>
    </row>
    <row r="107" spans="1:26" ht="15.3">
      <c r="A107">
        <v>1995</v>
      </c>
      <c r="B107" t="s">
        <v>1</v>
      </c>
      <c r="C107">
        <v>5.3999999985098839</v>
      </c>
      <c r="D107">
        <v>5.3999999985098839</v>
      </c>
      <c r="E107" s="13">
        <v>5.3999999985098839</v>
      </c>
      <c r="F107" s="13">
        <v>5.5</v>
      </c>
      <c r="G107">
        <v>5.5333333333333341</v>
      </c>
      <c r="H107">
        <v>3.0958400759067453</v>
      </c>
      <c r="I107">
        <v>3.5173142916914202</v>
      </c>
      <c r="J107" s="6">
        <v>5.7180327868852467</v>
      </c>
      <c r="K107" s="11">
        <v>5.7053703703703711</v>
      </c>
      <c r="L107">
        <v>5.8</v>
      </c>
      <c r="M107">
        <v>3.440312309039939</v>
      </c>
      <c r="N107" s="6">
        <v>3.5065972848730809</v>
      </c>
      <c r="O107">
        <v>5.65</v>
      </c>
      <c r="P107" s="12">
        <v>28.306991623571065</v>
      </c>
      <c r="Q107" s="13">
        <v>25.256190924291566</v>
      </c>
      <c r="R107">
        <v>30.577406222658254</v>
      </c>
      <c r="S107" s="13">
        <v>5.7903719468686887</v>
      </c>
      <c r="T107">
        <v>3.1629083885480469</v>
      </c>
      <c r="U107" s="13"/>
      <c r="W107" s="10"/>
      <c r="X107" s="7"/>
      <c r="Y107" s="7"/>
      <c r="Z107" s="7"/>
    </row>
    <row r="108" spans="1:26" ht="15.3">
      <c r="A108">
        <v>1995</v>
      </c>
      <c r="B108" t="s">
        <v>2</v>
      </c>
      <c r="C108">
        <v>5.5999999977648258</v>
      </c>
      <c r="D108">
        <v>5.5999999977648258</v>
      </c>
      <c r="E108" s="13">
        <v>5.5999999977648258</v>
      </c>
      <c r="F108" s="13">
        <v>5.5999999977648258</v>
      </c>
      <c r="G108">
        <v>5.6333333333333329</v>
      </c>
      <c r="H108">
        <v>2.8109689183177502</v>
      </c>
      <c r="I108">
        <v>2.9085649511742417</v>
      </c>
      <c r="J108" s="6">
        <v>5.5228124999999997</v>
      </c>
      <c r="K108" s="11">
        <v>5.5087719298245617</v>
      </c>
      <c r="L108">
        <v>5.7</v>
      </c>
      <c r="M108">
        <v>2.1025015555306226</v>
      </c>
      <c r="N108" s="6">
        <v>2.4860241613737344</v>
      </c>
      <c r="O108">
        <v>5.42</v>
      </c>
      <c r="P108" s="12">
        <v>35.144214276158436</v>
      </c>
      <c r="Q108" s="13">
        <v>32.675624562652587</v>
      </c>
      <c r="R108">
        <v>35.242907004106883</v>
      </c>
      <c r="S108" s="13">
        <v>7.3392703994770159</v>
      </c>
      <c r="T108">
        <v>-3.2085545853721698</v>
      </c>
      <c r="U108" s="13"/>
      <c r="W108" s="10"/>
      <c r="X108" s="7"/>
      <c r="Y108" s="7"/>
      <c r="Z108" s="7"/>
    </row>
    <row r="109" spans="1:26" ht="15.3">
      <c r="A109">
        <v>1995</v>
      </c>
      <c r="B109" t="s">
        <v>3</v>
      </c>
      <c r="C109">
        <v>5.6999999992549419</v>
      </c>
      <c r="D109">
        <v>5.6999999992549419</v>
      </c>
      <c r="E109" s="13">
        <v>5.6999999992549419</v>
      </c>
      <c r="F109" s="13">
        <v>5.7999999970197678</v>
      </c>
      <c r="G109">
        <v>5.6000000000000005</v>
      </c>
      <c r="H109">
        <v>2.0945361677008854</v>
      </c>
      <c r="I109">
        <v>2.8865122357936221</v>
      </c>
      <c r="J109" s="6">
        <v>5.3215625000000006</v>
      </c>
      <c r="K109" s="11">
        <v>5.3108771929824554</v>
      </c>
      <c r="L109">
        <v>5.5</v>
      </c>
      <c r="M109">
        <v>2.3521792707580147</v>
      </c>
      <c r="N109" s="6">
        <v>3.2089033556573554</v>
      </c>
      <c r="O109">
        <v>5.28</v>
      </c>
      <c r="P109" s="12">
        <v>24.1434484777173</v>
      </c>
      <c r="Q109" s="13">
        <v>21.921004459108762</v>
      </c>
      <c r="R109">
        <v>23.487170530379231</v>
      </c>
      <c r="S109" s="13">
        <v>7.0521512609445836</v>
      </c>
      <c r="T109">
        <v>-0.59919842932991685</v>
      </c>
      <c r="U109" s="13"/>
      <c r="W109" s="10"/>
      <c r="X109" s="7"/>
      <c r="Y109" s="7"/>
      <c r="Z109" s="7"/>
    </row>
    <row r="110" spans="1:26" ht="15.3">
      <c r="A110">
        <v>1995</v>
      </c>
      <c r="B110" t="s">
        <v>0</v>
      </c>
      <c r="C110">
        <v>5.6499999985098839</v>
      </c>
      <c r="D110">
        <v>5.6999999992549419</v>
      </c>
      <c r="E110" s="13">
        <v>5.6499999985098839</v>
      </c>
      <c r="F110" s="13">
        <v>5.6499999985098839</v>
      </c>
      <c r="G110">
        <v>5.5999999999999988</v>
      </c>
      <c r="H110">
        <v>2.4289955123330507</v>
      </c>
      <c r="I110">
        <v>2.5400045706830334</v>
      </c>
      <c r="J110" s="6">
        <v>5.1658064516129043</v>
      </c>
      <c r="K110" s="11">
        <v>5.1432727272727305</v>
      </c>
      <c r="L110">
        <v>5.6</v>
      </c>
      <c r="M110">
        <v>3.1148762207074299</v>
      </c>
      <c r="N110" s="6">
        <v>2.4509880608388102</v>
      </c>
      <c r="O110">
        <v>5</v>
      </c>
      <c r="P110" s="12">
        <v>23.678197222715269</v>
      </c>
      <c r="Q110" s="13">
        <v>20.984772718447964</v>
      </c>
      <c r="R110">
        <v>24.080209060620561</v>
      </c>
      <c r="S110" s="13">
        <v>4.3567670297299799</v>
      </c>
      <c r="T110">
        <v>4.9268655079355739</v>
      </c>
      <c r="U110" s="13"/>
      <c r="W110" s="10"/>
      <c r="X110" s="7"/>
      <c r="Y110" s="7"/>
      <c r="Z110" s="7"/>
    </row>
    <row r="111" spans="1:26" ht="15.3">
      <c r="A111">
        <v>1996</v>
      </c>
      <c r="B111" t="s">
        <v>1</v>
      </c>
      <c r="C111">
        <v>5.7499999981373549</v>
      </c>
      <c r="D111">
        <v>5.7999999970197678</v>
      </c>
      <c r="E111" s="13">
        <v>5.7999999970197678</v>
      </c>
      <c r="F111" s="13">
        <v>5.724999999627471</v>
      </c>
      <c r="G111">
        <v>5.5333333333333341</v>
      </c>
      <c r="H111">
        <v>3.7032302788690665</v>
      </c>
      <c r="I111">
        <v>2.605067183790529</v>
      </c>
      <c r="J111" s="6">
        <v>4.9155555555555557</v>
      </c>
      <c r="K111" s="11">
        <v>4.9262500000000005</v>
      </c>
      <c r="L111">
        <v>5.6</v>
      </c>
      <c r="M111">
        <v>3.6036279769465551</v>
      </c>
      <c r="N111" s="6">
        <v>2.193121546352117</v>
      </c>
      <c r="O111">
        <v>4.95</v>
      </c>
      <c r="P111" s="12">
        <v>25.313694394498754</v>
      </c>
      <c r="Q111" s="13">
        <v>21.637408081295639</v>
      </c>
      <c r="R111">
        <v>23.877617246152028</v>
      </c>
      <c r="S111" s="13">
        <v>0.89952328840396945</v>
      </c>
      <c r="T111">
        <v>4.9149784602324331</v>
      </c>
      <c r="U111" s="13"/>
      <c r="W111" s="10"/>
      <c r="X111" s="7"/>
      <c r="Y111" s="7"/>
      <c r="Z111" s="7"/>
    </row>
    <row r="112" spans="1:26" ht="15.3">
      <c r="A112">
        <v>1996</v>
      </c>
      <c r="B112" t="s">
        <v>2</v>
      </c>
      <c r="C112">
        <v>5.5</v>
      </c>
      <c r="D112">
        <v>5.5999999977648258</v>
      </c>
      <c r="E112" s="13">
        <v>5.5999999977648258</v>
      </c>
      <c r="F112" s="13">
        <v>5.5999999977648258</v>
      </c>
      <c r="G112">
        <v>5.4666666666666659</v>
      </c>
      <c r="H112">
        <v>2.9904142348762264</v>
      </c>
      <c r="I112">
        <v>2.5071976311253983</v>
      </c>
      <c r="J112" s="6">
        <v>5.0864062499999996</v>
      </c>
      <c r="K112" s="11">
        <v>5.0977192982456128</v>
      </c>
      <c r="L112">
        <v>5.5</v>
      </c>
      <c r="M112">
        <v>2.2995911307685191</v>
      </c>
      <c r="N112" s="6">
        <v>2.6642544758193054</v>
      </c>
      <c r="O112">
        <v>5.15</v>
      </c>
      <c r="P112" s="12">
        <v>5.9437031135626484</v>
      </c>
      <c r="Q112" s="13">
        <v>3.1418210896638321</v>
      </c>
      <c r="R112">
        <v>6.8270029862333104</v>
      </c>
      <c r="S112" s="13">
        <v>0.72473511042190353</v>
      </c>
      <c r="T112">
        <v>1.1064211950778002</v>
      </c>
      <c r="U112" s="13"/>
      <c r="W112" s="10"/>
      <c r="X112" s="7"/>
      <c r="Y112" s="7"/>
      <c r="Z112" s="7"/>
    </row>
    <row r="113" spans="1:26" ht="15.3">
      <c r="A113">
        <v>1996</v>
      </c>
      <c r="B113" t="s">
        <v>3</v>
      </c>
      <c r="C113">
        <v>5.3999999985098839</v>
      </c>
      <c r="D113">
        <v>5.3999999985098839</v>
      </c>
      <c r="E113" s="13">
        <v>5.5</v>
      </c>
      <c r="F113" s="13">
        <v>5.5999999977648258</v>
      </c>
      <c r="G113">
        <v>5.166666666666667</v>
      </c>
      <c r="H113">
        <v>2.5436861968212079</v>
      </c>
      <c r="I113">
        <v>2.5716542372000126</v>
      </c>
      <c r="J113" s="6">
        <v>5.0398437500000002</v>
      </c>
      <c r="K113" s="11">
        <v>5.038771929824561</v>
      </c>
      <c r="L113">
        <v>5.2</v>
      </c>
      <c r="M113">
        <v>3.0456999940984275</v>
      </c>
      <c r="N113" s="6">
        <v>2.6466261968515425</v>
      </c>
      <c r="O113">
        <v>4.99</v>
      </c>
      <c r="P113" s="12">
        <v>13.488597013508752</v>
      </c>
      <c r="Q113" s="13">
        <v>10.430374722413038</v>
      </c>
      <c r="R113">
        <v>13.870997955178055</v>
      </c>
      <c r="S113" s="13">
        <v>3.7523396365706674</v>
      </c>
      <c r="T113">
        <v>-3.4059868749789501</v>
      </c>
      <c r="U113" s="13"/>
      <c r="W113" s="10"/>
      <c r="X113" s="7"/>
      <c r="Y113" s="7"/>
      <c r="Z113" s="7"/>
    </row>
    <row r="114" spans="1:26" ht="15.3">
      <c r="A114">
        <v>1996</v>
      </c>
      <c r="B114" t="s">
        <v>0</v>
      </c>
      <c r="C114">
        <v>5.2999999970197678</v>
      </c>
      <c r="D114">
        <v>5.3999999985098839</v>
      </c>
      <c r="E114" s="13">
        <v>5.3999999985098839</v>
      </c>
      <c r="F114" s="13">
        <v>5.3999999985098839</v>
      </c>
      <c r="G114">
        <v>5.3666666666666671</v>
      </c>
      <c r="H114">
        <v>3.4522533246088707</v>
      </c>
      <c r="I114">
        <v>2.4761420049858409</v>
      </c>
      <c r="J114" s="6">
        <v>4.9898360655737726</v>
      </c>
      <c r="K114" s="11">
        <v>4.9856363636363641</v>
      </c>
      <c r="L114">
        <v>5.3</v>
      </c>
      <c r="M114">
        <v>3.0226844090243787</v>
      </c>
      <c r="N114" s="6">
        <v>2.3909216433839475</v>
      </c>
      <c r="O114">
        <v>5.03</v>
      </c>
      <c r="P114" s="12">
        <v>38.493958677778295</v>
      </c>
      <c r="Q114" s="13">
        <v>35.078197858557836</v>
      </c>
      <c r="R114">
        <v>38.84037035571879</v>
      </c>
      <c r="S114" s="13">
        <v>1.4783629417969735</v>
      </c>
      <c r="T114">
        <v>9.3174894597879643</v>
      </c>
      <c r="U114" s="13"/>
      <c r="W114" s="10"/>
      <c r="X114" s="7"/>
      <c r="Y114" s="7"/>
      <c r="Z114" s="7"/>
    </row>
    <row r="115" spans="1:26" ht="15.3">
      <c r="A115">
        <v>1997</v>
      </c>
      <c r="B115" t="s">
        <v>1</v>
      </c>
      <c r="C115">
        <v>5.2999999970197678</v>
      </c>
      <c r="D115">
        <v>5.2999999970197678</v>
      </c>
      <c r="E115" s="13">
        <v>5.3499999977648258</v>
      </c>
      <c r="F115" s="13">
        <v>5.2999999970197678</v>
      </c>
      <c r="G115">
        <v>5.166666666666667</v>
      </c>
      <c r="H115">
        <v>1.8404505547773435</v>
      </c>
      <c r="I115">
        <v>2.3811084396624458</v>
      </c>
      <c r="J115" s="6">
        <v>5.1075409836065564</v>
      </c>
      <c r="K115" s="11">
        <v>5.1176785714285709</v>
      </c>
      <c r="L115">
        <v>5.0999999999999996</v>
      </c>
      <c r="M115">
        <v>1.2527413935174536</v>
      </c>
      <c r="N115" s="6">
        <v>2.6136119122593726</v>
      </c>
      <c r="O115">
        <v>5.16</v>
      </c>
      <c r="P115" s="12">
        <v>18.297755423574813</v>
      </c>
      <c r="Q115" s="13">
        <v>17.19391244146351</v>
      </c>
      <c r="R115">
        <v>16.523265790878838</v>
      </c>
      <c r="S115" s="13">
        <v>-3.6426381948494679</v>
      </c>
      <c r="T115">
        <v>5.1116668496977269</v>
      </c>
      <c r="U115" s="13"/>
      <c r="W115" s="10"/>
      <c r="X115" s="7"/>
      <c r="Y115" s="7"/>
      <c r="Z115" s="7"/>
    </row>
    <row r="116" spans="1:26" ht="15.3">
      <c r="A116">
        <v>1997</v>
      </c>
      <c r="B116" t="s">
        <v>2</v>
      </c>
      <c r="C116">
        <v>5.0999999977648258</v>
      </c>
      <c r="D116">
        <v>5.0999999977648258</v>
      </c>
      <c r="E116" s="13">
        <v>5.1999999992549419</v>
      </c>
      <c r="F116" s="13">
        <v>5.2499999981373549</v>
      </c>
      <c r="G116">
        <v>4.9333333333333336</v>
      </c>
      <c r="H116">
        <v>0.91648553513768627</v>
      </c>
      <c r="I116">
        <v>2.2891247458275643</v>
      </c>
      <c r="J116" s="6">
        <v>5.0110937500000015</v>
      </c>
      <c r="K116" s="11">
        <v>5.0033333333333339</v>
      </c>
      <c r="L116">
        <v>4.9000000000000004</v>
      </c>
      <c r="M116">
        <v>1.2488302370023519</v>
      </c>
      <c r="N116" s="6">
        <v>1.8901393705704095</v>
      </c>
      <c r="O116">
        <v>5.05</v>
      </c>
      <c r="P116" s="12">
        <v>45.774237843830434</v>
      </c>
      <c r="Q116" s="13">
        <v>44.034986723855418</v>
      </c>
      <c r="R116">
        <v>49.173785512974177</v>
      </c>
      <c r="S116" s="13">
        <v>2.4917292844911287</v>
      </c>
      <c r="T116">
        <v>-9.259939021920971</v>
      </c>
      <c r="U116" s="13"/>
      <c r="W116" s="10"/>
      <c r="X116" s="7"/>
      <c r="Y116" s="7"/>
      <c r="Z116" s="7"/>
    </row>
    <row r="117" spans="1:26" ht="15.3">
      <c r="A117">
        <v>1997</v>
      </c>
      <c r="B117" t="s">
        <v>3</v>
      </c>
      <c r="C117">
        <v>4.8999999985098839</v>
      </c>
      <c r="D117">
        <v>5</v>
      </c>
      <c r="E117" s="13">
        <v>5</v>
      </c>
      <c r="F117" s="13">
        <v>5</v>
      </c>
      <c r="G117">
        <v>4.8</v>
      </c>
      <c r="H117">
        <v>2.4893306098030386</v>
      </c>
      <c r="I117">
        <v>1.8054297925123326</v>
      </c>
      <c r="J117" s="6">
        <v>5.0217187500000007</v>
      </c>
      <c r="K117" s="11">
        <v>5.0086206896551726</v>
      </c>
      <c r="L117">
        <v>4.7</v>
      </c>
      <c r="M117">
        <v>2.7337788921187212</v>
      </c>
      <c r="N117" s="6">
        <v>2.1157851269592243</v>
      </c>
      <c r="O117">
        <v>4.97</v>
      </c>
      <c r="P117" s="12">
        <v>26.441621099044355</v>
      </c>
      <c r="Q117" s="13">
        <v>24.137926878864313</v>
      </c>
      <c r="R117">
        <v>22.643585780706843</v>
      </c>
      <c r="S117" s="13">
        <v>-4.6031841386771077</v>
      </c>
      <c r="T117">
        <v>-2.5699254026580576</v>
      </c>
      <c r="U117" s="13"/>
      <c r="W117" s="10"/>
      <c r="X117" s="7"/>
      <c r="Y117" s="7"/>
      <c r="Z117" s="7"/>
    </row>
    <row r="118" spans="1:26" ht="15.3">
      <c r="A118">
        <v>1997</v>
      </c>
      <c r="B118" t="s">
        <v>0</v>
      </c>
      <c r="C118">
        <v>4.7999999970197678</v>
      </c>
      <c r="D118">
        <v>4.8499999977648258</v>
      </c>
      <c r="E118" s="13">
        <v>4.8999999985098839</v>
      </c>
      <c r="F118" s="13">
        <v>4.8999999985098839</v>
      </c>
      <c r="G118">
        <v>4.6333333333333337</v>
      </c>
      <c r="H118">
        <v>1.6517035946308785</v>
      </c>
      <c r="I118">
        <v>2.3433076055830782</v>
      </c>
      <c r="J118" s="6">
        <v>5.1148333333333333</v>
      </c>
      <c r="K118" s="11">
        <v>5.1127272727272732</v>
      </c>
      <c r="L118">
        <v>4.5999999999999996</v>
      </c>
      <c r="M118">
        <v>1.2364770278690429</v>
      </c>
      <c r="N118" s="6">
        <v>2.3378207985132349</v>
      </c>
      <c r="O118">
        <v>5.04</v>
      </c>
      <c r="P118" s="12">
        <v>6.9109765951608892</v>
      </c>
      <c r="Q118" s="13">
        <v>5.2148778300002974</v>
      </c>
      <c r="R118">
        <v>8.01363251148004</v>
      </c>
      <c r="S118" s="13">
        <v>-7.5433599498929027</v>
      </c>
      <c r="T118">
        <v>4.8644273042288688</v>
      </c>
      <c r="U118" s="13"/>
      <c r="W118" s="10"/>
      <c r="X118" s="7"/>
      <c r="Y118" s="7"/>
      <c r="Z118" s="7"/>
    </row>
    <row r="119" spans="1:26" ht="15.3">
      <c r="A119">
        <v>1998</v>
      </c>
      <c r="B119" t="s">
        <v>1</v>
      </c>
      <c r="C119">
        <v>4.6999999992549419</v>
      </c>
      <c r="D119">
        <v>4.6999999992549419</v>
      </c>
      <c r="E119" s="13">
        <v>4.7999999970197678</v>
      </c>
      <c r="F119" s="13">
        <v>4.8999999985098839</v>
      </c>
      <c r="G119">
        <v>4.5333333333333341</v>
      </c>
      <c r="H119">
        <v>0.57636076083250976</v>
      </c>
      <c r="I119">
        <v>2.3299744983834358</v>
      </c>
      <c r="J119" s="6">
        <v>5.0204838709677437</v>
      </c>
      <c r="K119" s="11">
        <v>5.0180357142857153</v>
      </c>
      <c r="L119">
        <v>4.3</v>
      </c>
      <c r="M119">
        <v>0.49352257957160361</v>
      </c>
      <c r="N119" s="6">
        <v>2.0924197670211697</v>
      </c>
      <c r="O119">
        <v>4.95</v>
      </c>
      <c r="P119" s="12">
        <v>46.265591933838479</v>
      </c>
      <c r="Q119" s="13">
        <v>45.294433121428938</v>
      </c>
      <c r="R119">
        <v>48.218998631546484</v>
      </c>
      <c r="S119" s="13">
        <v>-3.5317077560961252</v>
      </c>
      <c r="T119">
        <v>15.332857236446529</v>
      </c>
      <c r="U119" s="13"/>
      <c r="W119" s="10"/>
      <c r="X119" s="7"/>
      <c r="Y119" s="7"/>
      <c r="Z119" s="7"/>
    </row>
    <row r="120" spans="1:26" ht="15.3">
      <c r="A120">
        <v>1998</v>
      </c>
      <c r="B120" t="s">
        <v>2</v>
      </c>
      <c r="C120">
        <v>4.5999999977648258</v>
      </c>
      <c r="D120">
        <v>4.6999999992549419</v>
      </c>
      <c r="E120" s="13">
        <v>4.6999999992549419</v>
      </c>
      <c r="F120" s="13">
        <v>4.7999999970197678</v>
      </c>
      <c r="G120">
        <v>4.4666666666666668</v>
      </c>
      <c r="H120">
        <v>1.9692374754769777</v>
      </c>
      <c r="I120">
        <v>2.3161663134192878</v>
      </c>
      <c r="J120" s="6">
        <v>4.978593749999999</v>
      </c>
      <c r="K120" s="11">
        <v>4.980862068965517</v>
      </c>
      <c r="L120">
        <v>4.5</v>
      </c>
      <c r="M120">
        <v>2.4585203394774879</v>
      </c>
      <c r="N120" s="6">
        <v>2.3121451661996417</v>
      </c>
      <c r="O120">
        <v>4.96</v>
      </c>
      <c r="P120" s="12">
        <v>19.088670926662132</v>
      </c>
      <c r="Q120" s="13">
        <v>17.539741211503479</v>
      </c>
      <c r="R120">
        <v>16.979713928142104</v>
      </c>
      <c r="S120" s="13">
        <v>-3.1055820079792795</v>
      </c>
      <c r="T120">
        <v>-6.9043742092723903</v>
      </c>
      <c r="U120" s="13"/>
      <c r="W120" s="10"/>
      <c r="X120" s="7"/>
      <c r="Y120" s="7"/>
      <c r="Z120" s="7"/>
    </row>
    <row r="121" spans="1:26" ht="15.3">
      <c r="A121">
        <v>1998</v>
      </c>
      <c r="B121" t="s">
        <v>3</v>
      </c>
      <c r="C121">
        <v>4.5</v>
      </c>
      <c r="D121">
        <v>4.5999999999999091</v>
      </c>
      <c r="E121" s="13">
        <v>4.6999999999998181</v>
      </c>
      <c r="F121" s="13">
        <v>4.6999999999998181</v>
      </c>
      <c r="G121">
        <v>4.5333333333333332</v>
      </c>
      <c r="H121">
        <v>1.7971420401116471</v>
      </c>
      <c r="I121">
        <v>2.3030515871089583</v>
      </c>
      <c r="J121" s="6">
        <v>4.490000000000002</v>
      </c>
      <c r="K121" s="11">
        <v>4.4518965517241398</v>
      </c>
      <c r="L121">
        <v>4.5</v>
      </c>
      <c r="M121">
        <v>1.7120172879110385</v>
      </c>
      <c r="N121" s="6">
        <v>2.0695648351860996</v>
      </c>
      <c r="O121">
        <v>3.96</v>
      </c>
      <c r="P121" s="12">
        <v>-30.482442662939491</v>
      </c>
      <c r="Q121" s="13">
        <v>-32.023453614035624</v>
      </c>
      <c r="R121">
        <v>-32.509087969858896</v>
      </c>
      <c r="S121" s="13">
        <v>-3.1902657583373184</v>
      </c>
      <c r="T121">
        <v>9.8221973123877149</v>
      </c>
      <c r="U121" s="13"/>
      <c r="W121" s="10"/>
      <c r="X121" s="7"/>
      <c r="Y121" s="7"/>
      <c r="Z121" s="7"/>
    </row>
    <row r="122" spans="1:26" ht="15.3">
      <c r="A122">
        <v>1998</v>
      </c>
      <c r="B122" t="s">
        <v>0</v>
      </c>
      <c r="C122">
        <v>4.6999999999998181</v>
      </c>
      <c r="D122">
        <v>4.6999999999998181</v>
      </c>
      <c r="E122" s="13">
        <v>4.7999999999999545</v>
      </c>
      <c r="F122" s="13">
        <v>4.8999999999998636</v>
      </c>
      <c r="G122">
        <v>4.3666666666666671</v>
      </c>
      <c r="H122">
        <v>1.9511279184966905</v>
      </c>
      <c r="I122">
        <v>2.4412465670297459</v>
      </c>
      <c r="J122" s="6">
        <v>4.3808333333333334</v>
      </c>
      <c r="K122" s="11">
        <v>4.3738888888888896</v>
      </c>
      <c r="L122">
        <v>4.3</v>
      </c>
      <c r="M122">
        <v>1.9476605735242458</v>
      </c>
      <c r="N122" s="6">
        <v>2.7428678904549031</v>
      </c>
      <c r="O122">
        <v>4.34</v>
      </c>
      <c r="P122" s="12">
        <v>54.100166526443871</v>
      </c>
      <c r="Q122" s="13">
        <v>52.408152310573719</v>
      </c>
      <c r="R122">
        <v>58.134206896103535</v>
      </c>
      <c r="S122" s="13">
        <v>1.7017546238676573</v>
      </c>
      <c r="T122">
        <v>-8.7304802979659257</v>
      </c>
      <c r="U122" s="13"/>
      <c r="W122" s="10"/>
      <c r="X122" s="7"/>
      <c r="Y122" s="7"/>
      <c r="Z122" s="7"/>
    </row>
    <row r="123" spans="1:26" ht="15.3">
      <c r="A123">
        <v>1999</v>
      </c>
      <c r="B123" t="s">
        <v>1</v>
      </c>
      <c r="C123">
        <v>4.3999999999998636</v>
      </c>
      <c r="D123">
        <v>4.5</v>
      </c>
      <c r="E123" s="13">
        <v>4.5</v>
      </c>
      <c r="F123" s="13">
        <v>4.5999999999999091</v>
      </c>
      <c r="G123">
        <v>4.3000000000000007</v>
      </c>
      <c r="H123">
        <v>1.7785778604860525</v>
      </c>
      <c r="I123">
        <v>1.3671388583144761</v>
      </c>
      <c r="J123" s="6">
        <v>4.3881249999999996</v>
      </c>
      <c r="K123" s="11">
        <v>4.3866666666666649</v>
      </c>
      <c r="L123">
        <v>4.3</v>
      </c>
      <c r="M123">
        <v>2.9038240051217912</v>
      </c>
      <c r="N123" s="6">
        <v>1.5913632811233924</v>
      </c>
      <c r="O123">
        <v>4.29</v>
      </c>
      <c r="P123" s="12">
        <v>30.761246303697831</v>
      </c>
      <c r="Q123" s="13">
        <v>28.278313356801021</v>
      </c>
      <c r="R123">
        <v>29.720234142707369</v>
      </c>
      <c r="S123" s="13">
        <v>-3.2590163045085774</v>
      </c>
      <c r="T123">
        <v>15.87351484495656</v>
      </c>
      <c r="U123" s="13"/>
      <c r="W123" s="10"/>
      <c r="X123" s="7"/>
      <c r="Y123" s="7"/>
      <c r="Z123" s="7"/>
    </row>
    <row r="124" spans="1:26" ht="15.3">
      <c r="A124">
        <v>1999</v>
      </c>
      <c r="B124" t="s">
        <v>2</v>
      </c>
      <c r="C124">
        <v>4.2999999999999545</v>
      </c>
      <c r="D124">
        <v>4.2999999999999545</v>
      </c>
      <c r="E124" s="13">
        <v>4.3999999999998636</v>
      </c>
      <c r="F124" s="13">
        <v>4.5</v>
      </c>
      <c r="G124">
        <v>4.2666666666666666</v>
      </c>
      <c r="H124">
        <v>2.657055281929388</v>
      </c>
      <c r="I124">
        <v>1.9665258045474587</v>
      </c>
      <c r="J124" s="6">
        <v>4.5398412698412693</v>
      </c>
      <c r="K124" s="11">
        <v>4.5444827586206902</v>
      </c>
      <c r="L124">
        <v>4.3</v>
      </c>
      <c r="M124">
        <v>1.9242370241396856</v>
      </c>
      <c r="N124" s="6">
        <v>1.8109821539852078</v>
      </c>
      <c r="O124">
        <v>4.55</v>
      </c>
      <c r="P124" s="12">
        <v>17.094890118559292</v>
      </c>
      <c r="Q124" s="13">
        <v>14.847283805884537</v>
      </c>
      <c r="R124">
        <v>15.693188181933593</v>
      </c>
      <c r="S124" s="13">
        <v>-2.626701186262892</v>
      </c>
      <c r="T124">
        <v>-7.1249094561039783</v>
      </c>
      <c r="U124" s="13"/>
      <c r="W124" s="10"/>
      <c r="X124" s="7"/>
      <c r="Y124" s="7"/>
      <c r="Z124" s="7"/>
    </row>
    <row r="125" spans="1:26" ht="15.3">
      <c r="A125">
        <v>1999</v>
      </c>
      <c r="B125" t="s">
        <v>3</v>
      </c>
      <c r="C125">
        <v>4.2999999999999545</v>
      </c>
      <c r="D125">
        <v>4.3999999999998636</v>
      </c>
      <c r="E125" s="13">
        <v>4.3999999999998636</v>
      </c>
      <c r="F125" s="13">
        <v>4.3999999999998636</v>
      </c>
      <c r="G125">
        <v>4.166666666666667</v>
      </c>
      <c r="H125">
        <v>3.433720477225203</v>
      </c>
      <c r="I125">
        <v>2.2566689498113135</v>
      </c>
      <c r="J125" s="6">
        <v>4.750634920634921</v>
      </c>
      <c r="K125" s="11">
        <v>4.7589473684210537</v>
      </c>
      <c r="L125">
        <v>4.0999999999999996</v>
      </c>
      <c r="M125">
        <v>3.3453002631286921</v>
      </c>
      <c r="N125" s="6">
        <v>2.2522582027313831</v>
      </c>
      <c r="O125">
        <v>4.8600000000000003</v>
      </c>
      <c r="P125" s="12">
        <v>-8.9128669584404463</v>
      </c>
      <c r="Q125" s="13">
        <v>-12.426475412993199</v>
      </c>
      <c r="R125">
        <v>-8.8543535050646938</v>
      </c>
      <c r="S125" s="13">
        <v>-4.9733385390371865</v>
      </c>
      <c r="T125">
        <v>2.6076409942664469</v>
      </c>
      <c r="U125" s="13"/>
      <c r="W125" s="10"/>
      <c r="X125" s="7"/>
      <c r="Y125" s="7"/>
      <c r="Z125" s="7"/>
    </row>
    <row r="126" spans="1:26" ht="15.3">
      <c r="A126">
        <v>1999</v>
      </c>
      <c r="B126" t="s">
        <v>0</v>
      </c>
      <c r="C126">
        <v>4.1999999999998181</v>
      </c>
      <c r="D126">
        <v>4.1999999999998181</v>
      </c>
      <c r="E126" s="13">
        <v>4.1999999999998181</v>
      </c>
      <c r="F126" s="13">
        <v>4.2499999999998863</v>
      </c>
      <c r="G126">
        <v>4.0333333333333332</v>
      </c>
      <c r="H126">
        <v>2.7739604080197231</v>
      </c>
      <c r="I126">
        <v>2.3932395289061028</v>
      </c>
      <c r="J126" s="6">
        <v>5.1951612903225799</v>
      </c>
      <c r="K126" s="11">
        <v>5.2207272727272729</v>
      </c>
      <c r="L126">
        <v>4</v>
      </c>
      <c r="M126">
        <v>2.8452994898078288</v>
      </c>
      <c r="N126" s="6">
        <v>2.6860761261882971</v>
      </c>
      <c r="O126">
        <v>5.32</v>
      </c>
      <c r="P126" s="12">
        <v>29.230411994121752</v>
      </c>
      <c r="Q126" s="13">
        <v>26.484263377867023</v>
      </c>
      <c r="R126">
        <v>30.982128856696889</v>
      </c>
      <c r="S126" s="13">
        <v>5.9809200359406844</v>
      </c>
      <c r="T126">
        <v>14.582033129223859</v>
      </c>
      <c r="U126" s="13"/>
      <c r="W126" s="10"/>
      <c r="X126" s="7"/>
      <c r="Y126" s="7"/>
      <c r="Z126" s="7"/>
    </row>
    <row r="127" spans="1:26" ht="15.3">
      <c r="A127">
        <v>2000</v>
      </c>
      <c r="B127" t="s">
        <v>1</v>
      </c>
      <c r="C127">
        <v>4</v>
      </c>
      <c r="D127">
        <v>4</v>
      </c>
      <c r="E127" s="13">
        <v>4.1999999999998181</v>
      </c>
      <c r="F127" s="13">
        <v>4.2499999999998863</v>
      </c>
      <c r="G127">
        <v>3.9666666666666663</v>
      </c>
      <c r="H127">
        <v>4.2415480753727293</v>
      </c>
      <c r="I127">
        <v>2.4533210402398233</v>
      </c>
      <c r="J127" s="6">
        <v>5.6362903225806429</v>
      </c>
      <c r="K127" s="11">
        <v>5.6541818181818151</v>
      </c>
      <c r="L127">
        <v>3.8</v>
      </c>
      <c r="M127">
        <v>3.762520392982438</v>
      </c>
      <c r="N127" s="6">
        <v>2.2246998392738249</v>
      </c>
      <c r="O127">
        <v>5.66</v>
      </c>
      <c r="P127" s="12">
        <v>4.422575453376254</v>
      </c>
      <c r="Q127" s="13">
        <v>0.16592014526004562</v>
      </c>
      <c r="R127">
        <v>2.8983671738483707</v>
      </c>
      <c r="S127" s="13">
        <v>4.7297858904101986</v>
      </c>
      <c r="T127">
        <v>-12.503144376627873</v>
      </c>
      <c r="U127" s="13"/>
      <c r="W127" s="10"/>
      <c r="X127" s="7"/>
      <c r="Y127" s="7"/>
      <c r="Z127" s="7"/>
    </row>
    <row r="128" spans="1:26" ht="15.3">
      <c r="A128">
        <v>2000</v>
      </c>
      <c r="B128" t="s">
        <v>2</v>
      </c>
      <c r="C128">
        <v>4</v>
      </c>
      <c r="D128">
        <v>4</v>
      </c>
      <c r="E128" s="13">
        <v>4</v>
      </c>
      <c r="F128" s="13">
        <v>4.1999999999998181</v>
      </c>
      <c r="G128">
        <v>4</v>
      </c>
      <c r="H128">
        <v>3.2672609572581259</v>
      </c>
      <c r="I128">
        <v>2.6595047291037823</v>
      </c>
      <c r="J128" s="6">
        <v>5.8062499999999995</v>
      </c>
      <c r="K128" s="11">
        <v>5.8085964912280703</v>
      </c>
      <c r="L128">
        <v>4</v>
      </c>
      <c r="M128">
        <v>4.1909580124347201</v>
      </c>
      <c r="N128" s="6">
        <v>2.6534093982533591</v>
      </c>
      <c r="O128">
        <v>5.96</v>
      </c>
      <c r="P128" s="12">
        <v>5.4395022940092019</v>
      </c>
      <c r="Q128" s="13">
        <v>2.376224792748971</v>
      </c>
      <c r="R128">
        <v>5.7816479722173852</v>
      </c>
      <c r="S128" s="13">
        <v>6.7713718083915353</v>
      </c>
      <c r="T128">
        <v>-0.26241050503763574</v>
      </c>
      <c r="U128" s="13"/>
      <c r="W128" s="10"/>
      <c r="X128" s="7"/>
      <c r="Y128" s="7"/>
      <c r="Z128" s="7"/>
    </row>
    <row r="129" spans="1:26" ht="15.3">
      <c r="A129">
        <v>2000</v>
      </c>
      <c r="B129" t="s">
        <v>3</v>
      </c>
      <c r="C129">
        <v>4</v>
      </c>
      <c r="D129">
        <v>4.0999999999999091</v>
      </c>
      <c r="E129" s="13">
        <v>4.1999999999998181</v>
      </c>
      <c r="F129" s="13">
        <v>4.1999999999998181</v>
      </c>
      <c r="G129">
        <v>3.9666666666666668</v>
      </c>
      <c r="H129">
        <v>3.1660223846954474</v>
      </c>
      <c r="I129">
        <v>2.5687358902808675</v>
      </c>
      <c r="J129" s="6">
        <v>6.0681249999999993</v>
      </c>
      <c r="K129" s="11">
        <v>6.068596491228071</v>
      </c>
      <c r="L129">
        <v>3.9</v>
      </c>
      <c r="M129">
        <v>2.7697744830419424</v>
      </c>
      <c r="N129" s="6">
        <v>2.4169257823853485</v>
      </c>
      <c r="O129">
        <v>6.11</v>
      </c>
      <c r="P129" s="12">
        <v>-0.72349551671848644</v>
      </c>
      <c r="Q129" s="13">
        <v>-4.0164773753812</v>
      </c>
      <c r="R129">
        <v>-1.8651626615142192</v>
      </c>
      <c r="S129" s="13">
        <v>7.4086121871360433</v>
      </c>
      <c r="T129">
        <v>13.164976732894473</v>
      </c>
      <c r="U129" s="13"/>
      <c r="W129" s="10"/>
      <c r="X129" s="7"/>
      <c r="Y129" s="7"/>
      <c r="Z129" s="7"/>
    </row>
    <row r="130" spans="1:26" ht="15.3">
      <c r="A130">
        <v>2000</v>
      </c>
      <c r="B130" t="s">
        <v>0</v>
      </c>
      <c r="C130">
        <v>4.0999999999999091</v>
      </c>
      <c r="D130">
        <v>4.1999999999998181</v>
      </c>
      <c r="E130" s="13">
        <v>4.1999999999998181</v>
      </c>
      <c r="F130" s="13">
        <v>4.2449999999998909</v>
      </c>
      <c r="G130">
        <v>4</v>
      </c>
      <c r="H130">
        <v>3.216024038106724</v>
      </c>
      <c r="I130">
        <v>2.5520003689116777</v>
      </c>
      <c r="J130" s="6">
        <v>5.6943548387096783</v>
      </c>
      <c r="K130" s="11">
        <v>5.6287272727272724</v>
      </c>
      <c r="L130">
        <v>4.2</v>
      </c>
      <c r="M130">
        <v>3.8913039363116297</v>
      </c>
      <c r="N130" s="6">
        <v>2.8376653797629103</v>
      </c>
      <c r="O130">
        <v>5.15</v>
      </c>
      <c r="P130" s="12">
        <v>-28.741148913804793</v>
      </c>
      <c r="Q130" s="13">
        <v>-32.060598547138675</v>
      </c>
      <c r="R130">
        <v>-31.103717525273566</v>
      </c>
      <c r="S130" s="13">
        <v>5.9901272638349212</v>
      </c>
      <c r="T130">
        <v>-8.1963216058277055</v>
      </c>
      <c r="U130" s="13"/>
      <c r="W130" s="10"/>
      <c r="X130" s="7"/>
      <c r="Y130" s="7"/>
      <c r="Z130" s="7"/>
    </row>
    <row r="131" spans="1:26" ht="15.3">
      <c r="A131">
        <v>2001</v>
      </c>
      <c r="B131" t="s">
        <v>1</v>
      </c>
      <c r="C131">
        <v>4.3999999999998636</v>
      </c>
      <c r="D131">
        <v>4.5</v>
      </c>
      <c r="E131" s="13">
        <v>4.5</v>
      </c>
      <c r="F131" s="13">
        <v>4.5</v>
      </c>
      <c r="G131">
        <v>4.3</v>
      </c>
      <c r="H131">
        <v>3.1173020117442718</v>
      </c>
      <c r="I131">
        <v>2.825023969431939</v>
      </c>
      <c r="J131" s="6">
        <v>4.3859016393442616</v>
      </c>
      <c r="K131" s="11">
        <v>4.315185185185185</v>
      </c>
      <c r="L131">
        <v>4.4000000000000004</v>
      </c>
      <c r="M131">
        <v>1.8181849486698098</v>
      </c>
      <c r="N131" s="6">
        <v>2.6016351876705812</v>
      </c>
      <c r="O131">
        <v>3.87</v>
      </c>
      <c r="P131" s="12">
        <v>-38.274504256838426</v>
      </c>
      <c r="Q131" s="13">
        <v>-40.454791759219603</v>
      </c>
      <c r="R131">
        <v>-40.623402000257869</v>
      </c>
      <c r="S131" s="13">
        <v>-0.6983853427747988</v>
      </c>
      <c r="T131">
        <v>-1.0853968185621454</v>
      </c>
      <c r="U131" s="13"/>
      <c r="W131" s="10"/>
      <c r="X131" s="7"/>
      <c r="Y131" s="7"/>
      <c r="Z131" s="7"/>
    </row>
    <row r="132" spans="1:26" ht="15.3">
      <c r="A132">
        <v>2001</v>
      </c>
      <c r="B132" t="s">
        <v>2</v>
      </c>
      <c r="C132">
        <v>4.6999999999998181</v>
      </c>
      <c r="D132">
        <v>4.7999999999999545</v>
      </c>
      <c r="E132" s="13">
        <v>4.7999999999999545</v>
      </c>
      <c r="F132" s="13">
        <v>4.7999999999999545</v>
      </c>
      <c r="G132">
        <v>4.4666666666666668</v>
      </c>
      <c r="H132">
        <v>2.94091520043267</v>
      </c>
      <c r="I132">
        <v>2.5175055131821722</v>
      </c>
      <c r="J132" s="6">
        <v>3.5409375000000001</v>
      </c>
      <c r="K132" s="11">
        <v>3.5207017543859651</v>
      </c>
      <c r="L132">
        <v>4.5999999999999996</v>
      </c>
      <c r="M132">
        <v>2.261170521115119</v>
      </c>
      <c r="N132" s="6">
        <v>2.7994730688153169</v>
      </c>
      <c r="O132">
        <v>3.51</v>
      </c>
      <c r="P132" s="12">
        <v>4.498173402155814</v>
      </c>
      <c r="Q132" s="13">
        <v>0.52082746138824021</v>
      </c>
      <c r="R132">
        <v>8.7373695614115121</v>
      </c>
      <c r="S132" s="13">
        <v>1.3078035152766176</v>
      </c>
      <c r="T132">
        <v>11.751804281184874</v>
      </c>
      <c r="U132" s="13"/>
      <c r="W132" s="10"/>
      <c r="X132" s="7"/>
      <c r="Y132" s="7"/>
      <c r="Z132" s="7"/>
    </row>
    <row r="133" spans="1:26" ht="15.3">
      <c r="A133">
        <v>2001</v>
      </c>
      <c r="B133" t="s">
        <v>3</v>
      </c>
      <c r="C133">
        <v>4.8999999999998636</v>
      </c>
      <c r="D133">
        <v>5</v>
      </c>
      <c r="E133" s="13">
        <v>4.8999999999998636</v>
      </c>
      <c r="F133" s="13">
        <v>4.8999999999998636</v>
      </c>
      <c r="G133">
        <v>5.0666666666666664</v>
      </c>
      <c r="H133">
        <v>0.52520968172231619</v>
      </c>
      <c r="I133">
        <v>2.5031925834715216</v>
      </c>
      <c r="J133" s="6">
        <v>2.7354838709677423</v>
      </c>
      <c r="K133" s="11">
        <v>2.6470909090909092</v>
      </c>
      <c r="L133">
        <v>5.3</v>
      </c>
      <c r="M133">
        <v>0.45070427303635086</v>
      </c>
      <c r="N133" s="6">
        <v>2.1401870211324336</v>
      </c>
      <c r="O133">
        <v>2.16</v>
      </c>
      <c r="P133" s="12">
        <v>-44.792521327083534</v>
      </c>
      <c r="Q133" s="13">
        <v>-47.7527859673188</v>
      </c>
      <c r="R133">
        <v>-48.40640296096943</v>
      </c>
      <c r="S133" s="13">
        <v>1.0041052427986585</v>
      </c>
      <c r="T133">
        <v>-14.572402295149445</v>
      </c>
      <c r="U133" s="13"/>
      <c r="W133" s="10"/>
      <c r="X133" s="7"/>
      <c r="Y133" s="7"/>
      <c r="Z133" s="7"/>
    </row>
    <row r="134" spans="1:26" ht="15.3">
      <c r="A134">
        <v>2001</v>
      </c>
      <c r="B134" t="s">
        <v>0</v>
      </c>
      <c r="C134">
        <v>5.8999999999998636</v>
      </c>
      <c r="D134">
        <v>6</v>
      </c>
      <c r="E134" s="13">
        <v>6.0499999999999545</v>
      </c>
      <c r="F134" s="13">
        <v>5.8999999999998636</v>
      </c>
      <c r="G134">
        <v>5.6333333333333329</v>
      </c>
      <c r="H134">
        <v>-0.37489023701458751</v>
      </c>
      <c r="I134">
        <v>2.8410529588946076</v>
      </c>
      <c r="J134" s="6">
        <v>1.7372131147540983</v>
      </c>
      <c r="K134" s="11">
        <v>1.7187037037037038</v>
      </c>
      <c r="L134">
        <v>5.7</v>
      </c>
      <c r="M134">
        <v>0.22516184101455394</v>
      </c>
      <c r="N134" s="6">
        <v>2.7652330280730553</v>
      </c>
      <c r="O134">
        <v>1.65</v>
      </c>
      <c r="P134" s="12">
        <v>11.047457316141163</v>
      </c>
      <c r="Q134" s="13">
        <v>14.057602880304998</v>
      </c>
      <c r="R134">
        <v>16.974096574702102</v>
      </c>
      <c r="S134" s="13">
        <v>5.486541749836249</v>
      </c>
      <c r="T134">
        <v>18.700949659758592</v>
      </c>
      <c r="U134" s="13"/>
      <c r="W134" s="10"/>
      <c r="X134" s="7"/>
      <c r="Y134" s="7"/>
      <c r="Z134" s="7"/>
    </row>
    <row r="135" spans="1:26" ht="15.3">
      <c r="A135">
        <v>2002</v>
      </c>
      <c r="B135" t="s">
        <v>1</v>
      </c>
      <c r="C135">
        <v>6</v>
      </c>
      <c r="D135">
        <v>6</v>
      </c>
      <c r="E135" s="13">
        <v>5.8999999999998636</v>
      </c>
      <c r="F135" s="13">
        <v>5.6999999999998181</v>
      </c>
      <c r="G135">
        <v>5.7666666666666666</v>
      </c>
      <c r="H135">
        <v>2.3944157561746948</v>
      </c>
      <c r="I135">
        <v>1.9766611199208011</v>
      </c>
      <c r="J135" s="6">
        <v>1.7440983606557379</v>
      </c>
      <c r="K135" s="11">
        <v>1.746909090909091</v>
      </c>
      <c r="L135">
        <v>5.9</v>
      </c>
      <c r="M135">
        <v>3.5854581801924468</v>
      </c>
      <c r="N135" s="6">
        <v>2.1141698265857656</v>
      </c>
      <c r="O135">
        <v>1.72</v>
      </c>
      <c r="P135" s="12">
        <v>-5.6563381964501502</v>
      </c>
      <c r="Q135" s="13">
        <v>-8.0959898079020931</v>
      </c>
      <c r="R135">
        <v>-5.9786184011787924</v>
      </c>
      <c r="S135" s="13">
        <v>-0.67949234052449015</v>
      </c>
      <c r="T135">
        <v>16.732225335647399</v>
      </c>
      <c r="U135" s="13"/>
      <c r="W135" s="10"/>
      <c r="X135" s="7"/>
      <c r="Y135" s="7"/>
      <c r="Z135" s="7"/>
    </row>
    <row r="136" spans="1:26" ht="15.3">
      <c r="A136">
        <v>2002</v>
      </c>
      <c r="B136" t="s">
        <v>2</v>
      </c>
      <c r="C136">
        <v>5.8999999999998636</v>
      </c>
      <c r="D136">
        <v>5.7499999999998863</v>
      </c>
      <c r="E136" s="13">
        <v>5.5999999999999091</v>
      </c>
      <c r="F136" s="13">
        <v>5.5599999999999454</v>
      </c>
      <c r="G136">
        <v>5.8</v>
      </c>
      <c r="H136">
        <v>2.4575576751703445</v>
      </c>
      <c r="I136">
        <v>1.8970543487165277</v>
      </c>
      <c r="J136" s="6">
        <v>1.7054687499999999</v>
      </c>
      <c r="K136" s="11">
        <v>1.7015789473684209</v>
      </c>
      <c r="L136">
        <v>5.8</v>
      </c>
      <c r="M136">
        <v>1.5585881116493283</v>
      </c>
      <c r="N136" s="6">
        <v>1.6833270503148867</v>
      </c>
      <c r="O136">
        <v>1.68</v>
      </c>
      <c r="P136" s="12">
        <v>-46.712618982754961</v>
      </c>
      <c r="Q136" s="13">
        <v>-48.939659095513562</v>
      </c>
      <c r="R136">
        <v>-51.454796559670868</v>
      </c>
      <c r="S136" s="13">
        <v>-0.84649328209422947</v>
      </c>
      <c r="T136">
        <v>-12.846902188046272</v>
      </c>
      <c r="U136" s="13"/>
      <c r="W136" s="10"/>
      <c r="X136" s="7"/>
      <c r="Y136" s="7"/>
      <c r="Z136" s="7"/>
    </row>
    <row r="137" spans="1:26" ht="15.3">
      <c r="A137">
        <v>2002</v>
      </c>
      <c r="B137" t="s">
        <v>3</v>
      </c>
      <c r="C137">
        <v>6</v>
      </c>
      <c r="D137">
        <v>5.7999999999999545</v>
      </c>
      <c r="E137" s="13">
        <v>5.6999999999998181</v>
      </c>
      <c r="F137" s="13">
        <v>5.5999999999999091</v>
      </c>
      <c r="G137">
        <v>5.7</v>
      </c>
      <c r="H137">
        <v>2.5145872870998196</v>
      </c>
      <c r="I137">
        <v>2.2366825966136852</v>
      </c>
      <c r="J137" s="6">
        <v>1.6082812500000001</v>
      </c>
      <c r="K137" s="11">
        <v>1.6089473684210525</v>
      </c>
      <c r="L137">
        <v>5.7</v>
      </c>
      <c r="M137">
        <v>2.6578170874675067</v>
      </c>
      <c r="N137" s="6">
        <v>2.0942456215777838</v>
      </c>
      <c r="O137">
        <v>1.58</v>
      </c>
      <c r="P137" s="12">
        <v>-51.309239830579401</v>
      </c>
      <c r="Q137" s="13">
        <v>-54.011398685916667</v>
      </c>
      <c r="R137">
        <v>-47.534302791761363</v>
      </c>
      <c r="S137" s="13">
        <v>10.786031734656376</v>
      </c>
      <c r="T137">
        <v>-3.711645278745479</v>
      </c>
      <c r="U137" s="13"/>
      <c r="W137" s="10"/>
      <c r="X137" s="7"/>
      <c r="Y137" s="7"/>
      <c r="Z137" s="7"/>
    </row>
    <row r="138" spans="1:26" ht="15.3">
      <c r="A138">
        <v>2002</v>
      </c>
      <c r="B138" t="s">
        <v>0</v>
      </c>
      <c r="C138">
        <v>5.8999999999998636</v>
      </c>
      <c r="D138">
        <v>5.7999999999999545</v>
      </c>
      <c r="E138" s="13">
        <v>5.5999999999999091</v>
      </c>
      <c r="F138" s="13">
        <v>5.5499999999999545</v>
      </c>
      <c r="G138">
        <v>5.8999999999999995</v>
      </c>
      <c r="H138">
        <v>2.4982912359013434</v>
      </c>
      <c r="I138">
        <v>1.7385966275515585</v>
      </c>
      <c r="J138" s="6">
        <v>1.1970491803278689</v>
      </c>
      <c r="K138" s="11">
        <v>1.1852727272727273</v>
      </c>
      <c r="L138">
        <v>5.8</v>
      </c>
      <c r="M138">
        <v>3.0786298207956975</v>
      </c>
      <c r="N138" s="6">
        <v>1.875491844362287</v>
      </c>
      <c r="O138">
        <v>1.17</v>
      </c>
      <c r="P138" s="12">
        <v>10.438877006710712</v>
      </c>
      <c r="Q138" s="13">
        <v>7.9712080151640663</v>
      </c>
      <c r="R138">
        <v>10.036770723530353</v>
      </c>
      <c r="S138" s="13">
        <v>4.6507636303132927</v>
      </c>
      <c r="T138">
        <v>8.3046600035320495</v>
      </c>
      <c r="U138" s="13"/>
      <c r="W138" s="10"/>
      <c r="X138" s="7"/>
      <c r="Y138" s="7"/>
      <c r="Z138" s="7"/>
    </row>
    <row r="139" spans="1:26" ht="15.3">
      <c r="A139">
        <v>2003</v>
      </c>
      <c r="B139" t="s">
        <v>1</v>
      </c>
      <c r="C139">
        <v>6</v>
      </c>
      <c r="D139">
        <v>5.8999999999998636</v>
      </c>
      <c r="E139" s="13">
        <v>5.6999999999998181</v>
      </c>
      <c r="F139" s="13">
        <v>5.5999999999999091</v>
      </c>
      <c r="G139">
        <v>5.9333333333333336</v>
      </c>
      <c r="H139">
        <v>3.5025677903392469</v>
      </c>
      <c r="I139">
        <v>0.76286002183287849</v>
      </c>
      <c r="J139" s="6">
        <v>1.1421311475409832</v>
      </c>
      <c r="K139" s="11">
        <v>1.1412499999999994</v>
      </c>
      <c r="L139">
        <v>6</v>
      </c>
      <c r="M139">
        <v>1.3121936316647265</v>
      </c>
      <c r="N139" s="6">
        <v>0.20784619849329999</v>
      </c>
      <c r="O139">
        <v>1.1299999999999999</v>
      </c>
      <c r="P139" s="12">
        <v>-19.434452664987845</v>
      </c>
      <c r="Q139" s="13">
        <v>-23.301868861611208</v>
      </c>
      <c r="R139">
        <v>-18.529256829220841</v>
      </c>
      <c r="S139" s="13">
        <v>-6.8969774770025083</v>
      </c>
      <c r="T139">
        <v>-2.7225330562117733</v>
      </c>
      <c r="U139" s="13"/>
      <c r="W139" s="10"/>
      <c r="X139" s="7"/>
      <c r="Y139" s="7"/>
      <c r="Z139" s="7"/>
    </row>
    <row r="140" spans="1:26" ht="15.3">
      <c r="A140">
        <v>2003</v>
      </c>
      <c r="B140" t="s">
        <v>2</v>
      </c>
      <c r="C140">
        <v>6</v>
      </c>
      <c r="D140">
        <v>5.8999999999998636</v>
      </c>
      <c r="E140" s="13">
        <v>5.7999999999999545</v>
      </c>
      <c r="F140" s="13">
        <v>5.6999999999998181</v>
      </c>
      <c r="G140">
        <v>6.1999999999999993</v>
      </c>
      <c r="H140">
        <v>-0.72720836511083553</v>
      </c>
      <c r="I140">
        <v>1.2445640869659751</v>
      </c>
      <c r="J140" s="6">
        <v>0.96093749999999978</v>
      </c>
      <c r="K140" s="11">
        <v>0.94526315789473647</v>
      </c>
      <c r="L140">
        <v>6.2</v>
      </c>
      <c r="M140">
        <v>1.090215992419985</v>
      </c>
      <c r="N140" s="6">
        <v>1.8657717165417864</v>
      </c>
      <c r="O140">
        <v>0.9</v>
      </c>
      <c r="P140" s="12">
        <v>49.745434569376812</v>
      </c>
      <c r="Q140" s="13">
        <v>50.626319771296124</v>
      </c>
      <c r="R140">
        <v>51.410943970583745</v>
      </c>
      <c r="S140" s="13">
        <v>7.3311455212504484</v>
      </c>
      <c r="T140">
        <v>9.1839272249170989</v>
      </c>
      <c r="U140" s="13"/>
      <c r="W140" s="10"/>
      <c r="X140" s="7"/>
      <c r="Y140" s="7"/>
      <c r="Z140" s="7"/>
    </row>
    <row r="141" spans="1:26" ht="15.3">
      <c r="A141">
        <v>2003</v>
      </c>
      <c r="B141" t="s">
        <v>3</v>
      </c>
      <c r="C141">
        <v>6.0999999999999091</v>
      </c>
      <c r="D141">
        <v>6</v>
      </c>
      <c r="E141" s="13">
        <v>5.8999999999998636</v>
      </c>
      <c r="F141" s="13">
        <v>5.7999999999999545</v>
      </c>
      <c r="G141">
        <v>6.0666666666666664</v>
      </c>
      <c r="H141">
        <v>3.4779762872997111</v>
      </c>
      <c r="I141">
        <v>1.3786949977324288</v>
      </c>
      <c r="J141" s="6">
        <v>0.9356249999999996</v>
      </c>
      <c r="K141" s="11">
        <v>0.93551724137931003</v>
      </c>
      <c r="L141">
        <v>6</v>
      </c>
      <c r="M141">
        <v>2.6044584687994643</v>
      </c>
      <c r="N141" s="6">
        <v>1.2390304176538081</v>
      </c>
      <c r="O141">
        <v>0.92</v>
      </c>
      <c r="P141" s="12">
        <v>17.748506611105697</v>
      </c>
      <c r="Q141" s="13">
        <v>14.131208488083491</v>
      </c>
      <c r="R141">
        <v>17.148997116685649</v>
      </c>
      <c r="S141" s="13">
        <v>-0.95663845325404395</v>
      </c>
      <c r="T141">
        <v>-1.3996675184227314</v>
      </c>
      <c r="U141" s="13"/>
      <c r="W141" s="10"/>
      <c r="X141" s="7"/>
      <c r="Y141" s="7"/>
      <c r="Z141" s="7"/>
    </row>
    <row r="142" spans="1:26" ht="15.3">
      <c r="A142">
        <v>2003</v>
      </c>
      <c r="B142" t="s">
        <v>0</v>
      </c>
      <c r="C142">
        <v>5.8999999999998636</v>
      </c>
      <c r="D142">
        <v>5.7999999999999545</v>
      </c>
      <c r="E142" s="13">
        <v>5.7499999999998863</v>
      </c>
      <c r="F142" s="13">
        <v>5.5999999999999091</v>
      </c>
      <c r="G142">
        <v>5.7333333333333334</v>
      </c>
      <c r="H142">
        <v>1.6544217706992252</v>
      </c>
      <c r="I142">
        <v>1.0306640471602198</v>
      </c>
      <c r="J142" s="6">
        <v>0.90250000000000008</v>
      </c>
      <c r="K142" s="11">
        <v>0.89927272727272733</v>
      </c>
      <c r="L142">
        <v>5.7</v>
      </c>
      <c r="M142">
        <v>3.0172556857856137</v>
      </c>
      <c r="N142" s="6">
        <v>1.2352042754304904</v>
      </c>
      <c r="O142">
        <v>0.88</v>
      </c>
      <c r="P142" s="12">
        <v>27.175790345147988</v>
      </c>
      <c r="Q142" s="13">
        <v>25.628260972545647</v>
      </c>
      <c r="R142">
        <v>26.577887020808078</v>
      </c>
      <c r="S142" s="13">
        <v>25.651276499888809</v>
      </c>
      <c r="T142">
        <v>22.56489793694989</v>
      </c>
      <c r="U142" s="13"/>
      <c r="W142" s="10"/>
      <c r="X142" s="7"/>
      <c r="Y142" s="7"/>
      <c r="Z142" s="7"/>
    </row>
    <row r="143" spans="1:26" ht="15.3">
      <c r="A143">
        <v>2004</v>
      </c>
      <c r="B143" t="s">
        <v>1</v>
      </c>
      <c r="C143">
        <v>5.6299999999998818</v>
      </c>
      <c r="D143">
        <v>5.5499999999999545</v>
      </c>
      <c r="E143" s="13">
        <v>5.4749999999999091</v>
      </c>
      <c r="F143" s="13">
        <v>5.3999999999998636</v>
      </c>
      <c r="G143">
        <v>5.666666666666667</v>
      </c>
      <c r="H143">
        <v>3.1496891864913814</v>
      </c>
      <c r="I143">
        <v>2.3944568289297288</v>
      </c>
      <c r="J143" s="6">
        <v>0.93619047619047635</v>
      </c>
      <c r="K143" s="11">
        <v>0.93771929824561417</v>
      </c>
      <c r="L143">
        <v>5.6</v>
      </c>
      <c r="M143">
        <v>2.3548368787114526</v>
      </c>
      <c r="N143" s="6">
        <v>2.6632620794362794</v>
      </c>
      <c r="O143">
        <v>0.94</v>
      </c>
      <c r="P143" s="12">
        <v>16.133535512045327</v>
      </c>
      <c r="Q143" s="13">
        <v>13.381276188585822</v>
      </c>
      <c r="R143">
        <v>14.978358880464171</v>
      </c>
      <c r="S143" s="13">
        <v>2.0439331798350224</v>
      </c>
      <c r="T143">
        <v>21.483103002671911</v>
      </c>
      <c r="U143" s="13"/>
      <c r="W143" s="10"/>
      <c r="X143" s="7"/>
      <c r="Y143" s="7"/>
      <c r="Z143" s="7"/>
    </row>
    <row r="144" spans="1:26" ht="15.3">
      <c r="A144">
        <v>2004</v>
      </c>
      <c r="B144" t="s">
        <v>2</v>
      </c>
      <c r="C144">
        <v>5.5</v>
      </c>
      <c r="D144">
        <v>5.4044999999998709</v>
      </c>
      <c r="E144" s="13">
        <v>5.3999999999998636</v>
      </c>
      <c r="F144" s="13">
        <v>5.2999999999999545</v>
      </c>
      <c r="G144">
        <v>5.5666666666666664</v>
      </c>
      <c r="H144">
        <v>3.5476431588151058</v>
      </c>
      <c r="I144">
        <v>2.2456571430735059</v>
      </c>
      <c r="J144" s="6">
        <v>1.2108064516129033</v>
      </c>
      <c r="K144" s="11">
        <v>1.2296491228070179</v>
      </c>
      <c r="L144">
        <v>5.5</v>
      </c>
      <c r="M144">
        <v>3.6122423440360762</v>
      </c>
      <c r="N144" s="6">
        <v>1.8334638670630454</v>
      </c>
      <c r="O144">
        <v>1.33</v>
      </c>
      <c r="P144" s="12">
        <v>-6.7238053802391562</v>
      </c>
      <c r="Q144" s="13">
        <v>-10.558469873698684</v>
      </c>
      <c r="R144">
        <v>-6.65930136801407</v>
      </c>
      <c r="S144" s="13">
        <v>1.1702894286123922</v>
      </c>
      <c r="T144">
        <v>-10.797206660072334</v>
      </c>
      <c r="U144" s="13"/>
      <c r="W144" s="10"/>
      <c r="X144" s="7"/>
      <c r="Y144" s="7"/>
      <c r="Z144" s="7"/>
    </row>
    <row r="145" spans="1:26" ht="15.3">
      <c r="A145">
        <v>2004</v>
      </c>
      <c r="B145" t="s">
        <v>3</v>
      </c>
      <c r="C145">
        <v>5.4804999999998927</v>
      </c>
      <c r="D145">
        <v>5.3834999999999127</v>
      </c>
      <c r="E145" s="13">
        <v>5.28349999999989</v>
      </c>
      <c r="F145" s="13">
        <v>5.1999999999998181</v>
      </c>
      <c r="G145">
        <v>5.4333333333333336</v>
      </c>
      <c r="H145">
        <v>2.533643264618135</v>
      </c>
      <c r="I145">
        <v>1.8270244176393409</v>
      </c>
      <c r="J145" s="6">
        <v>1.6263492063492069</v>
      </c>
      <c r="K145" s="11">
        <v>1.6440350877192986</v>
      </c>
      <c r="L145">
        <v>5.5</v>
      </c>
      <c r="M145">
        <v>3.5799133399098793</v>
      </c>
      <c r="N145" s="6">
        <v>2.2295471961470525</v>
      </c>
      <c r="O145">
        <v>1.76</v>
      </c>
      <c r="P145" s="12">
        <v>-2.1798233139815437</v>
      </c>
      <c r="Q145" s="13">
        <v>-4.5490099335918188</v>
      </c>
      <c r="R145">
        <v>-1.3459648880303376</v>
      </c>
      <c r="S145" s="13">
        <v>0.46235291288709846</v>
      </c>
      <c r="T145">
        <v>9.2040435712746671</v>
      </c>
      <c r="U145" s="13"/>
      <c r="W145" s="10"/>
      <c r="X145" s="7"/>
      <c r="Y145" s="7"/>
      <c r="Z145" s="7"/>
    </row>
    <row r="146" spans="1:26" ht="15.3">
      <c r="A146">
        <v>2004</v>
      </c>
      <c r="B146" t="s">
        <v>0</v>
      </c>
      <c r="C146">
        <v>5.3084999999998672</v>
      </c>
      <c r="D146">
        <v>5.28349999999989</v>
      </c>
      <c r="E146" s="13">
        <v>5.1999999999998181</v>
      </c>
      <c r="F146" s="13">
        <v>5.1999999999998181</v>
      </c>
      <c r="G146">
        <v>5.3666666666666671</v>
      </c>
      <c r="H146">
        <v>3.6362485109554163</v>
      </c>
      <c r="I146">
        <v>2.4242919022050557</v>
      </c>
      <c r="J146" s="6">
        <v>2.1962903225806456</v>
      </c>
      <c r="K146" s="11">
        <v>2.2243636363636368</v>
      </c>
      <c r="L146">
        <v>5.3</v>
      </c>
      <c r="M146">
        <v>1.6736426090293577</v>
      </c>
      <c r="N146" s="6">
        <v>2.2171888463887512</v>
      </c>
      <c r="O146">
        <v>2.33</v>
      </c>
      <c r="P146" s="12">
        <v>26.386269993953348</v>
      </c>
      <c r="Q146" s="13">
        <v>22.556799919002657</v>
      </c>
      <c r="R146">
        <v>26.906155347328564</v>
      </c>
      <c r="S146" s="13">
        <v>-0.57505156807238222</v>
      </c>
      <c r="T146">
        <v>7.3519042277606417</v>
      </c>
      <c r="U146" s="13"/>
      <c r="W146" s="10"/>
      <c r="X146" s="7"/>
      <c r="Y146" s="7"/>
      <c r="Z146" s="7"/>
    </row>
    <row r="147" spans="1:26" ht="15.3">
      <c r="A147">
        <v>2005</v>
      </c>
      <c r="B147" t="s">
        <v>1</v>
      </c>
      <c r="C147">
        <v>5.1999999999998181</v>
      </c>
      <c r="D147">
        <v>5.1999999999998181</v>
      </c>
      <c r="E147" s="13">
        <v>5.1129999999999427</v>
      </c>
      <c r="F147" s="13">
        <v>5.0999999999999091</v>
      </c>
      <c r="G147">
        <v>5.2666666666666666</v>
      </c>
      <c r="H147">
        <v>2.9096176585423925</v>
      </c>
      <c r="I147">
        <v>2.5424472182974021</v>
      </c>
      <c r="J147" s="6">
        <v>2.6917741935483868</v>
      </c>
      <c r="K147" s="11">
        <v>2.7209090909090903</v>
      </c>
      <c r="L147">
        <v>5.2</v>
      </c>
      <c r="M147">
        <v>4.3602819504762635</v>
      </c>
      <c r="N147" s="6">
        <v>2.4048168626510602</v>
      </c>
      <c r="O147">
        <v>2.78</v>
      </c>
      <c r="P147" s="12">
        <v>0.86343613812864817</v>
      </c>
      <c r="Q147" s="13">
        <v>-1.8378719784814201</v>
      </c>
      <c r="R147">
        <v>-0.9070239132896063</v>
      </c>
      <c r="S147" s="13">
        <v>-1.2573316476121477</v>
      </c>
      <c r="T147">
        <v>11.99457559683772</v>
      </c>
      <c r="U147" s="13"/>
      <c r="W147" s="10"/>
      <c r="X147" s="7"/>
      <c r="Y147" s="7"/>
      <c r="Z147" s="7"/>
    </row>
    <row r="148" spans="1:26" ht="15.3">
      <c r="A148">
        <v>2005</v>
      </c>
      <c r="B148" t="s">
        <v>2</v>
      </c>
      <c r="C148">
        <v>5.1999999999998181</v>
      </c>
      <c r="D148">
        <v>5.0999999999999091</v>
      </c>
      <c r="E148" s="13">
        <v>5.0999999999999091</v>
      </c>
      <c r="F148" s="13">
        <v>5.0999999999999091</v>
      </c>
      <c r="G148">
        <v>5.0333333333333332</v>
      </c>
      <c r="H148">
        <v>2.0661404919889512</v>
      </c>
      <c r="I148">
        <v>1.5316570795737523</v>
      </c>
      <c r="J148" s="6">
        <v>3.0060317460317463</v>
      </c>
      <c r="K148" s="11">
        <v>3.0250877192982464</v>
      </c>
      <c r="L148">
        <v>5</v>
      </c>
      <c r="M148">
        <v>2.47041444022571</v>
      </c>
      <c r="N148" s="6">
        <v>1.3961619759076171</v>
      </c>
      <c r="O148">
        <v>3.22</v>
      </c>
      <c r="P148" s="12">
        <v>4.8874718117964733</v>
      </c>
      <c r="Q148" s="13">
        <v>2.8002379214187023</v>
      </c>
      <c r="R148">
        <v>6.3743912227746335</v>
      </c>
      <c r="S148" s="13">
        <v>-1.2982012465229786</v>
      </c>
      <c r="T148">
        <v>-13.209847675653208</v>
      </c>
      <c r="U148" s="13"/>
      <c r="W148" s="10"/>
      <c r="X148" s="7"/>
      <c r="Y148" s="7"/>
      <c r="Z148" s="7"/>
    </row>
    <row r="149" spans="1:26" ht="15.3">
      <c r="A149">
        <v>2005</v>
      </c>
      <c r="B149" t="s">
        <v>3</v>
      </c>
      <c r="C149">
        <v>5</v>
      </c>
      <c r="D149">
        <v>4.9119999999998072</v>
      </c>
      <c r="E149" s="13">
        <v>4.8999999999998636</v>
      </c>
      <c r="F149" s="13">
        <v>4.8999999999998636</v>
      </c>
      <c r="G149">
        <v>4.9666666666666668</v>
      </c>
      <c r="H149">
        <v>8.018651563464374</v>
      </c>
      <c r="I149">
        <v>1.5909243640278941</v>
      </c>
      <c r="J149" s="6">
        <v>3.5167187500000003</v>
      </c>
      <c r="K149" s="11">
        <v>3.528596491228071</v>
      </c>
      <c r="L149">
        <v>5</v>
      </c>
      <c r="M149">
        <v>8.5282418226544365</v>
      </c>
      <c r="N149" s="6">
        <v>2.1841702321264478</v>
      </c>
      <c r="O149">
        <v>3.71</v>
      </c>
      <c r="P149" s="12">
        <v>4.5578708749921759</v>
      </c>
      <c r="Q149" s="13">
        <v>-3.6276103818700278</v>
      </c>
      <c r="R149">
        <v>2.6963252401969839</v>
      </c>
      <c r="S149" s="13">
        <v>-0.92921413955053822</v>
      </c>
      <c r="T149">
        <v>15.16947040050205</v>
      </c>
      <c r="U149" s="13"/>
      <c r="W149" s="10"/>
      <c r="X149" s="7"/>
      <c r="Y149" s="7"/>
      <c r="Z149" s="7"/>
    </row>
    <row r="150" spans="1:26" ht="15.3">
      <c r="A150">
        <v>2005</v>
      </c>
      <c r="B150" t="s">
        <v>0</v>
      </c>
      <c r="C150">
        <v>5</v>
      </c>
      <c r="D150">
        <v>4.8999999999998636</v>
      </c>
      <c r="E150" s="13">
        <v>4.8999999999998636</v>
      </c>
      <c r="F150" s="13">
        <v>5</v>
      </c>
      <c r="G150">
        <v>4.8666666666666671</v>
      </c>
      <c r="H150">
        <v>1.0165194843779091</v>
      </c>
      <c r="I150">
        <v>2.7046062856522703</v>
      </c>
      <c r="J150" s="6">
        <v>3.9999999999999996</v>
      </c>
      <c r="K150" s="11">
        <v>4.0168518518518521</v>
      </c>
      <c r="L150">
        <v>4.7</v>
      </c>
      <c r="M150">
        <v>0.4016064594392077</v>
      </c>
      <c r="N150" s="6">
        <v>2.369207321248723</v>
      </c>
      <c r="O150">
        <v>4.24</v>
      </c>
      <c r="P150" s="12">
        <v>14.462942664342648</v>
      </c>
      <c r="Q150" s="13">
        <v>13.60998159455713</v>
      </c>
      <c r="R150">
        <v>16.957021615282031</v>
      </c>
      <c r="S150" s="13">
        <v>-2.2544458427397274</v>
      </c>
      <c r="T150">
        <v>-2.6866916868311108</v>
      </c>
      <c r="U150" s="13"/>
      <c r="W150" s="10"/>
      <c r="X150" s="7"/>
      <c r="Y150" s="7"/>
      <c r="Z150" s="7"/>
    </row>
    <row r="151" spans="1:26" ht="15.3">
      <c r="A151">
        <v>2006</v>
      </c>
      <c r="B151" t="s">
        <v>1</v>
      </c>
      <c r="C151">
        <v>4.7999999999999545</v>
      </c>
      <c r="D151">
        <v>4.7999999999999545</v>
      </c>
      <c r="E151" s="13">
        <v>4.8089999999999691</v>
      </c>
      <c r="F151" s="13">
        <v>4.8999999999998636</v>
      </c>
      <c r="G151">
        <v>4.7333333333333334</v>
      </c>
      <c r="H151">
        <v>2.8780292165386356</v>
      </c>
      <c r="I151">
        <v>2.7506407596462168</v>
      </c>
      <c r="J151" s="6">
        <v>4.5160655737704936</v>
      </c>
      <c r="K151" s="11">
        <v>4.5331481481481495</v>
      </c>
      <c r="L151">
        <v>4.7</v>
      </c>
      <c r="M151">
        <v>2.8000114334172821</v>
      </c>
      <c r="N151" s="6">
        <v>3.1372709844102786</v>
      </c>
      <c r="O151">
        <v>4.5999999999999996</v>
      </c>
      <c r="P151" s="12">
        <v>10.029676965288203</v>
      </c>
      <c r="Q151" s="13">
        <v>6.9982195811722825</v>
      </c>
      <c r="R151">
        <v>9.3142665693935811</v>
      </c>
      <c r="S151" s="13">
        <v>-1.5985062177890086</v>
      </c>
      <c r="T151">
        <v>10.850866127317715</v>
      </c>
      <c r="U151" s="13"/>
      <c r="W151" s="10"/>
      <c r="X151" s="7"/>
      <c r="Y151" s="7"/>
      <c r="Z151" s="7"/>
    </row>
    <row r="152" spans="1:26" ht="15.3">
      <c r="A152">
        <v>2006</v>
      </c>
      <c r="B152" t="s">
        <v>2</v>
      </c>
      <c r="C152">
        <v>4.6999999999998181</v>
      </c>
      <c r="D152">
        <v>4.7899999999999636</v>
      </c>
      <c r="E152" s="13">
        <v>4.7999999999999545</v>
      </c>
      <c r="F152" s="13">
        <v>4.8223209999998744</v>
      </c>
      <c r="G152">
        <v>4.6333333333333329</v>
      </c>
      <c r="H152">
        <v>4.1128444860299611</v>
      </c>
      <c r="I152">
        <v>3.1867535920150423</v>
      </c>
      <c r="J152" s="6">
        <v>4.8137500000000006</v>
      </c>
      <c r="K152" s="11">
        <v>4.8263157894736839</v>
      </c>
      <c r="L152">
        <v>4.7</v>
      </c>
      <c r="M152">
        <v>4.3607964117907017</v>
      </c>
      <c r="N152" s="6">
        <v>2.9190107647416141</v>
      </c>
      <c r="O152">
        <v>4.95</v>
      </c>
      <c r="P152" s="12">
        <v>-7.1973754474520035</v>
      </c>
      <c r="Q152" s="13">
        <v>-11.307231813704366</v>
      </c>
      <c r="R152">
        <v>-10.05031205571143</v>
      </c>
      <c r="S152" s="13">
        <v>1.0744791923066543</v>
      </c>
      <c r="T152">
        <v>-18.878268698181699</v>
      </c>
      <c r="U152" s="13"/>
      <c r="W152" s="10"/>
      <c r="X152" s="7"/>
      <c r="Y152" s="7"/>
      <c r="Z152" s="7"/>
    </row>
    <row r="153" spans="1:26" ht="15.3">
      <c r="A153">
        <v>2006</v>
      </c>
      <c r="B153" t="s">
        <v>3</v>
      </c>
      <c r="C153">
        <v>4.7999999999999545</v>
      </c>
      <c r="D153">
        <v>4.7999999999999545</v>
      </c>
      <c r="E153" s="13">
        <v>4.8899999999998727</v>
      </c>
      <c r="F153" s="13">
        <v>4.8999999999998636</v>
      </c>
      <c r="G153">
        <v>4.5333333333333332</v>
      </c>
      <c r="H153">
        <v>1.6460307236561296</v>
      </c>
      <c r="I153">
        <v>2.5824630274568015</v>
      </c>
      <c r="J153" s="6">
        <v>4.8978124999999997</v>
      </c>
      <c r="K153" s="11">
        <v>4.8887719298245624</v>
      </c>
      <c r="L153">
        <v>4.4000000000000004</v>
      </c>
      <c r="M153">
        <v>-1.9762886051907458</v>
      </c>
      <c r="N153" s="6">
        <v>2.5126924858106747</v>
      </c>
      <c r="O153">
        <v>4.92</v>
      </c>
      <c r="P153" s="12">
        <v>16.791347405431623</v>
      </c>
      <c r="Q153" s="13">
        <v>15.365703934873665</v>
      </c>
      <c r="R153">
        <v>20.405926177244638</v>
      </c>
      <c r="S153" s="13">
        <v>0.77392462600229806</v>
      </c>
      <c r="T153">
        <v>-0.80002859313133001</v>
      </c>
      <c r="U153" s="13"/>
      <c r="W153" s="10"/>
      <c r="X153" s="7"/>
      <c r="Y153" s="7"/>
      <c r="Z153" s="7"/>
    </row>
    <row r="154" spans="1:26" ht="15.3">
      <c r="A154">
        <v>2006</v>
      </c>
      <c r="B154" t="s">
        <v>0</v>
      </c>
      <c r="C154">
        <v>4.6999999999998181</v>
      </c>
      <c r="D154">
        <v>4.7999999999999545</v>
      </c>
      <c r="E154" s="13">
        <v>4.7999999999999545</v>
      </c>
      <c r="F154" s="13">
        <v>4.8999999999998636</v>
      </c>
      <c r="G154">
        <v>4.5</v>
      </c>
      <c r="H154">
        <v>2.5416374089459737E-2</v>
      </c>
      <c r="I154">
        <v>1.861806709340404</v>
      </c>
      <c r="J154" s="6">
        <v>4.9232258064516126</v>
      </c>
      <c r="K154" s="11">
        <v>4.9192727272727277</v>
      </c>
      <c r="L154">
        <v>4.5999999999999996</v>
      </c>
      <c r="M154">
        <v>3.0335397295118582</v>
      </c>
      <c r="N154" s="6">
        <v>1.9221565099755367</v>
      </c>
      <c r="O154">
        <v>4.9800000000000004</v>
      </c>
      <c r="P154" s="12">
        <v>25.488373811380782</v>
      </c>
      <c r="Q154" s="13">
        <v>25.391583368109227</v>
      </c>
      <c r="R154">
        <v>25.005613389698667</v>
      </c>
      <c r="S154" s="13">
        <v>8.5783763151688674</v>
      </c>
      <c r="T154">
        <v>9.9043524262761196</v>
      </c>
      <c r="U154" s="13"/>
      <c r="W154" s="10"/>
      <c r="X154" s="7"/>
      <c r="Y154" s="7"/>
      <c r="Z154" s="7"/>
    </row>
    <row r="155" spans="1:26" ht="15.3">
      <c r="A155">
        <v>2007</v>
      </c>
      <c r="B155" t="s">
        <v>1</v>
      </c>
      <c r="C155">
        <v>4.6999999999998181</v>
      </c>
      <c r="D155">
        <v>4.6999999999998181</v>
      </c>
      <c r="E155" s="13">
        <v>4.7999999999999545</v>
      </c>
      <c r="F155" s="13">
        <v>4.7999999999999545</v>
      </c>
      <c r="G155">
        <v>4.4666666666666668</v>
      </c>
      <c r="H155">
        <v>4.4971460222154036</v>
      </c>
      <c r="I155">
        <v>2.4267891938658672</v>
      </c>
      <c r="J155" s="6">
        <v>4.9422580645161291</v>
      </c>
      <c r="K155" s="11">
        <v>4.9329090909090887</v>
      </c>
      <c r="L155">
        <v>4.5</v>
      </c>
      <c r="M155">
        <v>4.821466443495126</v>
      </c>
      <c r="N155" s="6">
        <v>2.1933999747997035</v>
      </c>
      <c r="O155">
        <v>4.87</v>
      </c>
      <c r="P155" s="12">
        <v>7.8510373146958301</v>
      </c>
      <c r="Q155" s="13">
        <v>3.5816289716795069</v>
      </c>
      <c r="R155">
        <v>6.2615193269550673</v>
      </c>
      <c r="S155" s="13">
        <v>-4.825356922682289</v>
      </c>
      <c r="T155">
        <v>4.4770061116427229</v>
      </c>
      <c r="U155" s="13"/>
      <c r="W155" s="10"/>
      <c r="X155" s="7"/>
      <c r="Y155" s="7"/>
      <c r="Z155" s="7"/>
    </row>
    <row r="156" spans="1:26" ht="15.3">
      <c r="A156">
        <v>2007</v>
      </c>
      <c r="B156" t="s">
        <v>2</v>
      </c>
      <c r="C156">
        <v>4.6493046909999975</v>
      </c>
      <c r="D156">
        <v>4.6999999999998181</v>
      </c>
      <c r="E156" s="13">
        <v>4.7999999999999545</v>
      </c>
      <c r="F156" s="13">
        <v>4.7999999999999545</v>
      </c>
      <c r="G156">
        <v>4.5666666666666664</v>
      </c>
      <c r="H156">
        <v>3.994609767142284</v>
      </c>
      <c r="I156">
        <v>1.8564789032061195</v>
      </c>
      <c r="J156" s="6">
        <v>4.7218750000000007</v>
      </c>
      <c r="K156" s="11">
        <v>4.7171929824561403</v>
      </c>
      <c r="L156">
        <v>4.7</v>
      </c>
      <c r="M156">
        <v>3.28702452122549</v>
      </c>
      <c r="N156" s="6">
        <v>1.9518729874736351</v>
      </c>
      <c r="O156">
        <v>4.82</v>
      </c>
      <c r="P156" s="12">
        <v>21.151247183892963</v>
      </c>
      <c r="Q156" s="13">
        <v>16.858618443788931</v>
      </c>
      <c r="R156">
        <v>21.888928957597997</v>
      </c>
      <c r="S156" s="13">
        <v>4.6629107019292348</v>
      </c>
      <c r="T156">
        <v>-19.766596262105907</v>
      </c>
      <c r="U156" s="13"/>
      <c r="W156" s="10"/>
      <c r="X156" s="7"/>
      <c r="Y156" s="7"/>
      <c r="Z156" s="7"/>
    </row>
    <row r="157" spans="1:26" ht="15.3">
      <c r="A157">
        <v>2007</v>
      </c>
      <c r="B157" t="s">
        <v>3</v>
      </c>
      <c r="C157">
        <v>4.6999999999998181</v>
      </c>
      <c r="D157">
        <v>4.6999999999998181</v>
      </c>
      <c r="E157" s="13">
        <v>4.6999999999998181</v>
      </c>
      <c r="F157" s="13">
        <v>4.7071092829999088</v>
      </c>
      <c r="G157">
        <v>4.666666666666667</v>
      </c>
      <c r="H157">
        <v>2.4443322140202874</v>
      </c>
      <c r="I157">
        <v>2.2285055338566431</v>
      </c>
      <c r="J157" s="6">
        <v>4.005937499999999</v>
      </c>
      <c r="K157" s="11">
        <v>3.9147368421052633</v>
      </c>
      <c r="L157">
        <v>4.7</v>
      </c>
      <c r="M157">
        <v>3.046131138662389</v>
      </c>
      <c r="N157" s="6">
        <v>2.4670765211730838</v>
      </c>
      <c r="O157">
        <v>3.9</v>
      </c>
      <c r="P157" s="12">
        <v>-4.845156580480392</v>
      </c>
      <c r="Q157" s="13">
        <v>-7.3322304739833477</v>
      </c>
      <c r="R157">
        <v>-4.2666535421169272</v>
      </c>
      <c r="S157" s="13">
        <v>7.8099208787669738</v>
      </c>
      <c r="T157">
        <v>-11.119561366388808</v>
      </c>
      <c r="U157" s="13"/>
      <c r="W157" s="10"/>
      <c r="X157" s="7"/>
      <c r="Y157" s="7"/>
      <c r="Z157" s="7"/>
    </row>
    <row r="158" spans="1:26" ht="15.3">
      <c r="A158">
        <v>2007</v>
      </c>
      <c r="B158" t="s">
        <v>0</v>
      </c>
      <c r="C158">
        <v>4.7999999999999545</v>
      </c>
      <c r="D158">
        <v>4.8999999999998636</v>
      </c>
      <c r="E158" s="13">
        <v>4.9599999999999227</v>
      </c>
      <c r="F158" s="13">
        <v>5</v>
      </c>
      <c r="G158">
        <v>4.8999999999999995</v>
      </c>
      <c r="H158">
        <v>5.7466004625770966</v>
      </c>
      <c r="I158">
        <v>3.0438566910085285</v>
      </c>
      <c r="J158" s="6">
        <v>3.0031147540983603</v>
      </c>
      <c r="K158" s="11">
        <v>2.9405555555555547</v>
      </c>
      <c r="L158">
        <v>5</v>
      </c>
      <c r="M158">
        <v>5.6655051411983237</v>
      </c>
      <c r="N158" s="6">
        <v>3.1823729319327754</v>
      </c>
      <c r="O158">
        <v>2.75</v>
      </c>
      <c r="P158" s="12">
        <v>-15.609247220778499</v>
      </c>
      <c r="Q158" s="13">
        <v>-21.128934993747173</v>
      </c>
      <c r="R158">
        <v>-18.445201568112424</v>
      </c>
      <c r="S158" s="13">
        <v>6.9526711554608767</v>
      </c>
      <c r="T158">
        <v>-6.7921904039977221</v>
      </c>
      <c r="U158" s="13"/>
      <c r="W158" s="10"/>
      <c r="X158" s="7"/>
      <c r="Y158" s="7"/>
      <c r="Z158" s="7"/>
    </row>
    <row r="159" spans="1:26" ht="15.3">
      <c r="A159">
        <v>2008</v>
      </c>
      <c r="B159" t="s">
        <v>1</v>
      </c>
      <c r="C159">
        <v>5.0999999999999091</v>
      </c>
      <c r="D159">
        <v>5.1999999999998181</v>
      </c>
      <c r="E159" s="13">
        <v>5.2399999999997817</v>
      </c>
      <c r="F159" s="13">
        <v>5.1999999999998181</v>
      </c>
      <c r="G159">
        <v>5</v>
      </c>
      <c r="H159">
        <v>3.5302787734208843</v>
      </c>
      <c r="I159">
        <v>2.0715298099844404</v>
      </c>
      <c r="J159" s="6">
        <v>1.5516129032258061</v>
      </c>
      <c r="K159" s="11">
        <v>1.4898214285714282</v>
      </c>
      <c r="L159">
        <v>5</v>
      </c>
      <c r="M159">
        <v>3.3193029982829358</v>
      </c>
      <c r="N159" s="6">
        <v>1.4736283712991849</v>
      </c>
      <c r="O159">
        <v>1.29</v>
      </c>
      <c r="P159" s="12">
        <v>-26.311463017255221</v>
      </c>
      <c r="Q159" s="13">
        <v>-30.264576174794033</v>
      </c>
      <c r="R159">
        <v>-24.557622384810784</v>
      </c>
      <c r="S159" s="13">
        <v>-1.3192154078303986</v>
      </c>
      <c r="T159">
        <v>3.0437494431232892</v>
      </c>
      <c r="U159" s="13"/>
      <c r="W159" s="10"/>
      <c r="X159" s="7"/>
      <c r="Y159" s="7"/>
      <c r="Z159" s="7"/>
    </row>
    <row r="160" spans="1:26" ht="15.3">
      <c r="A160">
        <v>2008</v>
      </c>
      <c r="B160" t="s">
        <v>2</v>
      </c>
      <c r="C160">
        <v>5.3999999999998636</v>
      </c>
      <c r="D160">
        <v>5.5</v>
      </c>
      <c r="E160" s="13">
        <v>5.5</v>
      </c>
      <c r="F160" s="13">
        <v>5.5</v>
      </c>
      <c r="G160">
        <v>5.6000000000000005</v>
      </c>
      <c r="H160">
        <v>7.1811620021292084</v>
      </c>
      <c r="I160">
        <v>2.1130387227239331</v>
      </c>
      <c r="J160" s="6">
        <v>1.7368750000000004</v>
      </c>
      <c r="K160" s="11">
        <v>1.7584210526315796</v>
      </c>
      <c r="L160">
        <v>5.8</v>
      </c>
      <c r="M160">
        <v>9.3759345035177688</v>
      </c>
      <c r="N160" s="6">
        <v>2.6107751937363588</v>
      </c>
      <c r="O160">
        <v>1.63</v>
      </c>
      <c r="P160" s="12">
        <v>-4.6064827091598204</v>
      </c>
      <c r="Q160" s="13">
        <v>-11.069437573909457</v>
      </c>
      <c r="R160">
        <v>-7.1413095349960543</v>
      </c>
      <c r="S160" s="13">
        <v>0.1621647528189385</v>
      </c>
      <c r="T160">
        <v>-18.524310616784234</v>
      </c>
      <c r="U160" s="13"/>
      <c r="W160" s="10"/>
      <c r="X160" s="7"/>
      <c r="Y160" s="7"/>
      <c r="Z160" s="7"/>
    </row>
    <row r="161" spans="1:26" ht="15.3">
      <c r="A161">
        <v>2008</v>
      </c>
      <c r="B161" t="s">
        <v>3</v>
      </c>
      <c r="C161">
        <v>5.7999999999999545</v>
      </c>
      <c r="D161">
        <v>6</v>
      </c>
      <c r="E161" s="13">
        <v>6</v>
      </c>
      <c r="F161" s="13">
        <v>6.0468540189999658</v>
      </c>
      <c r="G161">
        <v>6.2333333333333334</v>
      </c>
      <c r="H161">
        <v>1.7681242612103649</v>
      </c>
      <c r="I161">
        <v>2.203355719594787</v>
      </c>
      <c r="J161" s="6">
        <v>1.1690624999999999</v>
      </c>
      <c r="K161" s="11">
        <v>1.1179310344827591</v>
      </c>
      <c r="L161">
        <v>6.5</v>
      </c>
      <c r="M161">
        <v>-3.7081898832720839</v>
      </c>
      <c r="N161" s="6">
        <v>1.5214239849512978</v>
      </c>
      <c r="O161">
        <v>0.67</v>
      </c>
      <c r="P161" s="12">
        <v>-58.985635352166099</v>
      </c>
      <c r="Q161" s="13">
        <v>-59.425148221208431</v>
      </c>
      <c r="R161">
        <v>-60.773437502673033</v>
      </c>
      <c r="S161" s="13">
        <v>11.883918719047415</v>
      </c>
      <c r="T161">
        <v>-26.182729752940759</v>
      </c>
      <c r="U161" s="13"/>
      <c r="W161" s="10"/>
      <c r="X161" s="7"/>
      <c r="Y161" s="7"/>
      <c r="Z161" s="7"/>
    </row>
    <row r="162" spans="1:26" ht="15.3">
      <c r="A162">
        <v>2008</v>
      </c>
      <c r="B162" t="s">
        <v>0</v>
      </c>
      <c r="C162">
        <v>7</v>
      </c>
      <c r="D162">
        <v>7.3999999999998636</v>
      </c>
      <c r="E162" s="13">
        <v>7.5999999999999091</v>
      </c>
      <c r="F162" s="13">
        <v>7.6999999999998181</v>
      </c>
      <c r="G162">
        <v>7.3</v>
      </c>
      <c r="H162">
        <v>-11.202189940505866</v>
      </c>
      <c r="I162">
        <v>0.81403941172268901</v>
      </c>
      <c r="J162" s="6">
        <v>0.11333333333333334</v>
      </c>
      <c r="K162" s="11">
        <v>8.7818181818181837E-2</v>
      </c>
      <c r="L162">
        <v>7.8</v>
      </c>
      <c r="M162">
        <v>-9.4416499258532127</v>
      </c>
      <c r="N162" s="6">
        <v>1.0282545154812084</v>
      </c>
      <c r="O162">
        <v>0.13</v>
      </c>
      <c r="P162" s="12">
        <v>-109.16546734132524</v>
      </c>
      <c r="Q162" s="13">
        <v>-99.766710650045979</v>
      </c>
      <c r="R162">
        <v>-107.8906083568107</v>
      </c>
      <c r="S162" s="13">
        <v>27.812964768809678</v>
      </c>
      <c r="T162">
        <v>11.487183893727249</v>
      </c>
      <c r="U162" s="13"/>
      <c r="W162" s="10"/>
      <c r="X162" s="7"/>
      <c r="Y162" s="7"/>
      <c r="Z162" s="7"/>
    </row>
    <row r="163" spans="1:26" ht="15.3">
      <c r="A163">
        <v>2009</v>
      </c>
      <c r="B163" t="s">
        <v>1</v>
      </c>
      <c r="C163">
        <v>8.2999999999997272</v>
      </c>
      <c r="D163">
        <v>8.7099999999995816</v>
      </c>
      <c r="E163" s="13">
        <v>8.8999999999996362</v>
      </c>
      <c r="F163" s="13">
        <v>8.9499999999998181</v>
      </c>
      <c r="G163">
        <v>8.6666666666666661</v>
      </c>
      <c r="H163">
        <v>0.89689399659190394</v>
      </c>
      <c r="I163">
        <v>2.1637962440908134</v>
      </c>
      <c r="J163" s="6">
        <v>0.22000000000000014</v>
      </c>
      <c r="K163" s="11">
        <v>0.21178571428571444</v>
      </c>
      <c r="L163">
        <v>9</v>
      </c>
      <c r="M163">
        <v>1.461938976947863</v>
      </c>
      <c r="N163" s="6">
        <v>2.4951233519413307</v>
      </c>
      <c r="O163">
        <v>0.16</v>
      </c>
      <c r="P163" s="12">
        <v>-34.652589485398977</v>
      </c>
      <c r="Q163" s="13">
        <v>-35.178256881927524</v>
      </c>
      <c r="R163">
        <v>-33.865879927340359</v>
      </c>
      <c r="S163" s="13">
        <v>-0.64895314202004784</v>
      </c>
      <c r="T163">
        <v>-16.867399646768888</v>
      </c>
      <c r="U163" s="13"/>
      <c r="W163" s="10"/>
      <c r="X163" s="7"/>
      <c r="Y163" s="7"/>
      <c r="Z163" s="7"/>
    </row>
    <row r="164" spans="1:26" ht="15.3">
      <c r="A164">
        <v>2009</v>
      </c>
      <c r="B164" t="s">
        <v>2</v>
      </c>
      <c r="C164">
        <v>9.5610318739998092</v>
      </c>
      <c r="D164">
        <v>9.7999999999997272</v>
      </c>
      <c r="E164" s="13">
        <v>9.7999999999997272</v>
      </c>
      <c r="F164" s="13">
        <v>9.6999999999998181</v>
      </c>
      <c r="G164">
        <v>9.4666666666666668</v>
      </c>
      <c r="H164">
        <v>2.8892437089054348</v>
      </c>
      <c r="I164">
        <v>1.5419244455252112</v>
      </c>
      <c r="J164" s="6">
        <v>0.17890624999999993</v>
      </c>
      <c r="K164" s="11">
        <v>0.17879310344827579</v>
      </c>
      <c r="L164">
        <v>9.5</v>
      </c>
      <c r="M164">
        <v>3.7751049331731679</v>
      </c>
      <c r="N164" s="6">
        <v>1.0174241561422548</v>
      </c>
      <c r="O164">
        <v>0.18</v>
      </c>
      <c r="P164" s="12">
        <v>55.445251781682714</v>
      </c>
      <c r="Q164" s="13">
        <v>51.885982901131555</v>
      </c>
      <c r="R164">
        <v>58.458652124994259</v>
      </c>
      <c r="S164" s="13">
        <v>-13.61983838579377</v>
      </c>
      <c r="T164">
        <v>7.8508474802628569</v>
      </c>
      <c r="U164" s="13"/>
      <c r="W164" s="10"/>
      <c r="X164" s="7"/>
      <c r="Y164" s="7"/>
      <c r="Z164" s="7"/>
    </row>
    <row r="165" spans="1:26" ht="15.3">
      <c r="A165">
        <v>2009</v>
      </c>
      <c r="B165" t="s">
        <v>3</v>
      </c>
      <c r="C165">
        <v>9.8999999999996362</v>
      </c>
      <c r="D165">
        <v>9.9469420409996019</v>
      </c>
      <c r="E165" s="13">
        <v>9.8449999999997999</v>
      </c>
      <c r="F165" s="13">
        <v>9.5999999999999091</v>
      </c>
      <c r="G165">
        <v>9.7999999999999989</v>
      </c>
      <c r="H165">
        <v>3.2737873933367467</v>
      </c>
      <c r="I165">
        <v>1.6015824396434415</v>
      </c>
      <c r="J165" s="6">
        <v>0.12301587301587297</v>
      </c>
      <c r="K165" s="11">
        <v>0.11810344827586208</v>
      </c>
      <c r="L165">
        <v>10</v>
      </c>
      <c r="M165">
        <v>3.3077281025203575</v>
      </c>
      <c r="N165" s="6">
        <v>2.2521229940039689</v>
      </c>
      <c r="O165">
        <v>7.0000000000000007E-2</v>
      </c>
      <c r="P165" s="12">
        <v>48.564497452537836</v>
      </c>
      <c r="Q165" s="13">
        <v>45.388740895091658</v>
      </c>
      <c r="R165">
        <v>49.124732298456664</v>
      </c>
      <c r="S165" s="13">
        <v>-7.2854819628098255</v>
      </c>
      <c r="T165">
        <v>-11.003255467669959</v>
      </c>
      <c r="U165" s="13"/>
      <c r="W165" s="10"/>
      <c r="X165" s="7"/>
      <c r="Y165" s="7"/>
      <c r="Z165" s="7"/>
    </row>
    <row r="166" spans="1:26" ht="15.3">
      <c r="A166">
        <v>2009</v>
      </c>
      <c r="B166" t="s">
        <v>0</v>
      </c>
      <c r="C166">
        <v>10.199999999999818</v>
      </c>
      <c r="D166">
        <v>10.099999999999909</v>
      </c>
      <c r="E166" s="13">
        <v>9.9781079999997928</v>
      </c>
      <c r="F166" s="13">
        <v>9.7999999999997272</v>
      </c>
      <c r="G166">
        <v>9.8333333333333339</v>
      </c>
      <c r="H166">
        <v>2.6053772215301287</v>
      </c>
      <c r="I166">
        <v>1.3155927053449072</v>
      </c>
      <c r="J166" s="6">
        <v>5.6000000000000015E-2</v>
      </c>
      <c r="K166" s="11">
        <v>5.5925925925925941E-2</v>
      </c>
      <c r="L166">
        <v>9.6999999999999993</v>
      </c>
      <c r="M166">
        <v>1.7641597811238086</v>
      </c>
      <c r="N166" s="6">
        <v>7.6182875408292716E-2</v>
      </c>
      <c r="O166">
        <v>0.06</v>
      </c>
      <c r="P166" s="12">
        <v>24.625823472184294</v>
      </c>
      <c r="Q166" s="13">
        <v>22.257850595564932</v>
      </c>
      <c r="R166">
        <v>25.241447138699868</v>
      </c>
      <c r="S166" s="13">
        <v>-9.340254642155088</v>
      </c>
      <c r="T166">
        <v>10.222043129986247</v>
      </c>
      <c r="U166" s="13"/>
      <c r="W166" s="10"/>
      <c r="X166" s="7"/>
      <c r="Y166" s="7"/>
      <c r="Z166" s="7"/>
    </row>
    <row r="167" spans="1:26" ht="15.3">
      <c r="A167">
        <v>2010</v>
      </c>
      <c r="B167" t="s">
        <v>1</v>
      </c>
      <c r="C167">
        <v>9.926480999999967</v>
      </c>
      <c r="D167">
        <v>9.8175803009999072</v>
      </c>
      <c r="E167" s="13">
        <v>9.6666666669998449</v>
      </c>
      <c r="F167" s="13">
        <v>9.4001560254996548</v>
      </c>
      <c r="G167">
        <v>9.8666666666666671</v>
      </c>
      <c r="H167">
        <v>-7.0526393593558126E-2</v>
      </c>
      <c r="I167">
        <v>8.5843245580363714E-2</v>
      </c>
      <c r="J167" s="6">
        <v>0.14218750000000005</v>
      </c>
      <c r="K167" s="11">
        <v>0.14684210526315794</v>
      </c>
      <c r="L167">
        <v>9.9</v>
      </c>
      <c r="M167">
        <v>-0.16557738449414217</v>
      </c>
      <c r="N167" s="6">
        <v>0.49664679209762141</v>
      </c>
      <c r="O167">
        <v>0.16</v>
      </c>
      <c r="P167" s="12">
        <v>14.5431704804178</v>
      </c>
      <c r="Q167" s="13">
        <v>13.85599894382219</v>
      </c>
      <c r="R167">
        <v>15.755023755610509</v>
      </c>
      <c r="S167" s="13">
        <v>54.947646943005424</v>
      </c>
      <c r="T167">
        <v>-2.7265163685189719</v>
      </c>
      <c r="U167" s="13"/>
      <c r="W167" s="10"/>
      <c r="X167" s="7"/>
      <c r="Y167" s="7"/>
      <c r="Z167" s="7"/>
    </row>
    <row r="168" spans="1:26" ht="15.3">
      <c r="A168">
        <v>2010</v>
      </c>
      <c r="B168" t="s">
        <v>2</v>
      </c>
      <c r="C168">
        <v>9.5999999999999091</v>
      </c>
      <c r="D168">
        <v>9.5</v>
      </c>
      <c r="E168" s="13">
        <v>9.2999999999997272</v>
      </c>
      <c r="F168" s="13">
        <v>9.1287479999996322</v>
      </c>
      <c r="G168">
        <v>9.5</v>
      </c>
      <c r="H168">
        <v>0.20168227883049875</v>
      </c>
      <c r="I168">
        <v>0.91031656138239236</v>
      </c>
      <c r="J168" s="6">
        <v>0.14650793650793653</v>
      </c>
      <c r="K168" s="11">
        <v>0.14672413793103453</v>
      </c>
      <c r="L168">
        <v>9.5</v>
      </c>
      <c r="M168">
        <v>0.5534958692905434</v>
      </c>
      <c r="N168" s="6">
        <v>1.1558479846289771</v>
      </c>
      <c r="O168">
        <v>0.16</v>
      </c>
      <c r="P168" s="12">
        <v>-18.815307899446765</v>
      </c>
      <c r="Q168" s="13">
        <v>-18.072153625471454</v>
      </c>
      <c r="R168">
        <v>-23.77408322059793</v>
      </c>
      <c r="S168" s="13">
        <v>73.973186744348141</v>
      </c>
      <c r="T168">
        <v>4.1174302157088505</v>
      </c>
      <c r="U168" s="13"/>
      <c r="W168" s="10"/>
      <c r="X168" s="7"/>
      <c r="Y168" s="7"/>
      <c r="Z168" s="7"/>
    </row>
    <row r="169" spans="1:26" ht="15.3">
      <c r="A169">
        <v>2010</v>
      </c>
      <c r="B169" t="s">
        <v>3</v>
      </c>
      <c r="C169">
        <v>9.5999999999999091</v>
      </c>
      <c r="D169">
        <v>9.3999999999996362</v>
      </c>
      <c r="E169" s="13">
        <v>9.2999999999997272</v>
      </c>
      <c r="F169" s="13">
        <v>9</v>
      </c>
      <c r="G169">
        <v>9.5</v>
      </c>
      <c r="H169">
        <v>1.869091958591677</v>
      </c>
      <c r="I169">
        <v>0.83629312897102182</v>
      </c>
      <c r="J169" s="6">
        <v>0.14746031746031757</v>
      </c>
      <c r="K169" s="11">
        <v>0.14666666666666667</v>
      </c>
      <c r="L169">
        <v>9.5</v>
      </c>
      <c r="M169">
        <v>2.4676000684156207</v>
      </c>
      <c r="N169" s="6">
        <v>0.6533206648253298</v>
      </c>
      <c r="O169">
        <v>0.13</v>
      </c>
      <c r="P169" s="12">
        <v>11.144372087528254</v>
      </c>
      <c r="Q169" s="13">
        <v>9.2274421617181801</v>
      </c>
      <c r="R169">
        <v>13.118522814411193</v>
      </c>
      <c r="S169" s="13">
        <v>-8.5023548300902974</v>
      </c>
      <c r="T169">
        <v>-3.8390980501219474</v>
      </c>
      <c r="U169" s="13"/>
      <c r="W169" s="10"/>
      <c r="X169" s="7"/>
      <c r="Y169" s="7"/>
      <c r="Z169" s="7"/>
    </row>
    <row r="170" spans="1:26" ht="15.3">
      <c r="A170">
        <v>2010</v>
      </c>
      <c r="B170" t="s">
        <v>0</v>
      </c>
      <c r="C170">
        <v>9.5162642239999968</v>
      </c>
      <c r="D170">
        <v>9.3999999999996362</v>
      </c>
      <c r="E170" s="13">
        <v>9.2443333334997533</v>
      </c>
      <c r="F170" s="13">
        <v>9.0048461909998423</v>
      </c>
      <c r="G170">
        <v>9.4333333333333353</v>
      </c>
      <c r="H170">
        <v>3.4911516839536936</v>
      </c>
      <c r="I170">
        <v>1.1510248367610387</v>
      </c>
      <c r="J170" s="6">
        <v>0.14516129032258071</v>
      </c>
      <c r="K170" s="11">
        <v>0.14709090909090916</v>
      </c>
      <c r="L170">
        <v>9.1</v>
      </c>
      <c r="M170">
        <v>3.7409442279965788</v>
      </c>
      <c r="N170" s="6">
        <v>1.499318918143544</v>
      </c>
      <c r="O170">
        <v>0.15</v>
      </c>
      <c r="P170" s="12">
        <v>38.562893231589612</v>
      </c>
      <c r="Q170" s="13">
        <v>35.054952017314719</v>
      </c>
      <c r="R170">
        <v>39.787864778390514</v>
      </c>
      <c r="S170" s="13">
        <v>-12.81135668683504</v>
      </c>
      <c r="T170">
        <v>21.207493977906111</v>
      </c>
      <c r="U170" s="13"/>
      <c r="W170" s="10"/>
      <c r="X170" s="7"/>
      <c r="Y170" s="7"/>
      <c r="Z170" s="7"/>
    </row>
    <row r="171" spans="1:26" ht="15.3">
      <c r="A171">
        <v>2011</v>
      </c>
      <c r="B171" t="s">
        <v>1</v>
      </c>
      <c r="C171">
        <v>9.1999999999998181</v>
      </c>
      <c r="D171">
        <v>9</v>
      </c>
      <c r="E171" s="13">
        <v>8.7999999999997272</v>
      </c>
      <c r="F171" s="13">
        <v>8.6999999999998181</v>
      </c>
      <c r="G171">
        <v>9.0333333333333332</v>
      </c>
      <c r="H171">
        <v>4.6687874869923247</v>
      </c>
      <c r="I171">
        <v>1.9297101715269587</v>
      </c>
      <c r="J171" s="6">
        <v>9.6612903225806415E-2</v>
      </c>
      <c r="K171" s="11">
        <v>8.9818181818181783E-2</v>
      </c>
      <c r="L171">
        <v>9.1</v>
      </c>
      <c r="M171">
        <v>5.3449388748397553</v>
      </c>
      <c r="N171" s="6">
        <v>2.0303111225683068</v>
      </c>
      <c r="O171">
        <v>0.06</v>
      </c>
      <c r="P171" s="12">
        <v>24.376616272611784</v>
      </c>
      <c r="Q171" s="13">
        <v>19.749334429702259</v>
      </c>
      <c r="R171">
        <v>23.281783777051501</v>
      </c>
      <c r="S171" s="13">
        <v>-14.286698469818049</v>
      </c>
      <c r="T171">
        <v>-25.488406110401129</v>
      </c>
      <c r="U171" s="13"/>
      <c r="W171" s="10"/>
      <c r="X171" s="7"/>
      <c r="Y171" s="7"/>
      <c r="Z171" s="7"/>
    </row>
    <row r="172" spans="1:26" ht="15.3">
      <c r="A172">
        <v>2011</v>
      </c>
      <c r="B172" t="s">
        <v>2</v>
      </c>
      <c r="C172">
        <v>8.6765619999996488</v>
      </c>
      <c r="D172">
        <v>8.5</v>
      </c>
      <c r="E172" s="13">
        <v>8.3999999999996362</v>
      </c>
      <c r="F172" s="13">
        <v>8.1999999999998181</v>
      </c>
      <c r="G172">
        <v>9.0333333333333332</v>
      </c>
      <c r="H172">
        <v>3.9510433776252776</v>
      </c>
      <c r="I172">
        <v>2.5249989529064245</v>
      </c>
      <c r="J172" s="6">
        <v>3.8571428571428583E-2</v>
      </c>
      <c r="K172" s="11">
        <v>3.9473684210526341E-2</v>
      </c>
      <c r="L172">
        <v>9</v>
      </c>
      <c r="M172">
        <v>2.6636575903680182</v>
      </c>
      <c r="N172" s="6">
        <v>2.7503270150020853</v>
      </c>
      <c r="O172">
        <v>0.04</v>
      </c>
      <c r="P172" s="12">
        <v>-0.59890444991808067</v>
      </c>
      <c r="Q172" s="13">
        <v>-4.5902780460431281</v>
      </c>
      <c r="R172">
        <v>-1.7941832647899503</v>
      </c>
      <c r="S172" s="13">
        <v>-2.0264334121591787</v>
      </c>
      <c r="T172">
        <v>11.85621840082014</v>
      </c>
      <c r="U172" s="13"/>
      <c r="W172" s="10"/>
      <c r="X172" s="7"/>
      <c r="Y172" s="7"/>
      <c r="Z172" s="7"/>
    </row>
    <row r="173" spans="1:26" ht="15.3">
      <c r="A173">
        <v>2011</v>
      </c>
      <c r="B173" t="s">
        <v>3</v>
      </c>
      <c r="C173">
        <v>8.9610389609999999</v>
      </c>
      <c r="D173">
        <v>8.8000000000000007</v>
      </c>
      <c r="E173" s="13">
        <v>8.6999999999999993</v>
      </c>
      <c r="F173" s="13">
        <v>8.5656340380000007</v>
      </c>
      <c r="G173">
        <v>8.9333333333333336</v>
      </c>
      <c r="H173">
        <v>2.4342030257126148</v>
      </c>
      <c r="I173">
        <v>2.3348158469852129</v>
      </c>
      <c r="J173" s="6">
        <v>1.9218750000000014E-2</v>
      </c>
      <c r="K173" s="11">
        <v>1.6491228070175449E-2</v>
      </c>
      <c r="L173">
        <v>8.8000000000000007</v>
      </c>
      <c r="M173">
        <v>2.1365739236223646</v>
      </c>
      <c r="N173" s="6">
        <v>2.0327442353231362</v>
      </c>
      <c r="O173">
        <v>0.02</v>
      </c>
      <c r="P173" s="12">
        <v>-40.796239125916856</v>
      </c>
      <c r="Q173" s="13">
        <v>-43.377345734329694</v>
      </c>
      <c r="R173">
        <v>-40.787185117724789</v>
      </c>
      <c r="S173" s="13">
        <v>-1.3999226281988797</v>
      </c>
      <c r="T173">
        <v>-20.584661810666205</v>
      </c>
      <c r="U173" s="13"/>
      <c r="W173" s="10"/>
      <c r="X173" s="7"/>
      <c r="Y173" s="7"/>
      <c r="Z173" s="7"/>
    </row>
    <row r="174" spans="1:26" ht="15.3">
      <c r="A174">
        <v>2011</v>
      </c>
      <c r="B174" t="s">
        <v>0</v>
      </c>
      <c r="C174">
        <v>8.9333333335000003</v>
      </c>
      <c r="D174">
        <v>8.8916666665000008</v>
      </c>
      <c r="E174" s="13">
        <v>8.7949999999999999</v>
      </c>
      <c r="F174" s="13">
        <v>8.6999999999999993</v>
      </c>
      <c r="G174">
        <v>8.4333333333333336</v>
      </c>
      <c r="H174">
        <v>1.3579585986843057</v>
      </c>
      <c r="I174">
        <v>2.0215990745036549</v>
      </c>
      <c r="J174" s="6">
        <v>1.9836065573770503E-2</v>
      </c>
      <c r="K174" s="11">
        <v>2.1111111111111126E-2</v>
      </c>
      <c r="L174">
        <v>8.1999999999999993</v>
      </c>
      <c r="M174">
        <v>1.5932172981933945</v>
      </c>
      <c r="N174" s="6">
        <v>2.2051821137068828</v>
      </c>
      <c r="O174">
        <v>0.03</v>
      </c>
      <c r="P174" s="12">
        <v>22.051851294091662</v>
      </c>
      <c r="Q174" s="13">
        <v>20.873232453327706</v>
      </c>
      <c r="R174">
        <v>23.373241327421823</v>
      </c>
      <c r="S174" s="13">
        <v>-3.0604947581025499E-2</v>
      </c>
      <c r="T174">
        <v>-5.4944718654120095</v>
      </c>
      <c r="U174" s="13"/>
      <c r="W174" s="10"/>
      <c r="X174" s="7"/>
      <c r="Y174" s="7"/>
      <c r="Z174" s="7"/>
    </row>
    <row r="175" spans="1:26" ht="15.3">
      <c r="A175">
        <v>2012</v>
      </c>
      <c r="B175" t="s">
        <v>1</v>
      </c>
      <c r="C175">
        <v>8.3000000000000007</v>
      </c>
      <c r="D175">
        <v>8.1999999999999993</v>
      </c>
      <c r="E175" s="13">
        <v>8.1</v>
      </c>
      <c r="F175" s="13">
        <v>8</v>
      </c>
      <c r="G175">
        <v>8.2333333333333325</v>
      </c>
      <c r="H175">
        <v>2.4318228066634382</v>
      </c>
      <c r="I175">
        <v>2.0078796761837956</v>
      </c>
      <c r="J175" s="6">
        <v>8.6507936507936492E-2</v>
      </c>
      <c r="K175" s="11">
        <v>8.732142857142855E-2</v>
      </c>
      <c r="L175">
        <v>8.1999999999999993</v>
      </c>
      <c r="M175">
        <v>2.6582126941043782</v>
      </c>
      <c r="N175" s="6">
        <v>2.1686346348992913</v>
      </c>
      <c r="O175">
        <v>0.08</v>
      </c>
      <c r="P175" s="12">
        <v>36.617575980450567</v>
      </c>
      <c r="Q175" s="13">
        <v>33.840780189682903</v>
      </c>
      <c r="R175">
        <v>37.6005540336525</v>
      </c>
      <c r="S175" s="13">
        <v>-0.67687762098955773</v>
      </c>
      <c r="T175">
        <v>33.496014785789896</v>
      </c>
      <c r="U175" s="13"/>
      <c r="W175" s="10"/>
      <c r="X175" s="7"/>
      <c r="Y175" s="7"/>
      <c r="Z175" s="7"/>
    </row>
    <row r="176" spans="1:26" ht="15.3">
      <c r="A176">
        <v>2012</v>
      </c>
      <c r="B176" t="s">
        <v>2</v>
      </c>
      <c r="C176">
        <v>8</v>
      </c>
      <c r="D176">
        <v>7.9208334499999999</v>
      </c>
      <c r="E176" s="13">
        <v>7.8510162499999998</v>
      </c>
      <c r="F176" s="13">
        <v>7.74665625</v>
      </c>
      <c r="G176">
        <v>8.1999999999999993</v>
      </c>
      <c r="H176">
        <v>0.25365605573182864</v>
      </c>
      <c r="I176">
        <v>2.2968850029894128</v>
      </c>
      <c r="J176" s="6">
        <v>9.2656249999999954E-2</v>
      </c>
      <c r="K176" s="11">
        <v>9.333333333333331E-2</v>
      </c>
      <c r="L176">
        <v>8.1999999999999993</v>
      </c>
      <c r="M176">
        <v>-0.70748091977819172</v>
      </c>
      <c r="N176" s="6">
        <v>1.9240358117439627</v>
      </c>
      <c r="O176">
        <v>0.1</v>
      </c>
      <c r="P176" s="12">
        <v>-10.293557239738149</v>
      </c>
      <c r="Q176" s="13">
        <v>-10.414857161841251</v>
      </c>
      <c r="R176">
        <v>-12.993801946546668</v>
      </c>
      <c r="S176" s="13">
        <v>3.9773717181766699</v>
      </c>
      <c r="T176">
        <v>-4.1318218640167714</v>
      </c>
      <c r="U176" s="13"/>
      <c r="W176" s="10"/>
      <c r="X176" s="7"/>
      <c r="Y176" s="7"/>
      <c r="Z176" s="7"/>
    </row>
    <row r="177" spans="1:26" ht="15.3">
      <c r="A177">
        <v>2012</v>
      </c>
      <c r="B177" t="s">
        <v>3</v>
      </c>
      <c r="C177">
        <v>8.1</v>
      </c>
      <c r="D177">
        <v>8</v>
      </c>
      <c r="E177" s="13">
        <v>7.9</v>
      </c>
      <c r="F177" s="13">
        <v>7.8</v>
      </c>
      <c r="G177">
        <v>7.8999999999999995</v>
      </c>
      <c r="H177">
        <v>3.5956608396626657</v>
      </c>
      <c r="I177">
        <v>1.4764159943971105</v>
      </c>
      <c r="J177" s="6">
        <v>0.10412698412698412</v>
      </c>
      <c r="K177" s="11">
        <v>0.1044642857142857</v>
      </c>
      <c r="L177">
        <v>7.8</v>
      </c>
      <c r="M177">
        <v>4.9919093854082774</v>
      </c>
      <c r="N177" s="6">
        <v>1.6257610592365523</v>
      </c>
      <c r="O177">
        <v>0.1</v>
      </c>
      <c r="P177" s="12">
        <v>24.699953468833158</v>
      </c>
      <c r="Q177" s="13">
        <v>21.446707202437842</v>
      </c>
      <c r="R177">
        <v>27.378736668125114</v>
      </c>
      <c r="S177" s="13">
        <v>-2.0889456053104993</v>
      </c>
      <c r="T177">
        <v>21.448352817268557</v>
      </c>
      <c r="U177" s="13"/>
      <c r="W177" s="10"/>
      <c r="X177" s="7"/>
      <c r="Y177" s="7"/>
      <c r="Z177" s="7"/>
    </row>
    <row r="178" spans="1:26">
      <c r="A178">
        <v>2012</v>
      </c>
      <c r="B178" t="s">
        <v>0</v>
      </c>
      <c r="C178">
        <v>7.9</v>
      </c>
      <c r="D178">
        <v>7.8</v>
      </c>
      <c r="E178" s="13">
        <v>7.7644391329999998</v>
      </c>
      <c r="F178" s="13">
        <v>7.6200588834999996</v>
      </c>
      <c r="G178">
        <v>7.8666666666666671</v>
      </c>
      <c r="H178">
        <v>0.53275427507794382</v>
      </c>
      <c r="I178">
        <v>1.8113710003376582</v>
      </c>
      <c r="J178" s="6">
        <v>7.9180327868852471E-2</v>
      </c>
      <c r="K178" s="11">
        <v>7.6851851851851852E-2</v>
      </c>
      <c r="L178">
        <v>7.9</v>
      </c>
      <c r="M178">
        <v>-0.57195569745367436</v>
      </c>
      <c r="N178" s="6">
        <v>1.8605448030829308</v>
      </c>
      <c r="O178">
        <v>7.0000000000000007E-2</v>
      </c>
      <c r="P178" s="12">
        <v>1.5679470669745399</v>
      </c>
      <c r="Q178" s="13">
        <v>0.64287624078911421</v>
      </c>
      <c r="R178">
        <v>1.2400398316831485</v>
      </c>
      <c r="S178" s="13">
        <v>1.4893479939118492</v>
      </c>
      <c r="T178">
        <v>-0.64892630396684581</v>
      </c>
    </row>
    <row r="179" spans="1:26">
      <c r="A179">
        <v>2013</v>
      </c>
      <c r="B179" t="s">
        <v>1</v>
      </c>
      <c r="C179">
        <v>7.71</v>
      </c>
      <c r="D179">
        <v>7.6302667709999996</v>
      </c>
      <c r="E179" s="13">
        <v>7.5455058509999997</v>
      </c>
      <c r="F179" s="13">
        <v>7.4371639529999998</v>
      </c>
      <c r="G179">
        <v>7.5666666666666664</v>
      </c>
      <c r="H179">
        <v>1.5943665191465801</v>
      </c>
      <c r="I179">
        <v>1.8378423357577371</v>
      </c>
      <c r="J179" s="6">
        <v>8.0983606557376978E-2</v>
      </c>
      <c r="K179" s="11">
        <v>8.2363636363636306E-2</v>
      </c>
      <c r="L179">
        <v>7.5</v>
      </c>
      <c r="M179">
        <v>0.66691446637072715</v>
      </c>
      <c r="N179" s="6">
        <v>1.4193776949976922</v>
      </c>
      <c r="O179">
        <v>0.06</v>
      </c>
      <c r="P179" s="12">
        <v>30.482721394213286</v>
      </c>
      <c r="Q179" s="13">
        <v>28.588647582378979</v>
      </c>
      <c r="R179">
        <v>30.543046903978066</v>
      </c>
      <c r="S179" s="13">
        <v>1.2335792348942221</v>
      </c>
      <c r="T179">
        <v>22.629091933618284</v>
      </c>
    </row>
    <row r="180" spans="1:26">
      <c r="A180">
        <v>2013</v>
      </c>
      <c r="B180" t="s">
        <v>2</v>
      </c>
      <c r="C180">
        <v>7.5</v>
      </c>
      <c r="D180">
        <v>7.4</v>
      </c>
      <c r="E180" s="13">
        <v>7.3</v>
      </c>
      <c r="F180" s="13">
        <v>7.1805292615000003</v>
      </c>
      <c r="G180">
        <v>7.4333333333333336</v>
      </c>
      <c r="H180">
        <v>1.0637815777111352</v>
      </c>
      <c r="I180">
        <v>1.4928909637082672</v>
      </c>
      <c r="J180" s="6">
        <v>4.312499999999999E-2</v>
      </c>
      <c r="K180" s="11">
        <v>4.2807017543859648E-2</v>
      </c>
      <c r="L180">
        <v>7.3</v>
      </c>
      <c r="M180">
        <v>2.6583086876986073</v>
      </c>
      <c r="N180" s="6">
        <v>1.8197426861764399</v>
      </c>
      <c r="O180">
        <v>0.04</v>
      </c>
      <c r="P180" s="12">
        <v>24.382639087266611</v>
      </c>
      <c r="Q180" s="13">
        <v>23.483530858575463</v>
      </c>
      <c r="R180">
        <v>24.239089451679163</v>
      </c>
      <c r="S180" s="13">
        <v>3.7306125414495739</v>
      </c>
      <c r="T180">
        <v>-9.2363530571809349</v>
      </c>
    </row>
    <row r="181" spans="1:26">
      <c r="A181">
        <v>2013</v>
      </c>
      <c r="B181" t="s">
        <v>3</v>
      </c>
      <c r="C181">
        <v>7.3</v>
      </c>
      <c r="D181">
        <v>7.2</v>
      </c>
      <c r="E181" s="13">
        <v>7.1225248199999998</v>
      </c>
      <c r="F181" s="13">
        <v>7</v>
      </c>
      <c r="G181">
        <v>7.2</v>
      </c>
      <c r="H181">
        <v>1.5570447991551124</v>
      </c>
      <c r="I181">
        <v>1.7133830577383453</v>
      </c>
      <c r="J181" s="6">
        <v>3.6250000000000018E-2</v>
      </c>
      <c r="K181" s="11">
        <v>3.508771929824564E-2</v>
      </c>
      <c r="L181">
        <v>7.2</v>
      </c>
      <c r="M181">
        <v>0.90785720528252511</v>
      </c>
      <c r="N181" s="6">
        <v>1.5731661009485975</v>
      </c>
      <c r="O181">
        <v>0.05</v>
      </c>
      <c r="P181" s="12">
        <v>11.954177920588194</v>
      </c>
      <c r="Q181" s="13">
        <v>10.439420755724171</v>
      </c>
      <c r="R181">
        <v>10.878439309446009</v>
      </c>
      <c r="S181" s="13">
        <v>1.3654960285293782</v>
      </c>
      <c r="T181">
        <v>0.31347044132843394</v>
      </c>
    </row>
    <row r="182" spans="1:26">
      <c r="A182">
        <v>2013</v>
      </c>
      <c r="B182" t="s">
        <v>0</v>
      </c>
      <c r="C182">
        <v>7.1</v>
      </c>
      <c r="D182">
        <v>7</v>
      </c>
      <c r="E182" s="13">
        <v>6.9</v>
      </c>
      <c r="F182" s="13">
        <v>6.7601500000000003</v>
      </c>
      <c r="G182">
        <v>6.85</v>
      </c>
      <c r="H182">
        <v>1.2402344542140398</v>
      </c>
      <c r="I182">
        <v>1.6592151630662855</v>
      </c>
      <c r="J182" s="6">
        <v>5.9016393442622925E-2</v>
      </c>
      <c r="K182" s="11">
        <v>5.9999999999999984E-2</v>
      </c>
      <c r="P182" s="12">
        <v>25.596339791464828</v>
      </c>
      <c r="Q182" s="13">
        <v>22.552353220436228</v>
      </c>
      <c r="R182">
        <v>26.781579948247725</v>
      </c>
      <c r="S182" s="13">
        <v>-1.8457161628617769</v>
      </c>
      <c r="T182">
        <v>5.5372393848735157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Q814"/>
  <sheetViews>
    <sheetView topLeftCell="V1" zoomScaleNormal="100" workbookViewId="0">
      <selection activeCell="AJ13" sqref="AJ13"/>
    </sheetView>
  </sheetViews>
  <sheetFormatPr defaultRowHeight="14.4"/>
  <cols>
    <col min="3" max="3" width="22.578125" customWidth="1"/>
    <col min="18" max="19" width="9.15625" style="13"/>
  </cols>
  <sheetData>
    <row r="1" spans="1:43">
      <c r="A1" s="2" t="s">
        <v>9</v>
      </c>
      <c r="B1" s="2" t="s">
        <v>10</v>
      </c>
      <c r="C1" s="3" t="s">
        <v>588</v>
      </c>
      <c r="D1" s="1" t="s">
        <v>6</v>
      </c>
      <c r="E1" s="1" t="s">
        <v>7</v>
      </c>
      <c r="F1" s="1" t="s">
        <v>8</v>
      </c>
      <c r="L1" t="e">
        <f ca="1">_xll.Thomson.Reuters.AFOSpreadsheetFormulas.DSGRID("USGBILL3"," ","-50Y","-0D","D","RowHeader=true;ColHeader=true;Heading=true;Code=true;Curn=true;DispSeriesDescription=false;YearlyTSFormat=false;QuarterlyTSFormat=false","")</f>
        <v>#NAME?</v>
      </c>
      <c r="AC1" t="s">
        <v>1178</v>
      </c>
    </row>
    <row r="2" spans="1:43">
      <c r="A2" t="s">
        <v>570</v>
      </c>
      <c r="C2" t="s">
        <v>591</v>
      </c>
      <c r="D2" t="s">
        <v>578</v>
      </c>
      <c r="E2" t="s">
        <v>580</v>
      </c>
      <c r="F2" t="s">
        <v>587</v>
      </c>
    </row>
    <row r="3" spans="1:43" ht="17.7">
      <c r="A3" t="s">
        <v>569</v>
      </c>
      <c r="C3" t="s">
        <v>590</v>
      </c>
      <c r="D3" t="s">
        <v>577</v>
      </c>
      <c r="E3" t="s">
        <v>579</v>
      </c>
      <c r="F3" t="s">
        <v>586</v>
      </c>
      <c r="T3" s="14" t="s">
        <v>603</v>
      </c>
      <c r="W3" s="17" t="s">
        <v>1172</v>
      </c>
    </row>
    <row r="4" spans="1:43">
      <c r="A4" t="s">
        <v>568</v>
      </c>
      <c r="C4" t="s">
        <v>585</v>
      </c>
      <c r="D4" t="s">
        <v>576</v>
      </c>
      <c r="E4" t="s">
        <v>576</v>
      </c>
      <c r="F4" t="s">
        <v>585</v>
      </c>
      <c r="T4" s="13" t="s">
        <v>604</v>
      </c>
      <c r="W4" s="18"/>
    </row>
    <row r="5" spans="1:43">
      <c r="A5" t="s">
        <v>567</v>
      </c>
      <c r="C5" t="s">
        <v>575</v>
      </c>
      <c r="D5" t="s">
        <v>575</v>
      </c>
      <c r="E5" t="s">
        <v>575</v>
      </c>
      <c r="F5" t="s">
        <v>584</v>
      </c>
      <c r="T5" s="13" t="s">
        <v>605</v>
      </c>
      <c r="W5" s="17" t="s">
        <v>1173</v>
      </c>
    </row>
    <row r="6" spans="1:43" ht="15.3">
      <c r="A6" t="s">
        <v>566</v>
      </c>
      <c r="C6" t="s">
        <v>574</v>
      </c>
      <c r="D6" t="s">
        <v>574</v>
      </c>
      <c r="E6" t="s">
        <v>574</v>
      </c>
      <c r="F6" t="s">
        <v>583</v>
      </c>
      <c r="T6" s="13">
        <v>1000000</v>
      </c>
      <c r="W6" s="17" t="s">
        <v>1174</v>
      </c>
      <c r="AH6" s="31" t="s">
        <v>1180</v>
      </c>
      <c r="AI6" s="31"/>
      <c r="AJ6" s="31"/>
      <c r="AK6" s="13"/>
      <c r="AL6" s="20" t="s">
        <v>1181</v>
      </c>
      <c r="AM6" s="13"/>
      <c r="AN6" s="13"/>
      <c r="AO6" s="1" t="s">
        <v>1182</v>
      </c>
      <c r="AP6" s="13"/>
      <c r="AQ6" s="13"/>
    </row>
    <row r="7" spans="1:43">
      <c r="A7" t="s">
        <v>565</v>
      </c>
      <c r="C7" t="s">
        <v>589</v>
      </c>
      <c r="D7" t="s">
        <v>573</v>
      </c>
      <c r="E7" t="s">
        <v>573</v>
      </c>
      <c r="F7" t="s">
        <v>582</v>
      </c>
      <c r="T7" s="13" t="s">
        <v>606</v>
      </c>
      <c r="W7" s="17" t="s">
        <v>1175</v>
      </c>
    </row>
    <row r="8" spans="1:43">
      <c r="A8" t="s">
        <v>564</v>
      </c>
      <c r="C8" t="s">
        <v>572</v>
      </c>
      <c r="D8" t="s">
        <v>572</v>
      </c>
      <c r="E8" t="s">
        <v>572</v>
      </c>
      <c r="F8" t="s">
        <v>572</v>
      </c>
      <c r="T8" s="13" t="s">
        <v>607</v>
      </c>
      <c r="W8" s="17" t="s">
        <v>1176</v>
      </c>
      <c r="Z8" t="s">
        <v>1177</v>
      </c>
    </row>
    <row r="9" spans="1:43" ht="14.7" thickBot="1">
      <c r="A9" t="s">
        <v>563</v>
      </c>
      <c r="C9" t="s">
        <v>581</v>
      </c>
      <c r="D9" t="s">
        <v>571</v>
      </c>
      <c r="E9" t="s">
        <v>571</v>
      </c>
      <c r="F9" t="s">
        <v>581</v>
      </c>
      <c r="T9" s="15" t="s">
        <v>608</v>
      </c>
      <c r="V9" s="13" t="s">
        <v>1161</v>
      </c>
      <c r="W9" s="13" t="s">
        <v>1162</v>
      </c>
      <c r="X9" s="13" t="s">
        <v>1163</v>
      </c>
      <c r="AH9" t="s">
        <v>1183</v>
      </c>
      <c r="AI9" t="s">
        <v>1184</v>
      </c>
    </row>
    <row r="10" spans="1:43">
      <c r="A10" t="s">
        <v>11</v>
      </c>
      <c r="B10" s="4">
        <v>24868</v>
      </c>
      <c r="C10" s="7">
        <v>3.7</v>
      </c>
      <c r="D10" s="5">
        <v>34.1</v>
      </c>
      <c r="E10" s="5">
        <v>35.5</v>
      </c>
      <c r="F10" s="6">
        <v>5</v>
      </c>
      <c r="L10" s="5"/>
      <c r="S10" s="16" t="s">
        <v>609</v>
      </c>
      <c r="T10" s="13">
        <v>51615</v>
      </c>
      <c r="V10" s="13">
        <v>1968</v>
      </c>
      <c r="W10" s="13" t="s">
        <v>1164</v>
      </c>
      <c r="X10" s="5">
        <f>D10</f>
        <v>34.1</v>
      </c>
      <c r="Z10">
        <f>T10/X10</f>
        <v>1513.6363636363635</v>
      </c>
      <c r="AA10" s="13"/>
      <c r="AB10" s="6"/>
      <c r="AG10" s="16" t="s">
        <v>609</v>
      </c>
      <c r="AH10" s="19">
        <v>23400</v>
      </c>
      <c r="AI10">
        <f>AH10/D10</f>
        <v>686.21700879765388</v>
      </c>
    </row>
    <row r="11" spans="1:43">
      <c r="A11" t="s">
        <v>12</v>
      </c>
      <c r="B11" s="4">
        <v>24897</v>
      </c>
      <c r="C11" s="7">
        <v>3.8</v>
      </c>
      <c r="D11" s="5">
        <v>34.200000000000003</v>
      </c>
      <c r="E11" s="5">
        <v>35.700000000000003</v>
      </c>
      <c r="F11" s="6">
        <v>4.9800000000000004</v>
      </c>
      <c r="S11" s="16" t="s">
        <v>610</v>
      </c>
      <c r="T11" s="13">
        <v>52025.5</v>
      </c>
      <c r="V11" s="13">
        <v>1968</v>
      </c>
      <c r="W11" s="13" t="s">
        <v>1</v>
      </c>
      <c r="X11" s="5">
        <f t="shared" ref="X11:X74" si="0">D11</f>
        <v>34.200000000000003</v>
      </c>
      <c r="Z11" s="13">
        <f t="shared" ref="Z11:Z74" si="1">T11/X11</f>
        <v>1521.2134502923975</v>
      </c>
      <c r="AA11" s="13"/>
      <c r="AB11" s="6"/>
      <c r="AG11" s="16" t="s">
        <v>610</v>
      </c>
      <c r="AH11" s="19">
        <v>23500</v>
      </c>
      <c r="AI11" s="13">
        <f t="shared" ref="AI11:AI74" si="2">AH11/D11</f>
        <v>687.13450292397658</v>
      </c>
    </row>
    <row r="12" spans="1:43">
      <c r="A12" t="s">
        <v>13</v>
      </c>
      <c r="B12" s="4">
        <v>24928</v>
      </c>
      <c r="C12" s="7">
        <v>3.7</v>
      </c>
      <c r="D12" s="5">
        <v>34.299999999999997</v>
      </c>
      <c r="E12" s="5">
        <v>35.799999999999997</v>
      </c>
      <c r="F12" s="6">
        <v>5.17</v>
      </c>
      <c r="S12" s="16" t="s">
        <v>611</v>
      </c>
      <c r="T12" s="13">
        <v>52465</v>
      </c>
      <c r="V12" s="13">
        <v>1968</v>
      </c>
      <c r="W12" s="13" t="s">
        <v>1165</v>
      </c>
      <c r="X12" s="5">
        <f t="shared" si="0"/>
        <v>34.299999999999997</v>
      </c>
      <c r="Z12" s="13">
        <f t="shared" si="1"/>
        <v>1529.591836734694</v>
      </c>
      <c r="AA12" s="13"/>
      <c r="AB12" s="6"/>
      <c r="AG12" s="16" t="s">
        <v>611</v>
      </c>
      <c r="AH12" s="19">
        <v>24600</v>
      </c>
      <c r="AI12" s="13">
        <f t="shared" si="2"/>
        <v>717.20116618075804</v>
      </c>
    </row>
    <row r="13" spans="1:43">
      <c r="A13" t="s">
        <v>14</v>
      </c>
      <c r="B13" s="4">
        <v>24958</v>
      </c>
      <c r="C13" s="7">
        <v>3.5</v>
      </c>
      <c r="D13" s="5">
        <v>34.4</v>
      </c>
      <c r="E13" s="5">
        <v>35.9</v>
      </c>
      <c r="F13" s="6">
        <v>5.38</v>
      </c>
      <c r="G13" s="7">
        <f>C13</f>
        <v>3.5</v>
      </c>
      <c r="H13">
        <f>(LN(D13)-LN(D10))*400</f>
        <v>3.5036720359526541</v>
      </c>
      <c r="I13">
        <f>(LN(E13)-LN(E10))*400</f>
        <v>4.4818396051452325</v>
      </c>
      <c r="J13" s="6">
        <f>F13</f>
        <v>5.38</v>
      </c>
      <c r="S13" s="16" t="s">
        <v>612</v>
      </c>
      <c r="T13" s="13">
        <v>52854.9</v>
      </c>
      <c r="V13" s="13">
        <v>1968</v>
      </c>
      <c r="W13" s="13" t="s">
        <v>1166</v>
      </c>
      <c r="X13" s="5">
        <f t="shared" si="0"/>
        <v>34.4</v>
      </c>
      <c r="Z13" s="13">
        <f t="shared" si="1"/>
        <v>1536.4796511627908</v>
      </c>
      <c r="AA13" s="7">
        <f>AVERAGE(Z13:Z15)</f>
        <v>1544.5512465409611</v>
      </c>
      <c r="AB13" s="6"/>
      <c r="AG13" s="16" t="s">
        <v>612</v>
      </c>
      <c r="AH13" s="19">
        <v>24500</v>
      </c>
      <c r="AI13" s="13">
        <f t="shared" si="2"/>
        <v>712.20930232558146</v>
      </c>
      <c r="AJ13" s="7">
        <f>AVERAGE(AI13:AI15)</f>
        <v>725.84370276046445</v>
      </c>
    </row>
    <row r="14" spans="1:43">
      <c r="A14" t="s">
        <v>15</v>
      </c>
      <c r="B14" s="4">
        <v>24989</v>
      </c>
      <c r="C14" s="7">
        <v>3.5</v>
      </c>
      <c r="D14" s="5">
        <v>34.5</v>
      </c>
      <c r="E14" s="5">
        <v>36</v>
      </c>
      <c r="F14" s="6">
        <v>5.66</v>
      </c>
      <c r="G14" s="7">
        <f t="shared" ref="G14:G77" si="3">C14</f>
        <v>3.5</v>
      </c>
      <c r="H14">
        <f t="shared" ref="H14:I14" si="4">(LN(D14)-LN(D11))*400</f>
        <v>3.4934719875018061</v>
      </c>
      <c r="I14">
        <f t="shared" si="4"/>
        <v>3.3472998682066546</v>
      </c>
      <c r="J14" s="6">
        <f t="shared" ref="J14:J77" si="5">F14</f>
        <v>5.66</v>
      </c>
      <c r="S14" s="16" t="s">
        <v>613</v>
      </c>
      <c r="T14" s="13">
        <v>53292.3</v>
      </c>
      <c r="V14" s="13">
        <v>1968</v>
      </c>
      <c r="W14" s="13" t="s">
        <v>2</v>
      </c>
      <c r="X14" s="5">
        <f t="shared" si="0"/>
        <v>34.5</v>
      </c>
      <c r="Z14" s="13">
        <f t="shared" si="1"/>
        <v>1544.7043478260871</v>
      </c>
      <c r="AA14" s="7">
        <f t="shared" ref="AA14:AA15" si="6">AVERAGE(Z14:Z16)</f>
        <v>1551.5403599547014</v>
      </c>
      <c r="AB14" s="6"/>
      <c r="AG14" s="16" t="s">
        <v>613</v>
      </c>
      <c r="AH14" s="19">
        <v>25300</v>
      </c>
      <c r="AI14" s="13">
        <f t="shared" si="2"/>
        <v>733.33333333333337</v>
      </c>
      <c r="AJ14" s="7">
        <f t="shared" ref="AJ14:AJ76" si="7">AVERAGE(AI14:AI16)</f>
        <v>723.39762204257715</v>
      </c>
    </row>
    <row r="15" spans="1:43">
      <c r="A15" t="s">
        <v>16</v>
      </c>
      <c r="B15" s="4">
        <v>25019</v>
      </c>
      <c r="C15" s="7">
        <v>3.7</v>
      </c>
      <c r="D15" s="5">
        <v>34.700000000000003</v>
      </c>
      <c r="E15" s="5">
        <v>36.200000000000003</v>
      </c>
      <c r="F15" s="6">
        <v>5.52</v>
      </c>
      <c r="G15" s="7">
        <f t="shared" si="3"/>
        <v>3.7</v>
      </c>
      <c r="H15">
        <f t="shared" ref="H15:I15" si="8">(LN(D15)-LN(D12))*400</f>
        <v>4.6377331123677479</v>
      </c>
      <c r="I15">
        <f t="shared" si="8"/>
        <v>4.4444901700284589</v>
      </c>
      <c r="J15" s="6">
        <f t="shared" si="5"/>
        <v>5.52</v>
      </c>
      <c r="S15" s="16" t="s">
        <v>614</v>
      </c>
      <c r="T15" s="13">
        <v>53870.7</v>
      </c>
      <c r="V15" s="13">
        <v>1968</v>
      </c>
      <c r="W15" s="13" t="s">
        <v>1167</v>
      </c>
      <c r="X15" s="5">
        <f t="shared" si="0"/>
        <v>34.700000000000003</v>
      </c>
      <c r="Z15" s="13">
        <f t="shared" si="1"/>
        <v>1552.4697406340056</v>
      </c>
      <c r="AA15" s="7">
        <f t="shared" si="6"/>
        <v>1559.6941487745771</v>
      </c>
      <c r="AB15" s="6"/>
      <c r="AG15" s="16" t="s">
        <v>614</v>
      </c>
      <c r="AH15" s="19">
        <v>25400</v>
      </c>
      <c r="AI15" s="13">
        <f t="shared" si="2"/>
        <v>731.9884726224783</v>
      </c>
      <c r="AJ15" s="7">
        <f t="shared" si="7"/>
        <v>717.04841569337077</v>
      </c>
    </row>
    <row r="16" spans="1:43">
      <c r="A16" t="s">
        <v>17</v>
      </c>
      <c r="B16" s="4">
        <v>25050</v>
      </c>
      <c r="C16" s="7">
        <v>3.7</v>
      </c>
      <c r="D16" s="5">
        <v>34.9</v>
      </c>
      <c r="E16" s="5">
        <v>36.4</v>
      </c>
      <c r="F16" s="6">
        <v>5.31</v>
      </c>
      <c r="G16" s="7">
        <f t="shared" si="3"/>
        <v>3.7</v>
      </c>
      <c r="H16">
        <f t="shared" ref="H16:I16" si="9">(LN(D16)-LN(D13))*400</f>
        <v>5.7721059316115486</v>
      </c>
      <c r="I16">
        <f t="shared" si="9"/>
        <v>5.5325916593847779</v>
      </c>
      <c r="J16" s="6">
        <f t="shared" si="5"/>
        <v>5.31</v>
      </c>
      <c r="S16" s="16" t="s">
        <v>615</v>
      </c>
      <c r="T16" s="13">
        <v>54354.9</v>
      </c>
      <c r="V16" s="13">
        <v>1968</v>
      </c>
      <c r="W16" s="13" t="s">
        <v>1168</v>
      </c>
      <c r="X16" s="5">
        <f t="shared" si="0"/>
        <v>34.9</v>
      </c>
      <c r="Z16" s="13">
        <f t="shared" si="1"/>
        <v>1557.4469914040117</v>
      </c>
      <c r="AA16" s="7">
        <f t="shared" ref="AA16:AA19" si="10">AVERAGE(Z16:Z18)</f>
        <v>1570.9924593514661</v>
      </c>
      <c r="AB16" s="21">
        <f>(LN(AA16)-LN(AA13))*400</f>
        <v>6.7896586049108976</v>
      </c>
      <c r="AG16" s="16" t="s">
        <v>615</v>
      </c>
      <c r="AH16" s="19">
        <v>24600</v>
      </c>
      <c r="AI16" s="13">
        <f t="shared" si="2"/>
        <v>704.87106017191979</v>
      </c>
      <c r="AJ16" s="7">
        <f t="shared" si="7"/>
        <v>710.46916223611549</v>
      </c>
      <c r="AK16" s="6">
        <f>(LN(AJ16)-LN(AJ13))*400</f>
        <v>-8.5636650013050541</v>
      </c>
    </row>
    <row r="17" spans="1:38">
      <c r="A17" t="s">
        <v>18</v>
      </c>
      <c r="B17" s="4">
        <v>25081</v>
      </c>
      <c r="C17" s="7">
        <v>3.5</v>
      </c>
      <c r="D17" s="5">
        <v>35</v>
      </c>
      <c r="E17" s="5">
        <v>36.5</v>
      </c>
      <c r="F17" s="6">
        <v>5.09</v>
      </c>
      <c r="G17" s="7">
        <f t="shared" si="3"/>
        <v>3.5</v>
      </c>
      <c r="H17">
        <f t="shared" ref="H17:I17" si="11">(LN(D17)-LN(D14))*400</f>
        <v>5.7554949808396927</v>
      </c>
      <c r="I17">
        <f t="shared" si="11"/>
        <v>5.5173288529344333</v>
      </c>
      <c r="J17" s="6">
        <f t="shared" si="5"/>
        <v>5.09</v>
      </c>
      <c r="S17" s="16" t="s">
        <v>616</v>
      </c>
      <c r="T17" s="13">
        <v>54920.800000000003</v>
      </c>
      <c r="V17" s="13">
        <v>1968</v>
      </c>
      <c r="W17" s="13" t="s">
        <v>3</v>
      </c>
      <c r="X17" s="5">
        <f t="shared" si="0"/>
        <v>35</v>
      </c>
      <c r="Z17" s="13">
        <f t="shared" si="1"/>
        <v>1569.1657142857143</v>
      </c>
      <c r="AA17" s="7">
        <f t="shared" si="10"/>
        <v>1584.9747181185896</v>
      </c>
      <c r="AB17" s="6">
        <f t="shared" ref="AB17:AB19" si="12">(LN(AA17)-LN(AA14))*400</f>
        <v>8.5280953656649672</v>
      </c>
      <c r="AG17" s="16" t="s">
        <v>616</v>
      </c>
      <c r="AH17" s="19">
        <v>25000</v>
      </c>
      <c r="AI17" s="13">
        <f t="shared" si="2"/>
        <v>714.28571428571433</v>
      </c>
      <c r="AJ17" s="7">
        <f t="shared" si="7"/>
        <v>717.24963037522048</v>
      </c>
      <c r="AK17" s="6">
        <f t="shared" ref="AK17:AK79" si="13">(LN(AJ17)-LN(AJ14))*400</f>
        <v>-3.4140371166103023</v>
      </c>
    </row>
    <row r="18" spans="1:38">
      <c r="A18" t="s">
        <v>19</v>
      </c>
      <c r="B18" s="4">
        <v>25111</v>
      </c>
      <c r="C18" s="7">
        <v>3.4</v>
      </c>
      <c r="D18" s="5">
        <v>35.1</v>
      </c>
      <c r="E18" s="5">
        <v>36.700000000000003</v>
      </c>
      <c r="F18" s="6">
        <v>5.19</v>
      </c>
      <c r="G18" s="7">
        <f t="shared" si="3"/>
        <v>3.4</v>
      </c>
      <c r="H18">
        <f t="shared" ref="H18:I18" si="14">(LN(D18)-LN(D15))*400</f>
        <v>4.5845774076026302</v>
      </c>
      <c r="I18">
        <f t="shared" si="14"/>
        <v>5.4870544915196717</v>
      </c>
      <c r="J18" s="6">
        <f t="shared" si="5"/>
        <v>5.19</v>
      </c>
      <c r="S18" s="16" t="s">
        <v>617</v>
      </c>
      <c r="T18" s="13">
        <v>55681.4</v>
      </c>
      <c r="V18" s="13">
        <v>1968</v>
      </c>
      <c r="W18" s="13" t="s">
        <v>1169</v>
      </c>
      <c r="X18" s="5">
        <f t="shared" si="0"/>
        <v>35.1</v>
      </c>
      <c r="Z18" s="13">
        <f t="shared" si="1"/>
        <v>1586.3646723646723</v>
      </c>
      <c r="AA18" s="7">
        <f t="shared" si="10"/>
        <v>1599.9985760685493</v>
      </c>
      <c r="AB18" s="6">
        <f t="shared" si="12"/>
        <v>10.205198290618966</v>
      </c>
      <c r="AG18" s="16" t="s">
        <v>617</v>
      </c>
      <c r="AH18" s="19">
        <v>25000</v>
      </c>
      <c r="AI18" s="13">
        <f t="shared" si="2"/>
        <v>712.25071225071224</v>
      </c>
      <c r="AJ18" s="7">
        <f t="shared" si="7"/>
        <v>710.79281035907854</v>
      </c>
      <c r="AK18" s="6">
        <f t="shared" si="13"/>
        <v>-3.5049529290549941</v>
      </c>
    </row>
    <row r="19" spans="1:38">
      <c r="A19" t="s">
        <v>20</v>
      </c>
      <c r="B19" s="4">
        <v>25142</v>
      </c>
      <c r="C19" s="7">
        <v>3.4</v>
      </c>
      <c r="D19" s="5">
        <v>35.299999999999997</v>
      </c>
      <c r="E19" s="5">
        <v>36.9</v>
      </c>
      <c r="F19" s="6">
        <v>5.35</v>
      </c>
      <c r="G19" s="7">
        <f t="shared" si="3"/>
        <v>3.4</v>
      </c>
      <c r="H19">
        <f t="shared" ref="H19:I19" si="15">(LN(D19)-LN(D16))*400</f>
        <v>4.5584538923478135</v>
      </c>
      <c r="I19">
        <f t="shared" si="15"/>
        <v>5.4571105615146109</v>
      </c>
      <c r="J19" s="6">
        <f t="shared" si="5"/>
        <v>5.35</v>
      </c>
      <c r="S19" s="16" t="s">
        <v>618</v>
      </c>
      <c r="T19" s="13">
        <v>56458.6</v>
      </c>
      <c r="V19" s="13">
        <v>1968</v>
      </c>
      <c r="W19" s="13" t="s">
        <v>1170</v>
      </c>
      <c r="X19" s="5">
        <f t="shared" si="0"/>
        <v>35.299999999999997</v>
      </c>
      <c r="Z19" s="13">
        <f t="shared" si="1"/>
        <v>1599.3937677053825</v>
      </c>
      <c r="AA19" s="7">
        <f t="shared" si="10"/>
        <v>1611.2815129956809</v>
      </c>
      <c r="AB19" s="6">
        <f t="shared" si="12"/>
        <v>10.128909530401486</v>
      </c>
      <c r="AG19" s="16" t="s">
        <v>618</v>
      </c>
      <c r="AH19" s="19">
        <v>25600</v>
      </c>
      <c r="AI19" s="13">
        <f t="shared" si="2"/>
        <v>725.2124645892352</v>
      </c>
      <c r="AJ19" s="7">
        <f t="shared" si="7"/>
        <v>721.5032470994779</v>
      </c>
      <c r="AK19" s="6">
        <f t="shared" si="13"/>
        <v>6.1645339991148518</v>
      </c>
    </row>
    <row r="20" spans="1:38">
      <c r="A20" t="s">
        <v>21</v>
      </c>
      <c r="B20" s="4">
        <v>25172</v>
      </c>
      <c r="C20" s="7">
        <v>3.4</v>
      </c>
      <c r="D20" s="5">
        <v>35.4</v>
      </c>
      <c r="E20" s="5">
        <v>37.1</v>
      </c>
      <c r="F20" s="6">
        <v>5.45</v>
      </c>
      <c r="G20" s="7">
        <f t="shared" si="3"/>
        <v>3.4</v>
      </c>
      <c r="H20">
        <f t="shared" ref="H20:I20" si="16">(LN(D20)-LN(D17))*400</f>
        <v>4.5455034601260991</v>
      </c>
      <c r="I20">
        <f t="shared" si="16"/>
        <v>6.521883609977408</v>
      </c>
      <c r="J20" s="6">
        <f t="shared" si="5"/>
        <v>5.45</v>
      </c>
      <c r="L20" s="21">
        <f>AVERAGE(G20:G22)</f>
        <v>3.4</v>
      </c>
      <c r="M20" s="21">
        <f t="shared" ref="M20:N20" si="17">AVERAGE(H20:H22)</f>
        <v>4.9034654510429947</v>
      </c>
      <c r="N20" s="21">
        <f t="shared" si="17"/>
        <v>5.4157987795743878</v>
      </c>
      <c r="O20" s="21">
        <f>AVERAGE(J20:J22)</f>
        <v>5.8500000000000005</v>
      </c>
      <c r="P20" s="21">
        <v>1</v>
      </c>
      <c r="S20" s="16" t="s">
        <v>619</v>
      </c>
      <c r="T20" s="13">
        <v>57144</v>
      </c>
      <c r="V20" s="13">
        <v>1968</v>
      </c>
      <c r="W20" s="13" t="s">
        <v>0</v>
      </c>
      <c r="X20" s="5">
        <f>D20</f>
        <v>35.4</v>
      </c>
      <c r="Z20" s="13">
        <f>T20/X20</f>
        <v>1614.2372881355932</v>
      </c>
      <c r="AA20" s="7">
        <f>AVERAGE(Z20:Z22)</f>
        <v>1622.1259807166691</v>
      </c>
      <c r="AB20" s="6">
        <f>(LN(AA20)-LN(AA17))*400</f>
        <v>9.267666469789404</v>
      </c>
      <c r="AC20" s="13">
        <v>1</v>
      </c>
      <c r="AG20" s="16" t="s">
        <v>619</v>
      </c>
      <c r="AH20" s="19">
        <v>24600</v>
      </c>
      <c r="AI20" s="13">
        <f t="shared" si="2"/>
        <v>694.9152542372882</v>
      </c>
      <c r="AJ20" s="7">
        <f t="shared" si="7"/>
        <v>709.45763565376637</v>
      </c>
      <c r="AK20" s="6">
        <f t="shared" si="13"/>
        <v>-4.3692619402406763</v>
      </c>
      <c r="AL20" s="13">
        <v>1</v>
      </c>
    </row>
    <row r="21" spans="1:38">
      <c r="A21" t="s">
        <v>22</v>
      </c>
      <c r="B21" s="4">
        <v>25203</v>
      </c>
      <c r="C21" s="7">
        <v>3.4</v>
      </c>
      <c r="D21" s="5">
        <v>35.6</v>
      </c>
      <c r="E21" s="5">
        <v>37.200000000000003</v>
      </c>
      <c r="F21" s="6">
        <v>5.96</v>
      </c>
      <c r="G21" s="7">
        <f t="shared" si="3"/>
        <v>3.4</v>
      </c>
      <c r="H21">
        <f t="shared" ref="H21:I21" si="18">(LN(D21)-LN(D18))*400</f>
        <v>5.6578029544660069</v>
      </c>
      <c r="I21">
        <f t="shared" si="18"/>
        <v>5.412802487430568</v>
      </c>
      <c r="J21" s="6">
        <f t="shared" si="5"/>
        <v>5.96</v>
      </c>
      <c r="L21" s="21">
        <f t="shared" ref="L21:L84" si="19">AVERAGE(G21:G23)</f>
        <v>3.4</v>
      </c>
      <c r="M21" s="21">
        <f t="shared" ref="M21:M84" si="20">AVERAGE(H21:H23)</f>
        <v>4.8864407332577171</v>
      </c>
      <c r="N21" s="21">
        <f t="shared" ref="N21:N84" si="21">AVERAGE(I21:I23)</f>
        <v>5.0267816805764793</v>
      </c>
      <c r="O21" s="21">
        <f t="shared" ref="O21:O84" si="22">AVERAGE(J21:J23)</f>
        <v>6.0733333333333333</v>
      </c>
      <c r="P21" s="21">
        <v>2</v>
      </c>
      <c r="S21" s="16" t="s">
        <v>620</v>
      </c>
      <c r="T21" s="13">
        <v>57679.6</v>
      </c>
      <c r="V21" s="13">
        <v>1968</v>
      </c>
      <c r="W21" s="13" t="s">
        <v>1171</v>
      </c>
      <c r="X21" s="5">
        <f t="shared" si="0"/>
        <v>35.6</v>
      </c>
      <c r="Z21" s="13">
        <f t="shared" si="1"/>
        <v>1620.2134831460673</v>
      </c>
      <c r="AA21" s="7">
        <f t="shared" ref="AA21:AA84" si="23">AVERAGE(Z21:Z23)</f>
        <v>1631.2647617664436</v>
      </c>
      <c r="AB21" s="6">
        <f t="shared" ref="AB21:AB84" si="24">(LN(AA21)-LN(AA18))*400</f>
        <v>7.7411608473912707</v>
      </c>
      <c r="AC21" s="13">
        <v>2</v>
      </c>
      <c r="AD21" s="13"/>
      <c r="AG21" s="16" t="s">
        <v>620</v>
      </c>
      <c r="AH21" s="19">
        <v>26500</v>
      </c>
      <c r="AI21" s="13">
        <f t="shared" si="2"/>
        <v>744.38202247191009</v>
      </c>
      <c r="AJ21" s="7">
        <f t="shared" si="7"/>
        <v>719.90487865474495</v>
      </c>
      <c r="AK21" s="6">
        <f t="shared" si="13"/>
        <v>5.0952435725388767</v>
      </c>
      <c r="AL21" s="13">
        <v>2</v>
      </c>
    </row>
    <row r="22" spans="1:38">
      <c r="A22" t="s">
        <v>23</v>
      </c>
      <c r="B22" s="4">
        <v>25234</v>
      </c>
      <c r="C22" s="7">
        <v>3.4</v>
      </c>
      <c r="D22" s="5">
        <v>35.700000000000003</v>
      </c>
      <c r="E22" s="5">
        <v>37.299999999999997</v>
      </c>
      <c r="F22" s="6">
        <v>6.14</v>
      </c>
      <c r="G22" s="7">
        <f t="shared" si="3"/>
        <v>3.4</v>
      </c>
      <c r="H22">
        <f t="shared" ref="H22:I22" si="25">(LN(D22)-LN(D19))*400</f>
        <v>4.507089938536879</v>
      </c>
      <c r="I22">
        <f t="shared" si="25"/>
        <v>4.3127102413151874</v>
      </c>
      <c r="J22" s="6">
        <f t="shared" si="5"/>
        <v>6.14</v>
      </c>
      <c r="L22" s="21">
        <f t="shared" si="19"/>
        <v>3.4</v>
      </c>
      <c r="M22" s="21">
        <f t="shared" si="20"/>
        <v>4.860136745882393</v>
      </c>
      <c r="N22" s="21">
        <f t="shared" si="21"/>
        <v>5.3558930309584101</v>
      </c>
      <c r="O22" s="21">
        <f t="shared" si="22"/>
        <v>6.0933333333333337</v>
      </c>
      <c r="P22" s="21">
        <v>3</v>
      </c>
      <c r="S22" s="16" t="s">
        <v>621</v>
      </c>
      <c r="T22" s="13">
        <v>58259.8</v>
      </c>
      <c r="V22" s="13">
        <v>1969</v>
      </c>
      <c r="W22" s="13" t="s">
        <v>1164</v>
      </c>
      <c r="X22" s="5">
        <f t="shared" si="0"/>
        <v>35.700000000000003</v>
      </c>
      <c r="Z22" s="13">
        <f t="shared" si="1"/>
        <v>1631.9271708683473</v>
      </c>
      <c r="AA22" s="7">
        <f t="shared" si="23"/>
        <v>1639.4872295266186</v>
      </c>
      <c r="AB22" s="6">
        <f t="shared" si="24"/>
        <v>6.9414779356254286</v>
      </c>
      <c r="AC22" s="13">
        <v>3</v>
      </c>
      <c r="AD22" s="13"/>
      <c r="AG22" s="16" t="s">
        <v>621</v>
      </c>
      <c r="AH22" s="19">
        <v>24600</v>
      </c>
      <c r="AI22" s="13">
        <f t="shared" si="2"/>
        <v>689.07563025210084</v>
      </c>
      <c r="AJ22" s="7">
        <f t="shared" si="7"/>
        <v>713.69812878183666</v>
      </c>
      <c r="AK22" s="6">
        <f t="shared" si="13"/>
        <v>-4.3507178279760694</v>
      </c>
      <c r="AL22" s="13">
        <v>3</v>
      </c>
    </row>
    <row r="23" spans="1:38">
      <c r="A23" t="s">
        <v>24</v>
      </c>
      <c r="B23" s="4">
        <v>25262</v>
      </c>
      <c r="C23" s="7">
        <v>3.4</v>
      </c>
      <c r="D23" s="5">
        <v>35.799999999999997</v>
      </c>
      <c r="E23" s="5">
        <v>37.6</v>
      </c>
      <c r="F23" s="6">
        <v>6.12</v>
      </c>
      <c r="G23" s="7">
        <f t="shared" si="3"/>
        <v>3.4</v>
      </c>
      <c r="H23">
        <f t="shared" ref="H23:I23" si="26">(LN(D23)-LN(D20))*400</f>
        <v>4.4944293067702645</v>
      </c>
      <c r="I23">
        <f t="shared" si="26"/>
        <v>5.3548323129836817</v>
      </c>
      <c r="J23" s="6">
        <f t="shared" si="5"/>
        <v>6.12</v>
      </c>
      <c r="L23" s="21">
        <f t="shared" si="19"/>
        <v>3.4</v>
      </c>
      <c r="M23" s="21">
        <f t="shared" si="20"/>
        <v>5.5800470977316623</v>
      </c>
      <c r="N23" s="21">
        <f t="shared" si="21"/>
        <v>6.7477836815714438</v>
      </c>
      <c r="O23" s="21">
        <f t="shared" si="22"/>
        <v>6.083333333333333</v>
      </c>
      <c r="P23" s="21">
        <v>1</v>
      </c>
      <c r="S23" s="16" t="s">
        <v>622</v>
      </c>
      <c r="T23" s="13">
        <v>58771.199999999997</v>
      </c>
      <c r="V23" s="13">
        <v>1969</v>
      </c>
      <c r="W23" s="13" t="s">
        <v>1</v>
      </c>
      <c r="X23" s="5">
        <f t="shared" si="0"/>
        <v>35.799999999999997</v>
      </c>
      <c r="Z23" s="13">
        <f t="shared" si="1"/>
        <v>1641.6536312849162</v>
      </c>
      <c r="AA23" s="7">
        <f t="shared" si="23"/>
        <v>1646.2883654079685</v>
      </c>
      <c r="AB23" s="6">
        <f t="shared" si="24"/>
        <v>5.9142623475274547</v>
      </c>
      <c r="AC23" s="13">
        <v>1</v>
      </c>
      <c r="AD23" s="13"/>
      <c r="AG23" s="16" t="s">
        <v>622</v>
      </c>
      <c r="AH23" s="19">
        <v>26000</v>
      </c>
      <c r="AI23" s="13">
        <f t="shared" si="2"/>
        <v>726.25698324022358</v>
      </c>
      <c r="AJ23" s="7">
        <f t="shared" si="7"/>
        <v>721.83912622764694</v>
      </c>
      <c r="AK23" s="6">
        <f t="shared" si="13"/>
        <v>6.9206050126215501</v>
      </c>
      <c r="AL23" s="13">
        <v>1</v>
      </c>
    </row>
    <row r="24" spans="1:38">
      <c r="A24" t="s">
        <v>25</v>
      </c>
      <c r="B24" s="4">
        <v>25293</v>
      </c>
      <c r="C24" s="7">
        <v>3.4</v>
      </c>
      <c r="D24" s="5">
        <v>36.1</v>
      </c>
      <c r="E24" s="5">
        <v>37.799999999999997</v>
      </c>
      <c r="F24" s="6">
        <v>6.02</v>
      </c>
      <c r="G24" s="7">
        <f t="shared" si="3"/>
        <v>3.4</v>
      </c>
      <c r="H24">
        <f t="shared" ref="H24:I24" si="27">(LN(D24)-LN(D21))*400</f>
        <v>5.5788909923400354</v>
      </c>
      <c r="I24">
        <f t="shared" si="27"/>
        <v>6.400136538576362</v>
      </c>
      <c r="J24" s="6">
        <f t="shared" si="5"/>
        <v>6.02</v>
      </c>
      <c r="L24" s="21">
        <f t="shared" si="19"/>
        <v>3.4</v>
      </c>
      <c r="M24" s="21">
        <f t="shared" si="20"/>
        <v>6.2980214936136631</v>
      </c>
      <c r="N24" s="21">
        <f t="shared" si="21"/>
        <v>6.7242038088177596</v>
      </c>
      <c r="O24" s="21">
        <f t="shared" si="22"/>
        <v>6.0566666666666658</v>
      </c>
      <c r="P24" s="21">
        <v>2</v>
      </c>
      <c r="S24" s="16" t="s">
        <v>623</v>
      </c>
      <c r="T24" s="13">
        <v>59380.2</v>
      </c>
      <c r="V24" s="13">
        <v>1969</v>
      </c>
      <c r="W24" s="13" t="s">
        <v>1165</v>
      </c>
      <c r="X24" s="5">
        <f t="shared" si="0"/>
        <v>36.1</v>
      </c>
      <c r="Z24" s="13">
        <f t="shared" si="1"/>
        <v>1644.8808864265927</v>
      </c>
      <c r="AA24" s="7">
        <f t="shared" si="23"/>
        <v>1653.5814773239854</v>
      </c>
      <c r="AB24" s="6">
        <f t="shared" si="24"/>
        <v>5.4351545964980374</v>
      </c>
      <c r="AC24" s="13">
        <v>2</v>
      </c>
      <c r="AD24" s="13"/>
      <c r="AG24" s="16" t="s">
        <v>623</v>
      </c>
      <c r="AH24" s="19">
        <v>26200</v>
      </c>
      <c r="AI24" s="13">
        <f t="shared" si="2"/>
        <v>725.76177285318556</v>
      </c>
      <c r="AJ24" s="7">
        <f t="shared" si="7"/>
        <v>726.09046148456889</v>
      </c>
      <c r="AK24" s="6">
        <f t="shared" si="13"/>
        <v>3.4222077421883768</v>
      </c>
      <c r="AL24" s="13">
        <v>2</v>
      </c>
    </row>
    <row r="25" spans="1:38">
      <c r="A25" t="s">
        <v>26</v>
      </c>
      <c r="B25" s="4">
        <v>25323</v>
      </c>
      <c r="C25" s="7">
        <v>3.4</v>
      </c>
      <c r="D25" s="5">
        <v>36.299999999999997</v>
      </c>
      <c r="E25" s="5">
        <v>38.1</v>
      </c>
      <c r="F25" s="6">
        <v>6.11</v>
      </c>
      <c r="G25" s="7">
        <f t="shared" si="3"/>
        <v>3.4</v>
      </c>
      <c r="H25">
        <f t="shared" ref="H25:I25" si="28">(LN(D25)-LN(D22))*400</f>
        <v>6.6668209940846879</v>
      </c>
      <c r="I25">
        <f t="shared" si="28"/>
        <v>8.4883821931542869</v>
      </c>
      <c r="J25" s="6">
        <f t="shared" si="5"/>
        <v>6.11</v>
      </c>
      <c r="L25" s="21">
        <f t="shared" si="19"/>
        <v>3.4333333333333336</v>
      </c>
      <c r="M25" s="21">
        <f t="shared" si="20"/>
        <v>6.2724411719650304</v>
      </c>
      <c r="N25" s="21">
        <f t="shared" si="21"/>
        <v>6.3429307707667233</v>
      </c>
      <c r="O25" s="21">
        <f t="shared" si="22"/>
        <v>6.1966666666666663</v>
      </c>
      <c r="P25" s="21">
        <v>3</v>
      </c>
      <c r="S25" s="16" t="s">
        <v>624</v>
      </c>
      <c r="T25" s="13">
        <v>59979.6</v>
      </c>
      <c r="V25" s="13">
        <v>1969</v>
      </c>
      <c r="W25" s="13" t="s">
        <v>1166</v>
      </c>
      <c r="X25" s="5">
        <f t="shared" si="0"/>
        <v>36.299999999999997</v>
      </c>
      <c r="Z25" s="13">
        <f t="shared" si="1"/>
        <v>1652.3305785123969</v>
      </c>
      <c r="AA25" s="7">
        <f t="shared" si="23"/>
        <v>1658.6603439613873</v>
      </c>
      <c r="AB25" s="6">
        <f t="shared" si="24"/>
        <v>4.6506907270689624</v>
      </c>
      <c r="AC25" s="13">
        <v>3</v>
      </c>
      <c r="AD25" s="13"/>
      <c r="AG25" s="16" t="s">
        <v>624</v>
      </c>
      <c r="AH25" s="19">
        <v>25900</v>
      </c>
      <c r="AI25" s="13">
        <f t="shared" si="2"/>
        <v>713.49862258953169</v>
      </c>
      <c r="AJ25" s="7">
        <f t="shared" si="7"/>
        <v>713.67806725481842</v>
      </c>
      <c r="AK25" s="6">
        <f t="shared" si="13"/>
        <v>-1.1243862452303688E-2</v>
      </c>
      <c r="AL25" s="13">
        <v>3</v>
      </c>
    </row>
    <row r="26" spans="1:38">
      <c r="A26" t="s">
        <v>27</v>
      </c>
      <c r="B26" s="4">
        <v>25354</v>
      </c>
      <c r="C26" s="7">
        <v>3.4</v>
      </c>
      <c r="D26" s="5">
        <v>36.4</v>
      </c>
      <c r="E26" s="5">
        <v>38.1</v>
      </c>
      <c r="F26" s="6">
        <v>6.04</v>
      </c>
      <c r="G26" s="7">
        <f t="shared" si="3"/>
        <v>3.4</v>
      </c>
      <c r="H26">
        <f t="shared" ref="H26:I26" si="29">(LN(D26)-LN(D23))*400</f>
        <v>6.6483524944162653</v>
      </c>
      <c r="I26">
        <f t="shared" si="29"/>
        <v>5.2840926947226308</v>
      </c>
      <c r="J26" s="6">
        <f t="shared" si="5"/>
        <v>6.04</v>
      </c>
      <c r="L26" s="21">
        <f t="shared" si="19"/>
        <v>3.4666666666666668</v>
      </c>
      <c r="M26" s="21">
        <f t="shared" si="20"/>
        <v>5.8741813611475164</v>
      </c>
      <c r="N26" s="21">
        <f t="shared" si="21"/>
        <v>4.905997927859751</v>
      </c>
      <c r="O26" s="21">
        <f t="shared" si="22"/>
        <v>6.4933333333333332</v>
      </c>
      <c r="P26" s="21">
        <v>1</v>
      </c>
      <c r="S26" s="16" t="s">
        <v>625</v>
      </c>
      <c r="T26" s="13">
        <v>60552.6</v>
      </c>
      <c r="V26" s="13">
        <v>1969</v>
      </c>
      <c r="W26" s="13" t="s">
        <v>2</v>
      </c>
      <c r="X26" s="5">
        <f t="shared" si="0"/>
        <v>36.4</v>
      </c>
      <c r="Z26" s="13">
        <f t="shared" si="1"/>
        <v>1663.532967032967</v>
      </c>
      <c r="AA26" s="7">
        <f t="shared" si="23"/>
        <v>1661.3880134427625</v>
      </c>
      <c r="AB26" s="6">
        <f t="shared" si="24"/>
        <v>3.6520508529644502</v>
      </c>
      <c r="AC26" s="13">
        <v>1</v>
      </c>
      <c r="AD26" s="13"/>
      <c r="AG26" s="16" t="s">
        <v>625</v>
      </c>
      <c r="AH26" s="19">
        <v>26900</v>
      </c>
      <c r="AI26" s="13">
        <f t="shared" si="2"/>
        <v>739.01098901098908</v>
      </c>
      <c r="AJ26" s="7">
        <f t="shared" si="7"/>
        <v>718.59881624671368</v>
      </c>
      <c r="AK26" s="6">
        <f t="shared" si="13"/>
        <v>-1.799627933225878</v>
      </c>
      <c r="AL26" s="13">
        <v>1</v>
      </c>
    </row>
    <row r="27" spans="1:38">
      <c r="A27" t="s">
        <v>28</v>
      </c>
      <c r="B27" s="4">
        <v>25384</v>
      </c>
      <c r="C27" s="7">
        <v>3.5</v>
      </c>
      <c r="D27" s="5">
        <v>36.6</v>
      </c>
      <c r="E27" s="5">
        <v>38.299999999999997</v>
      </c>
      <c r="F27" s="6">
        <v>6.44</v>
      </c>
      <c r="G27" s="7">
        <f t="shared" si="3"/>
        <v>3.5</v>
      </c>
      <c r="H27">
        <f t="shared" ref="H27:I27" si="30">(LN(D27)-LN(D24))*400</f>
        <v>5.5021500273941371</v>
      </c>
      <c r="I27">
        <f t="shared" si="30"/>
        <v>5.2563174244232513</v>
      </c>
      <c r="J27" s="6">
        <f t="shared" si="5"/>
        <v>6.44</v>
      </c>
      <c r="L27" s="21">
        <f t="shared" si="19"/>
        <v>3.5</v>
      </c>
      <c r="M27" s="21">
        <f t="shared" si="20"/>
        <v>5.477100716846965</v>
      </c>
      <c r="N27" s="21">
        <f t="shared" si="21"/>
        <v>5.2280094166963069</v>
      </c>
      <c r="O27" s="21">
        <f t="shared" si="22"/>
        <v>6.8066666666666675</v>
      </c>
      <c r="P27" s="21">
        <v>2</v>
      </c>
      <c r="S27" s="16" t="s">
        <v>626</v>
      </c>
      <c r="T27" s="13">
        <v>60760.3</v>
      </c>
      <c r="V27" s="13">
        <v>1969</v>
      </c>
      <c r="W27" s="13" t="s">
        <v>1167</v>
      </c>
      <c r="X27" s="5">
        <f t="shared" si="0"/>
        <v>36.6</v>
      </c>
      <c r="Z27" s="13">
        <f t="shared" si="1"/>
        <v>1660.1174863387978</v>
      </c>
      <c r="AA27" s="7">
        <f t="shared" si="23"/>
        <v>1660.8725077199397</v>
      </c>
      <c r="AB27" s="6">
        <f t="shared" si="24"/>
        <v>1.7598173790972282</v>
      </c>
      <c r="AC27" s="13">
        <v>2</v>
      </c>
      <c r="AD27" s="13"/>
      <c r="AG27" s="16" t="s">
        <v>626</v>
      </c>
      <c r="AH27" s="19">
        <v>25200</v>
      </c>
      <c r="AI27" s="13">
        <f t="shared" si="2"/>
        <v>688.52459016393436</v>
      </c>
      <c r="AJ27" s="7">
        <f t="shared" si="7"/>
        <v>697.1940692322105</v>
      </c>
      <c r="AK27" s="6">
        <f t="shared" si="13"/>
        <v>-16.244321040119303</v>
      </c>
      <c r="AL27" s="13">
        <v>2</v>
      </c>
    </row>
    <row r="28" spans="1:38">
      <c r="A28" t="s">
        <v>29</v>
      </c>
      <c r="B28" s="4">
        <v>25415</v>
      </c>
      <c r="C28" s="7">
        <v>3.5</v>
      </c>
      <c r="D28" s="5">
        <v>36.799999999999997</v>
      </c>
      <c r="E28" s="5">
        <v>38.5</v>
      </c>
      <c r="F28" s="6">
        <v>7</v>
      </c>
      <c r="G28" s="7">
        <f t="shared" si="3"/>
        <v>3.5</v>
      </c>
      <c r="H28">
        <f t="shared" ref="H28:I28" si="31">(LN(D28)-LN(D25))*400</f>
        <v>5.4720415616321461</v>
      </c>
      <c r="I28">
        <f t="shared" si="31"/>
        <v>4.1775836644333708</v>
      </c>
      <c r="J28" s="6">
        <f t="shared" si="5"/>
        <v>7</v>
      </c>
      <c r="L28" s="7">
        <f t="shared" si="19"/>
        <v>3.5666666666666664</v>
      </c>
      <c r="M28" s="7">
        <f t="shared" si="20"/>
        <v>5.4522146018581337</v>
      </c>
      <c r="N28" s="7">
        <f t="shared" si="21"/>
        <v>5.5484842002619201</v>
      </c>
      <c r="O28" s="7">
        <f t="shared" si="22"/>
        <v>7.0233333333333334</v>
      </c>
      <c r="P28">
        <v>3</v>
      </c>
      <c r="S28" s="16" t="s">
        <v>627</v>
      </c>
      <c r="T28" s="13">
        <v>61106.9</v>
      </c>
      <c r="V28" s="13">
        <v>1969</v>
      </c>
      <c r="W28" s="13" t="s">
        <v>1168</v>
      </c>
      <c r="X28" s="5">
        <f t="shared" si="0"/>
        <v>36.799999999999997</v>
      </c>
      <c r="Z28" s="13">
        <f t="shared" si="1"/>
        <v>1660.513586956522</v>
      </c>
      <c r="AA28" s="7">
        <f t="shared" si="23"/>
        <v>1661.6024381496845</v>
      </c>
      <c r="AB28" s="6">
        <f t="shared" si="24"/>
        <v>0.7088824352511125</v>
      </c>
      <c r="AC28" s="13">
        <v>3</v>
      </c>
      <c r="AD28" s="13"/>
      <c r="AG28" s="16" t="s">
        <v>627</v>
      </c>
      <c r="AH28" s="19">
        <v>26800</v>
      </c>
      <c r="AI28" s="13">
        <f t="shared" si="2"/>
        <v>728.26086956521749</v>
      </c>
      <c r="AJ28" s="7">
        <f t="shared" si="7"/>
        <v>701.28874762320811</v>
      </c>
      <c r="AK28" s="6">
        <f t="shared" si="13"/>
        <v>-7.0049056296181078</v>
      </c>
      <c r="AL28" s="13">
        <v>3</v>
      </c>
    </row>
    <row r="29" spans="1:38">
      <c r="A29" t="s">
        <v>30</v>
      </c>
      <c r="B29" s="4">
        <v>25446</v>
      </c>
      <c r="C29" s="7">
        <v>3.5</v>
      </c>
      <c r="D29" s="5">
        <v>36.9</v>
      </c>
      <c r="E29" s="5">
        <v>38.700000000000003</v>
      </c>
      <c r="F29" s="6">
        <v>6.98</v>
      </c>
      <c r="G29" s="7">
        <f t="shared" si="3"/>
        <v>3.5</v>
      </c>
      <c r="H29">
        <f t="shared" ref="H29:I29" si="32">(LN(D29)-LN(D26))*400</f>
        <v>5.4571105615146109</v>
      </c>
      <c r="I29">
        <f t="shared" si="32"/>
        <v>6.2501271612322995</v>
      </c>
      <c r="J29" s="6">
        <f t="shared" si="5"/>
        <v>6.98</v>
      </c>
      <c r="L29" s="7">
        <f t="shared" si="19"/>
        <v>3.6333333333333333</v>
      </c>
      <c r="M29" s="7">
        <f t="shared" si="20"/>
        <v>5.4275982779653136</v>
      </c>
      <c r="N29" s="7">
        <f t="shared" si="21"/>
        <v>6.2178530717949583</v>
      </c>
      <c r="O29" s="7">
        <f t="shared" si="22"/>
        <v>7.0233333333333334</v>
      </c>
      <c r="P29">
        <v>1</v>
      </c>
      <c r="S29" s="16" t="s">
        <v>628</v>
      </c>
      <c r="T29" s="13">
        <v>61327.3</v>
      </c>
      <c r="V29" s="13">
        <v>1969</v>
      </c>
      <c r="W29" s="13" t="s">
        <v>3</v>
      </c>
      <c r="X29" s="5">
        <f t="shared" si="0"/>
        <v>36.9</v>
      </c>
      <c r="Z29" s="13">
        <f t="shared" si="1"/>
        <v>1661.9864498644988</v>
      </c>
      <c r="AA29" s="7">
        <f t="shared" si="23"/>
        <v>1662.1059520596193</v>
      </c>
      <c r="AB29" s="6">
        <f t="shared" si="24"/>
        <v>0.17281538897933046</v>
      </c>
      <c r="AC29" s="13">
        <v>1</v>
      </c>
      <c r="AD29" s="13"/>
      <c r="AG29" s="16" t="s">
        <v>628</v>
      </c>
      <c r="AH29" s="19">
        <v>24900</v>
      </c>
      <c r="AI29" s="13">
        <f t="shared" si="2"/>
        <v>674.79674796747975</v>
      </c>
      <c r="AJ29" s="7">
        <f t="shared" si="7"/>
        <v>676.58695642765304</v>
      </c>
      <c r="AK29" s="6">
        <f t="shared" si="13"/>
        <v>-24.096899730804822</v>
      </c>
      <c r="AL29" s="13">
        <v>1</v>
      </c>
    </row>
    <row r="30" spans="1:38">
      <c r="A30" t="s">
        <v>31</v>
      </c>
      <c r="B30" s="4">
        <v>25476</v>
      </c>
      <c r="C30" s="7">
        <v>3.7</v>
      </c>
      <c r="D30" s="5">
        <v>37.1</v>
      </c>
      <c r="E30" s="5">
        <v>38.9</v>
      </c>
      <c r="F30" s="6">
        <v>7.09</v>
      </c>
      <c r="G30" s="7">
        <f t="shared" si="3"/>
        <v>3.7</v>
      </c>
      <c r="H30">
        <f t="shared" ref="H30:I30" si="33">(LN(D30)-LN(D27))*400</f>
        <v>5.4274916824276431</v>
      </c>
      <c r="I30">
        <f t="shared" si="33"/>
        <v>6.2177417751200892</v>
      </c>
      <c r="J30" s="6">
        <f t="shared" si="5"/>
        <v>7.09</v>
      </c>
      <c r="L30" s="7">
        <f t="shared" si="19"/>
        <v>3.6333333333333333</v>
      </c>
      <c r="M30" s="7">
        <f t="shared" si="20"/>
        <v>5.7591456814449176</v>
      </c>
      <c r="N30" s="7">
        <f t="shared" si="21"/>
        <v>5.8460969194749524</v>
      </c>
      <c r="O30" s="7">
        <f t="shared" si="22"/>
        <v>7.1099999999999994</v>
      </c>
      <c r="P30">
        <v>2</v>
      </c>
      <c r="S30" s="16" t="s">
        <v>629</v>
      </c>
      <c r="T30" s="13">
        <v>61671.6</v>
      </c>
      <c r="V30" s="13">
        <v>1969</v>
      </c>
      <c r="W30" s="13" t="s">
        <v>1169</v>
      </c>
      <c r="X30" s="5">
        <f t="shared" si="0"/>
        <v>37.1</v>
      </c>
      <c r="Z30" s="13">
        <f t="shared" si="1"/>
        <v>1662.3072776280324</v>
      </c>
      <c r="AA30" s="7">
        <f t="shared" si="23"/>
        <v>1661.3798021047867</v>
      </c>
      <c r="AB30" s="6">
        <f t="shared" si="24"/>
        <v>0.12215673982112207</v>
      </c>
      <c r="AC30" s="13">
        <v>2</v>
      </c>
      <c r="AD30" s="13"/>
      <c r="AG30" s="16" t="s">
        <v>629</v>
      </c>
      <c r="AH30" s="19">
        <v>26000</v>
      </c>
      <c r="AI30" s="13">
        <f t="shared" si="2"/>
        <v>700.80862533692721</v>
      </c>
      <c r="AJ30" s="7">
        <f t="shared" si="7"/>
        <v>672.98804043849316</v>
      </c>
      <c r="AK30" s="6">
        <f t="shared" si="13"/>
        <v>-14.134499237412967</v>
      </c>
      <c r="AL30" s="13">
        <v>2</v>
      </c>
    </row>
    <row r="31" spans="1:38">
      <c r="A31" t="s">
        <v>32</v>
      </c>
      <c r="B31" s="4">
        <v>25507</v>
      </c>
      <c r="C31" s="7">
        <v>3.7</v>
      </c>
      <c r="D31" s="5">
        <v>37.299999999999997</v>
      </c>
      <c r="E31" s="5">
        <v>39.1</v>
      </c>
      <c r="F31" s="6">
        <v>7</v>
      </c>
      <c r="G31" s="7">
        <f t="shared" si="3"/>
        <v>3.7</v>
      </c>
      <c r="H31">
        <f t="shared" ref="H31:I31" si="34">(LN(D31)-LN(D28))*400</f>
        <v>5.3981925899536876</v>
      </c>
      <c r="I31">
        <f t="shared" si="34"/>
        <v>6.1856902790324853</v>
      </c>
      <c r="J31" s="6">
        <f t="shared" si="5"/>
        <v>7</v>
      </c>
      <c r="L31" s="7">
        <f t="shared" si="19"/>
        <v>3.5666666666666664</v>
      </c>
      <c r="M31" s="7">
        <f t="shared" si="20"/>
        <v>6.0890650993790985</v>
      </c>
      <c r="N31" s="7">
        <f t="shared" si="21"/>
        <v>5.4763917516999312</v>
      </c>
      <c r="O31" s="7">
        <f t="shared" si="22"/>
        <v>7.3533333333333344</v>
      </c>
      <c r="P31">
        <v>3</v>
      </c>
      <c r="S31" s="16" t="s">
        <v>630</v>
      </c>
      <c r="T31" s="13">
        <v>61993.5</v>
      </c>
      <c r="V31" s="13">
        <v>1969</v>
      </c>
      <c r="W31" s="13" t="s">
        <v>1170</v>
      </c>
      <c r="X31" s="5">
        <f t="shared" si="0"/>
        <v>37.299999999999997</v>
      </c>
      <c r="Z31" s="13">
        <f t="shared" si="1"/>
        <v>1662.0241286863272</v>
      </c>
      <c r="AA31" s="7">
        <f t="shared" si="23"/>
        <v>1659.9431587221443</v>
      </c>
      <c r="AB31" s="6">
        <f t="shared" si="24"/>
        <v>-0.39964035228123862</v>
      </c>
      <c r="AC31" s="13">
        <v>3</v>
      </c>
      <c r="AD31" s="13"/>
      <c r="AG31" s="16" t="s">
        <v>630</v>
      </c>
      <c r="AH31" s="19">
        <v>24400</v>
      </c>
      <c r="AI31" s="13">
        <f t="shared" si="2"/>
        <v>654.15549597855238</v>
      </c>
      <c r="AJ31" s="7">
        <f t="shared" si="7"/>
        <v>661.31266311575087</v>
      </c>
      <c r="AK31" s="6">
        <f t="shared" si="13"/>
        <v>-23.477186827655316</v>
      </c>
      <c r="AL31" s="13">
        <v>3</v>
      </c>
    </row>
    <row r="32" spans="1:38">
      <c r="A32" t="s">
        <v>33</v>
      </c>
      <c r="B32" s="4">
        <v>25537</v>
      </c>
      <c r="C32" s="7">
        <v>3.5</v>
      </c>
      <c r="D32" s="5">
        <v>37.5</v>
      </c>
      <c r="E32" s="5">
        <v>39.200000000000003</v>
      </c>
      <c r="F32" s="6">
        <v>7.24</v>
      </c>
      <c r="G32" s="7">
        <f t="shared" si="3"/>
        <v>3.5</v>
      </c>
      <c r="H32">
        <f t="shared" ref="H32:I32" si="35">(LN(D32)-LN(D29))*400</f>
        <v>6.4517527719534229</v>
      </c>
      <c r="I32">
        <f t="shared" si="35"/>
        <v>5.1348587042722826</v>
      </c>
      <c r="J32" s="6">
        <f t="shared" si="5"/>
        <v>7.24</v>
      </c>
      <c r="L32" s="7">
        <f t="shared" si="19"/>
        <v>3.6333333333333333</v>
      </c>
      <c r="M32" s="7">
        <f t="shared" si="20"/>
        <v>6.4173722945427043</v>
      </c>
      <c r="N32" s="7">
        <f t="shared" si="21"/>
        <v>5.1087151612377353</v>
      </c>
      <c r="O32" s="7">
        <f t="shared" si="22"/>
        <v>7.6433333333333335</v>
      </c>
      <c r="P32">
        <v>1</v>
      </c>
      <c r="S32" s="16" t="s">
        <v>631</v>
      </c>
      <c r="T32" s="13">
        <v>62242.8</v>
      </c>
      <c r="V32" s="13">
        <v>1969</v>
      </c>
      <c r="W32" s="13" t="s">
        <v>0</v>
      </c>
      <c r="X32" s="5">
        <f t="shared" si="0"/>
        <v>37.5</v>
      </c>
      <c r="Z32" s="13">
        <f t="shared" si="1"/>
        <v>1659.808</v>
      </c>
      <c r="AA32" s="7">
        <f t="shared" si="23"/>
        <v>1658.4593022822867</v>
      </c>
      <c r="AB32" s="6">
        <f t="shared" si="24"/>
        <v>-0.87856156142684938</v>
      </c>
      <c r="AC32" s="13">
        <v>1</v>
      </c>
      <c r="AD32" s="13"/>
      <c r="AG32" s="16" t="s">
        <v>631</v>
      </c>
      <c r="AH32" s="19">
        <v>24900</v>
      </c>
      <c r="AI32" s="13">
        <f t="shared" si="2"/>
        <v>664</v>
      </c>
      <c r="AJ32" s="7">
        <f t="shared" si="7"/>
        <v>650.82459541489652</v>
      </c>
      <c r="AK32" s="6">
        <f t="shared" si="13"/>
        <v>-15.528324331808108</v>
      </c>
      <c r="AL32" s="13">
        <v>1</v>
      </c>
    </row>
    <row r="33" spans="1:38">
      <c r="A33" t="s">
        <v>34</v>
      </c>
      <c r="B33" s="4">
        <v>25568</v>
      </c>
      <c r="C33" s="7">
        <v>3.5</v>
      </c>
      <c r="D33" s="5">
        <v>37.700000000000003</v>
      </c>
      <c r="E33" s="5">
        <v>39.4</v>
      </c>
      <c r="F33" s="6">
        <v>7.82</v>
      </c>
      <c r="G33" s="7">
        <f t="shared" si="3"/>
        <v>3.5</v>
      </c>
      <c r="H33">
        <f t="shared" ref="H33:I33" si="36">(LN(D33)-LN(D30))*400</f>
        <v>6.4172499362301849</v>
      </c>
      <c r="I33">
        <f t="shared" si="36"/>
        <v>5.1086262717950248</v>
      </c>
      <c r="J33" s="6">
        <f t="shared" si="5"/>
        <v>7.82</v>
      </c>
      <c r="L33" s="7">
        <f t="shared" si="19"/>
        <v>3.8666666666666671</v>
      </c>
      <c r="M33" s="7">
        <f t="shared" si="20"/>
        <v>6.3832345913969135</v>
      </c>
      <c r="N33" s="7">
        <f t="shared" si="21"/>
        <v>5.4224509923436415</v>
      </c>
      <c r="O33" s="7">
        <f t="shared" si="22"/>
        <v>7.6066666666666665</v>
      </c>
      <c r="P33">
        <v>2</v>
      </c>
      <c r="S33" s="16" t="s">
        <v>632</v>
      </c>
      <c r="T33" s="13">
        <v>62506.5</v>
      </c>
      <c r="V33" s="13">
        <v>1969</v>
      </c>
      <c r="W33" s="13" t="s">
        <v>1171</v>
      </c>
      <c r="X33" s="5">
        <f t="shared" si="0"/>
        <v>37.700000000000003</v>
      </c>
      <c r="Z33" s="13">
        <f t="shared" si="1"/>
        <v>1657.9973474801059</v>
      </c>
      <c r="AA33" s="7">
        <f t="shared" si="23"/>
        <v>1656.6405376278683</v>
      </c>
      <c r="AB33" s="6">
        <f t="shared" si="24"/>
        <v>-1.142673573906805</v>
      </c>
      <c r="AC33" s="13">
        <v>2</v>
      </c>
      <c r="AD33" s="13"/>
      <c r="AG33" s="16" t="s">
        <v>632</v>
      </c>
      <c r="AH33" s="19">
        <v>25100</v>
      </c>
      <c r="AI33" s="13">
        <f t="shared" si="2"/>
        <v>665.78249336870022</v>
      </c>
      <c r="AJ33" s="7">
        <f t="shared" si="7"/>
        <v>640.33990600107325</v>
      </c>
      <c r="AK33" s="6">
        <f t="shared" si="13"/>
        <v>-19.891368187794711</v>
      </c>
      <c r="AL33" s="13">
        <v>2</v>
      </c>
    </row>
    <row r="34" spans="1:38">
      <c r="A34" t="s">
        <v>35</v>
      </c>
      <c r="B34" s="4">
        <v>25599</v>
      </c>
      <c r="C34" s="7">
        <v>3.9</v>
      </c>
      <c r="D34" s="5">
        <v>37.9</v>
      </c>
      <c r="E34" s="5">
        <v>39.6</v>
      </c>
      <c r="F34" s="6">
        <v>7.87</v>
      </c>
      <c r="G34" s="7">
        <f t="shared" si="3"/>
        <v>3.9</v>
      </c>
      <c r="H34">
        <f t="shared" ref="H34:I34" si="37">(LN(D34)-LN(D31))*400</f>
        <v>6.3831141754445042</v>
      </c>
      <c r="I34">
        <f t="shared" si="37"/>
        <v>5.0826605076458975</v>
      </c>
      <c r="J34" s="6">
        <f t="shared" si="5"/>
        <v>7.87</v>
      </c>
      <c r="L34" s="7">
        <f t="shared" si="19"/>
        <v>4.166666666666667</v>
      </c>
      <c r="M34" s="7">
        <f t="shared" si="20"/>
        <v>6.3494581770048812</v>
      </c>
      <c r="N34" s="7">
        <f t="shared" si="21"/>
        <v>6.0676446362300256</v>
      </c>
      <c r="O34" s="7">
        <f t="shared" si="22"/>
        <v>7.21</v>
      </c>
      <c r="P34">
        <v>3</v>
      </c>
      <c r="S34" s="16" t="s">
        <v>633</v>
      </c>
      <c r="T34" s="13">
        <v>62822</v>
      </c>
      <c r="V34" s="13">
        <v>1970</v>
      </c>
      <c r="W34" s="13" t="s">
        <v>1164</v>
      </c>
      <c r="X34" s="5">
        <f t="shared" si="0"/>
        <v>37.9</v>
      </c>
      <c r="Z34" s="13">
        <f t="shared" si="1"/>
        <v>1657.5725593667546</v>
      </c>
      <c r="AA34" s="7">
        <f t="shared" si="23"/>
        <v>1654.0530841162233</v>
      </c>
      <c r="AB34" s="6">
        <f t="shared" si="24"/>
        <v>-1.4218678299922516</v>
      </c>
      <c r="AC34" s="13">
        <v>3</v>
      </c>
      <c r="AD34" s="13"/>
      <c r="AG34" s="16" t="s">
        <v>633</v>
      </c>
      <c r="AH34" s="19">
        <v>23600</v>
      </c>
      <c r="AI34" s="13">
        <f t="shared" si="2"/>
        <v>622.69129287598946</v>
      </c>
      <c r="AJ34" s="7">
        <f t="shared" si="7"/>
        <v>628.16001482595391</v>
      </c>
      <c r="AK34" s="6">
        <f t="shared" si="13"/>
        <v>-20.572723451452291</v>
      </c>
      <c r="AL34" s="13">
        <v>3</v>
      </c>
    </row>
    <row r="35" spans="1:38">
      <c r="A35" t="s">
        <v>36</v>
      </c>
      <c r="B35" s="4">
        <v>25627</v>
      </c>
      <c r="C35" s="7">
        <v>4.2</v>
      </c>
      <c r="D35" s="5">
        <v>38.1</v>
      </c>
      <c r="E35" s="5">
        <v>39.799999999999997</v>
      </c>
      <c r="F35" s="6">
        <v>7.13</v>
      </c>
      <c r="G35" s="7">
        <f t="shared" si="3"/>
        <v>4.2</v>
      </c>
      <c r="H35">
        <f t="shared" ref="H35:I35" si="38">(LN(D35)-LN(D32))*400</f>
        <v>6.3493396625160514</v>
      </c>
      <c r="I35">
        <f t="shared" si="38"/>
        <v>6.0760661975900021</v>
      </c>
      <c r="J35" s="6">
        <f t="shared" si="5"/>
        <v>7.13</v>
      </c>
      <c r="L35" s="7">
        <f t="shared" si="19"/>
        <v>4.4000000000000004</v>
      </c>
      <c r="M35" s="7">
        <f t="shared" si="20"/>
        <v>6.316037345904431</v>
      </c>
      <c r="N35" s="7">
        <f t="shared" si="21"/>
        <v>7.0401800279040456</v>
      </c>
      <c r="O35" s="7">
        <f t="shared" si="22"/>
        <v>6.7566666666666668</v>
      </c>
      <c r="P35">
        <v>1</v>
      </c>
      <c r="S35" s="16" t="s">
        <v>634</v>
      </c>
      <c r="T35" s="13">
        <v>63030.8</v>
      </c>
      <c r="V35" s="13">
        <v>1970</v>
      </c>
      <c r="W35" s="13" t="s">
        <v>1</v>
      </c>
      <c r="X35" s="5">
        <f t="shared" si="0"/>
        <v>38.1</v>
      </c>
      <c r="Z35" s="13">
        <f t="shared" si="1"/>
        <v>1654.3517060367453</v>
      </c>
      <c r="AA35" s="7">
        <f t="shared" si="23"/>
        <v>1649.7081184398592</v>
      </c>
      <c r="AB35" s="6">
        <f t="shared" si="24"/>
        <v>-2.1162663535282178</v>
      </c>
      <c r="AC35" s="13">
        <v>1</v>
      </c>
      <c r="AD35" s="13"/>
      <c r="AG35" s="16" t="s">
        <v>634</v>
      </c>
      <c r="AH35" s="19">
        <v>24100</v>
      </c>
      <c r="AI35" s="13">
        <f t="shared" si="2"/>
        <v>632.54593175853017</v>
      </c>
      <c r="AJ35" s="7">
        <f t="shared" si="7"/>
        <v>630.12006005776686</v>
      </c>
      <c r="AK35" s="6">
        <f t="shared" si="13"/>
        <v>-12.931917786900726</v>
      </c>
      <c r="AL35" s="13">
        <v>1</v>
      </c>
    </row>
    <row r="36" spans="1:38">
      <c r="A36" t="s">
        <v>37</v>
      </c>
      <c r="B36" s="4">
        <v>25658</v>
      </c>
      <c r="C36" s="7">
        <v>4.4000000000000004</v>
      </c>
      <c r="D36" s="5">
        <v>38.299999999999997</v>
      </c>
      <c r="E36" s="5">
        <v>40.1</v>
      </c>
      <c r="F36" s="6">
        <v>6.63</v>
      </c>
      <c r="G36" s="7">
        <f t="shared" si="3"/>
        <v>4.4000000000000004</v>
      </c>
      <c r="H36">
        <f t="shared" ref="H36:I36" si="39">(LN(D36)-LN(D33))*400</f>
        <v>6.315920693054089</v>
      </c>
      <c r="I36">
        <f t="shared" si="39"/>
        <v>7.0442072034541781</v>
      </c>
      <c r="J36" s="6">
        <f t="shared" si="5"/>
        <v>6.63</v>
      </c>
      <c r="L36" s="7">
        <f t="shared" si="19"/>
        <v>4.6000000000000005</v>
      </c>
      <c r="M36" s="7">
        <f t="shared" si="20"/>
        <v>5.9379900368163874</v>
      </c>
      <c r="N36" s="7">
        <f t="shared" si="21"/>
        <v>7.339499538320915</v>
      </c>
      <c r="O36" s="7">
        <f t="shared" si="22"/>
        <v>6.66</v>
      </c>
      <c r="P36">
        <v>2</v>
      </c>
      <c r="S36" s="16" t="s">
        <v>635</v>
      </c>
      <c r="T36" s="13">
        <v>63204</v>
      </c>
      <c r="V36" s="13">
        <v>1970</v>
      </c>
      <c r="W36" s="13" t="s">
        <v>1165</v>
      </c>
      <c r="X36" s="5">
        <f t="shared" si="0"/>
        <v>38.299999999999997</v>
      </c>
      <c r="Z36" s="13">
        <f t="shared" si="1"/>
        <v>1650.2349869451698</v>
      </c>
      <c r="AA36" s="7">
        <f t="shared" si="23"/>
        <v>1646.0347518334829</v>
      </c>
      <c r="AB36" s="6">
        <f t="shared" si="24"/>
        <v>-2.5690257313520704</v>
      </c>
      <c r="AC36" s="13">
        <v>2</v>
      </c>
      <c r="AD36" s="13"/>
      <c r="AG36" s="16" t="s">
        <v>635</v>
      </c>
      <c r="AH36" s="19">
        <v>24100</v>
      </c>
      <c r="AI36" s="13">
        <f t="shared" si="2"/>
        <v>629.24281984334209</v>
      </c>
      <c r="AJ36" s="7">
        <f t="shared" si="7"/>
        <v>641.20578574102035</v>
      </c>
      <c r="AK36" s="6">
        <f t="shared" si="13"/>
        <v>0.54052220051872268</v>
      </c>
      <c r="AL36" s="13">
        <v>2</v>
      </c>
    </row>
    <row r="37" spans="1:38">
      <c r="A37" t="s">
        <v>38</v>
      </c>
      <c r="B37" s="4">
        <v>25688</v>
      </c>
      <c r="C37" s="7">
        <v>4.5999999999999996</v>
      </c>
      <c r="D37" s="5">
        <v>38.5</v>
      </c>
      <c r="E37" s="5">
        <v>40.4</v>
      </c>
      <c r="F37" s="6">
        <v>6.51</v>
      </c>
      <c r="G37" s="7">
        <f t="shared" si="3"/>
        <v>4.5999999999999996</v>
      </c>
      <c r="H37">
        <f t="shared" ref="H37:I37" si="40">(LN(D37)-LN(D34))*400</f>
        <v>6.2828516821431535</v>
      </c>
      <c r="I37">
        <f t="shared" si="40"/>
        <v>8.0002666826679558</v>
      </c>
      <c r="J37" s="6">
        <f t="shared" si="5"/>
        <v>6.51</v>
      </c>
      <c r="L37" s="7">
        <f t="shared" si="19"/>
        <v>4.7666666666666666</v>
      </c>
      <c r="M37" s="7">
        <f t="shared" si="20"/>
        <v>5.5620631981486923</v>
      </c>
      <c r="N37" s="7">
        <f t="shared" si="21"/>
        <v>7.2988634168485333</v>
      </c>
      <c r="O37" s="7">
        <f t="shared" si="22"/>
        <v>6.6766666666666667</v>
      </c>
      <c r="P37">
        <v>3</v>
      </c>
      <c r="S37" s="16" t="s">
        <v>636</v>
      </c>
      <c r="T37" s="13">
        <v>63314.7</v>
      </c>
      <c r="V37" s="13">
        <v>1970</v>
      </c>
      <c r="W37" s="13" t="s">
        <v>1166</v>
      </c>
      <c r="X37" s="5">
        <f t="shared" si="0"/>
        <v>38.5</v>
      </c>
      <c r="Z37" s="13">
        <f t="shared" si="1"/>
        <v>1644.5376623376624</v>
      </c>
      <c r="AA37" s="7">
        <f t="shared" si="23"/>
        <v>1640.6454262881859</v>
      </c>
      <c r="AB37" s="6">
        <f t="shared" si="24"/>
        <v>-3.2555893776901712</v>
      </c>
      <c r="AC37" s="13">
        <v>3</v>
      </c>
      <c r="AD37" s="13"/>
      <c r="AG37" s="16" t="s">
        <v>636</v>
      </c>
      <c r="AH37" s="19">
        <v>24200</v>
      </c>
      <c r="AI37" s="13">
        <f t="shared" si="2"/>
        <v>628.57142857142856</v>
      </c>
      <c r="AJ37" s="7">
        <f t="shared" si="7"/>
        <v>635.92553307846299</v>
      </c>
      <c r="AK37" s="6">
        <f t="shared" si="13"/>
        <v>4.9146141760289197</v>
      </c>
      <c r="AL37" s="13">
        <v>3</v>
      </c>
    </row>
    <row r="38" spans="1:38">
      <c r="A38" t="s">
        <v>39</v>
      </c>
      <c r="B38" s="4">
        <v>25719</v>
      </c>
      <c r="C38" s="7">
        <v>4.8</v>
      </c>
      <c r="D38" s="5">
        <v>38.6</v>
      </c>
      <c r="E38" s="5">
        <v>40.5</v>
      </c>
      <c r="F38" s="6">
        <v>6.84</v>
      </c>
      <c r="G38" s="7">
        <f t="shared" si="3"/>
        <v>4.8</v>
      </c>
      <c r="H38">
        <f t="shared" ref="H38:I38" si="41">(LN(D38)-LN(D35))*400</f>
        <v>5.2151977352519197</v>
      </c>
      <c r="I38">
        <f t="shared" si="41"/>
        <v>6.974024728840611</v>
      </c>
      <c r="J38" s="6">
        <f t="shared" si="5"/>
        <v>6.84</v>
      </c>
      <c r="L38" s="7">
        <f t="shared" si="19"/>
        <v>4.8999999999999995</v>
      </c>
      <c r="M38" s="7">
        <f t="shared" si="20"/>
        <v>4.8459138815225344</v>
      </c>
      <c r="N38" s="7">
        <f t="shared" si="21"/>
        <v>6.2721449335127133</v>
      </c>
      <c r="O38" s="7">
        <f t="shared" si="22"/>
        <v>6.6566666666666663</v>
      </c>
      <c r="P38">
        <v>1</v>
      </c>
      <c r="S38" s="16" t="s">
        <v>637</v>
      </c>
      <c r="T38" s="13">
        <v>63432.6</v>
      </c>
      <c r="V38" s="13">
        <v>1970</v>
      </c>
      <c r="W38" s="13" t="s">
        <v>2</v>
      </c>
      <c r="X38" s="5">
        <f t="shared" si="0"/>
        <v>38.6</v>
      </c>
      <c r="Z38" s="13">
        <f t="shared" si="1"/>
        <v>1643.3316062176166</v>
      </c>
      <c r="AA38" s="7">
        <f t="shared" si="23"/>
        <v>1640.0257599219901</v>
      </c>
      <c r="AB38" s="6">
        <f t="shared" si="24"/>
        <v>-2.3545701466858304</v>
      </c>
      <c r="AC38" s="13">
        <v>1</v>
      </c>
      <c r="AD38" s="13"/>
      <c r="AG38" s="16" t="s">
        <v>637</v>
      </c>
      <c r="AH38" s="19">
        <v>25700</v>
      </c>
      <c r="AI38" s="13">
        <f t="shared" si="2"/>
        <v>665.80310880829018</v>
      </c>
      <c r="AJ38" s="7">
        <f t="shared" si="7"/>
        <v>622.63137222646162</v>
      </c>
      <c r="AK38" s="6">
        <f t="shared" si="13"/>
        <v>-4.7822907820243898</v>
      </c>
      <c r="AL38" s="13">
        <v>1</v>
      </c>
    </row>
    <row r="39" spans="1:38">
      <c r="A39" t="s">
        <v>40</v>
      </c>
      <c r="B39" s="4">
        <v>25749</v>
      </c>
      <c r="C39" s="7">
        <v>4.9000000000000004</v>
      </c>
      <c r="D39" s="5">
        <v>38.799999999999997</v>
      </c>
      <c r="E39" s="5">
        <v>40.799999999999997</v>
      </c>
      <c r="F39" s="6">
        <v>6.68</v>
      </c>
      <c r="G39" s="7">
        <f t="shared" si="3"/>
        <v>4.9000000000000004</v>
      </c>
      <c r="H39">
        <f t="shared" ref="H39:I39" si="42">(LN(D39)-LN(D36))*400</f>
        <v>5.1881401770510038</v>
      </c>
      <c r="I39">
        <f t="shared" si="42"/>
        <v>6.9222988390370332</v>
      </c>
      <c r="J39" s="6">
        <f t="shared" si="5"/>
        <v>6.68</v>
      </c>
      <c r="L39" s="7">
        <f t="shared" si="19"/>
        <v>5</v>
      </c>
      <c r="M39" s="7">
        <f t="shared" si="20"/>
        <v>4.4820972576200546</v>
      </c>
      <c r="N39" s="7">
        <f t="shared" si="21"/>
        <v>5.9082896758586285</v>
      </c>
      <c r="O39" s="7">
        <f t="shared" si="22"/>
        <v>6.5133333333333328</v>
      </c>
      <c r="P39">
        <v>2</v>
      </c>
      <c r="S39" s="16" t="s">
        <v>638</v>
      </c>
      <c r="T39" s="13">
        <v>63401.8</v>
      </c>
      <c r="V39" s="13">
        <v>1970</v>
      </c>
      <c r="W39" s="13" t="s">
        <v>1167</v>
      </c>
      <c r="X39" s="5">
        <f t="shared" si="0"/>
        <v>38.799999999999997</v>
      </c>
      <c r="Z39" s="13">
        <f t="shared" si="1"/>
        <v>1634.0670103092787</v>
      </c>
      <c r="AA39" s="7">
        <f t="shared" si="23"/>
        <v>1641.9186433195364</v>
      </c>
      <c r="AB39" s="6">
        <f t="shared" si="24"/>
        <v>-1.0015009751079162</v>
      </c>
      <c r="AC39" s="13">
        <v>2</v>
      </c>
      <c r="AD39" s="13"/>
      <c r="AG39" s="16" t="s">
        <v>638</v>
      </c>
      <c r="AH39" s="19">
        <v>23800</v>
      </c>
      <c r="AI39" s="13">
        <f t="shared" si="2"/>
        <v>613.40206185567013</v>
      </c>
      <c r="AJ39" s="7">
        <f t="shared" si="7"/>
        <v>601.55170347839896</v>
      </c>
      <c r="AK39" s="6">
        <f t="shared" si="13"/>
        <v>-25.535181882270308</v>
      </c>
      <c r="AL39" s="13">
        <v>2</v>
      </c>
    </row>
    <row r="40" spans="1:38">
      <c r="A40" t="s">
        <v>41</v>
      </c>
      <c r="B40" s="4">
        <v>25780</v>
      </c>
      <c r="C40" s="7">
        <v>5</v>
      </c>
      <c r="D40" s="5">
        <v>38.9</v>
      </c>
      <c r="E40" s="5">
        <v>40.9</v>
      </c>
      <c r="F40" s="6">
        <v>6.45</v>
      </c>
      <c r="G40" s="7">
        <f t="shared" si="3"/>
        <v>5</v>
      </c>
      <c r="H40">
        <f t="shared" ref="H40:I40" si="43">(LN(D40)-LN(D37))*400</f>
        <v>4.1344037322646798</v>
      </c>
      <c r="I40">
        <f t="shared" si="43"/>
        <v>4.9201112326604957</v>
      </c>
      <c r="J40" s="6">
        <f t="shared" si="5"/>
        <v>6.45</v>
      </c>
      <c r="L40" s="7">
        <f t="shared" si="19"/>
        <v>5.166666666666667</v>
      </c>
      <c r="M40" s="7">
        <f t="shared" si="20"/>
        <v>4.1202505542282593</v>
      </c>
      <c r="N40" s="7">
        <f t="shared" si="21"/>
        <v>5.2249125370957232</v>
      </c>
      <c r="O40" s="7">
        <f t="shared" si="22"/>
        <v>6.3266666666666671</v>
      </c>
      <c r="P40">
        <v>3</v>
      </c>
      <c r="S40" s="16" t="s">
        <v>639</v>
      </c>
      <c r="T40" s="13">
        <v>63900.2</v>
      </c>
      <c r="V40" s="13">
        <v>1970</v>
      </c>
      <c r="W40" s="13" t="s">
        <v>1168</v>
      </c>
      <c r="X40" s="5">
        <f t="shared" si="0"/>
        <v>38.9</v>
      </c>
      <c r="Z40" s="13">
        <f t="shared" si="1"/>
        <v>1642.6786632390745</v>
      </c>
      <c r="AA40" s="7">
        <f t="shared" si="23"/>
        <v>1646.8750480463757</v>
      </c>
      <c r="AB40" s="6">
        <f t="shared" si="24"/>
        <v>1.5159459570092793</v>
      </c>
      <c r="AC40" s="13">
        <v>3</v>
      </c>
      <c r="AD40" s="13"/>
      <c r="AG40" s="16" t="s">
        <v>639</v>
      </c>
      <c r="AH40" s="19">
        <v>22900</v>
      </c>
      <c r="AI40" s="13">
        <f t="shared" si="2"/>
        <v>588.68894601542422</v>
      </c>
      <c r="AJ40" s="7">
        <f t="shared" si="7"/>
        <v>589.26122027480824</v>
      </c>
      <c r="AK40" s="6">
        <f t="shared" si="13"/>
        <v>-30.484754750012755</v>
      </c>
      <c r="AL40" s="13">
        <v>3</v>
      </c>
    </row>
    <row r="41" spans="1:38">
      <c r="A41" t="s">
        <v>42</v>
      </c>
      <c r="B41" s="4">
        <v>25811</v>
      </c>
      <c r="C41" s="7">
        <v>5.0999999999999996</v>
      </c>
      <c r="D41" s="5">
        <v>39</v>
      </c>
      <c r="E41" s="5">
        <v>41.1</v>
      </c>
      <c r="F41" s="6">
        <v>6.41</v>
      </c>
      <c r="G41" s="7">
        <f t="shared" si="3"/>
        <v>5.0999999999999996</v>
      </c>
      <c r="H41">
        <f t="shared" ref="H41:I41" si="44">(LN(D41)-LN(D38))*400</f>
        <v>4.1237478635444802</v>
      </c>
      <c r="I41">
        <f t="shared" si="44"/>
        <v>5.8824589558783558</v>
      </c>
      <c r="J41" s="6">
        <f t="shared" si="5"/>
        <v>6.41</v>
      </c>
      <c r="L41" s="7">
        <f t="shared" si="19"/>
        <v>5.333333333333333</v>
      </c>
      <c r="M41" s="7">
        <f t="shared" si="20"/>
        <v>4.444991400738374</v>
      </c>
      <c r="N41" s="7">
        <f t="shared" si="21"/>
        <v>5.5266573512617727</v>
      </c>
      <c r="O41" s="7">
        <f t="shared" si="22"/>
        <v>6.1466666666666674</v>
      </c>
      <c r="P41">
        <v>1</v>
      </c>
      <c r="S41" s="16" t="s">
        <v>640</v>
      </c>
      <c r="T41" s="13">
        <v>64311.4</v>
      </c>
      <c r="V41" s="13">
        <v>1970</v>
      </c>
      <c r="W41" s="13" t="s">
        <v>3</v>
      </c>
      <c r="X41" s="5">
        <f t="shared" si="0"/>
        <v>39</v>
      </c>
      <c r="Z41" s="13">
        <f t="shared" si="1"/>
        <v>1649.0102564102565</v>
      </c>
      <c r="AA41" s="7">
        <f t="shared" si="23"/>
        <v>1647.5929894032324</v>
      </c>
      <c r="AB41" s="6">
        <f t="shared" si="24"/>
        <v>1.8413918211244606</v>
      </c>
      <c r="AC41" s="13">
        <v>1</v>
      </c>
      <c r="AD41" s="13"/>
      <c r="AG41" s="16" t="s">
        <v>640</v>
      </c>
      <c r="AH41" s="19">
        <v>23500</v>
      </c>
      <c r="AI41" s="13">
        <f t="shared" si="2"/>
        <v>602.56410256410254</v>
      </c>
      <c r="AJ41" s="7">
        <f t="shared" si="7"/>
        <v>580.00280679758555</v>
      </c>
      <c r="AK41" s="6">
        <f t="shared" si="13"/>
        <v>-28.368681183759747</v>
      </c>
      <c r="AL41" s="13">
        <v>1</v>
      </c>
    </row>
    <row r="42" spans="1:38">
      <c r="A42" t="s">
        <v>43</v>
      </c>
      <c r="B42" s="4">
        <v>25841</v>
      </c>
      <c r="C42" s="7">
        <v>5.4</v>
      </c>
      <c r="D42" s="5">
        <v>39.200000000000003</v>
      </c>
      <c r="E42" s="5">
        <v>41.3</v>
      </c>
      <c r="F42" s="6">
        <v>6.12</v>
      </c>
      <c r="G42" s="7">
        <f t="shared" si="3"/>
        <v>5.4</v>
      </c>
      <c r="H42">
        <f t="shared" ref="H42:I42" si="45">(LN(D42)-LN(D39))*400</f>
        <v>4.1026000668756168</v>
      </c>
      <c r="I42">
        <f t="shared" si="45"/>
        <v>4.8721674227483192</v>
      </c>
      <c r="J42" s="6">
        <f t="shared" si="5"/>
        <v>6.12</v>
      </c>
      <c r="L42" s="7">
        <f t="shared" si="19"/>
        <v>5.6000000000000005</v>
      </c>
      <c r="M42" s="7">
        <f t="shared" si="20"/>
        <v>5.1060717303286651</v>
      </c>
      <c r="N42" s="7">
        <f t="shared" si="21"/>
        <v>5.8176001031051543</v>
      </c>
      <c r="O42" s="7">
        <f t="shared" si="22"/>
        <v>5.7700000000000005</v>
      </c>
      <c r="P42">
        <v>2</v>
      </c>
      <c r="S42" s="16" t="s">
        <v>641</v>
      </c>
      <c r="T42" s="13">
        <v>64638.3</v>
      </c>
      <c r="V42" s="13">
        <v>1970</v>
      </c>
      <c r="W42" s="13" t="s">
        <v>1169</v>
      </c>
      <c r="X42" s="5">
        <f t="shared" si="0"/>
        <v>39.200000000000003</v>
      </c>
      <c r="Z42" s="13">
        <f t="shared" si="1"/>
        <v>1648.9362244897959</v>
      </c>
      <c r="AA42" s="7">
        <f t="shared" si="23"/>
        <v>1643.9414224516656</v>
      </c>
      <c r="AB42" s="6">
        <f t="shared" si="24"/>
        <v>0.49248095711007522</v>
      </c>
      <c r="AC42" s="13">
        <v>2</v>
      </c>
      <c r="AD42" s="13"/>
      <c r="AG42" s="16" t="s">
        <v>641</v>
      </c>
      <c r="AH42" s="19">
        <v>22600</v>
      </c>
      <c r="AI42" s="13">
        <f t="shared" si="2"/>
        <v>576.53061224489795</v>
      </c>
      <c r="AJ42" s="7">
        <f t="shared" si="7"/>
        <v>576.95955375433255</v>
      </c>
      <c r="AK42" s="6">
        <f t="shared" si="13"/>
        <v>-16.696129087601008</v>
      </c>
      <c r="AL42" s="13">
        <v>2</v>
      </c>
    </row>
    <row r="43" spans="1:38">
      <c r="A43" t="s">
        <v>44</v>
      </c>
      <c r="B43" s="4">
        <v>25872</v>
      </c>
      <c r="C43" s="7">
        <v>5.5</v>
      </c>
      <c r="D43" s="5">
        <v>39.4</v>
      </c>
      <c r="E43" s="5">
        <v>41.5</v>
      </c>
      <c r="F43" s="6">
        <v>5.91</v>
      </c>
      <c r="G43" s="7">
        <f t="shared" si="3"/>
        <v>5.5</v>
      </c>
      <c r="H43">
        <f t="shared" ref="H43:I43" si="46">(LN(D43)-LN(D40))*400</f>
        <v>5.1086262717950248</v>
      </c>
      <c r="I43">
        <f t="shared" si="46"/>
        <v>5.8253456751586441</v>
      </c>
      <c r="J43" s="6">
        <f t="shared" si="5"/>
        <v>5.91</v>
      </c>
      <c r="L43" s="7">
        <f t="shared" si="19"/>
        <v>5.833333333333333</v>
      </c>
      <c r="M43" s="7">
        <f t="shared" si="20"/>
        <v>5.7638937739001266</v>
      </c>
      <c r="N43" s="7">
        <f t="shared" si="21"/>
        <v>6.4344934043732609</v>
      </c>
      <c r="O43" s="7">
        <f t="shared" si="22"/>
        <v>5.3533333333333344</v>
      </c>
      <c r="P43">
        <v>3</v>
      </c>
      <c r="S43" s="16" t="s">
        <v>642</v>
      </c>
      <c r="T43" s="13">
        <v>64806.400000000001</v>
      </c>
      <c r="V43" s="13">
        <v>1970</v>
      </c>
      <c r="W43" s="13" t="s">
        <v>1170</v>
      </c>
      <c r="X43" s="5">
        <f t="shared" si="0"/>
        <v>39.4</v>
      </c>
      <c r="Z43" s="13">
        <f t="shared" si="1"/>
        <v>1644.8324873096449</v>
      </c>
      <c r="AA43" s="7">
        <f t="shared" si="23"/>
        <v>1640.4241549919177</v>
      </c>
      <c r="AB43" s="6">
        <f t="shared" si="24"/>
        <v>-1.5698969729498913</v>
      </c>
      <c r="AC43" s="13">
        <v>3</v>
      </c>
      <c r="AD43" s="13"/>
      <c r="AG43" s="16" t="s">
        <v>642</v>
      </c>
      <c r="AH43" s="19">
        <v>22100</v>
      </c>
      <c r="AI43" s="13">
        <f t="shared" si="2"/>
        <v>560.91370558375638</v>
      </c>
      <c r="AJ43" s="7">
        <f t="shared" si="7"/>
        <v>571.54985218526281</v>
      </c>
      <c r="AK43" s="6">
        <f t="shared" si="13"/>
        <v>-12.20714936176357</v>
      </c>
      <c r="AL43" s="13">
        <v>3</v>
      </c>
    </row>
    <row r="44" spans="1:38">
      <c r="A44" t="s">
        <v>45</v>
      </c>
      <c r="B44" s="4">
        <v>25902</v>
      </c>
      <c r="C44" s="7">
        <v>5.9</v>
      </c>
      <c r="D44" s="5">
        <v>39.6</v>
      </c>
      <c r="E44" s="5">
        <v>41.8</v>
      </c>
      <c r="F44" s="6">
        <v>5.28</v>
      </c>
      <c r="G44" s="7">
        <f t="shared" si="3"/>
        <v>5.9</v>
      </c>
      <c r="H44">
        <f t="shared" ref="H44:I44" si="47">(LN(D44)-LN(D41))*400</f>
        <v>6.1069888523153537</v>
      </c>
      <c r="I44">
        <f t="shared" si="47"/>
        <v>6.7552872114085005</v>
      </c>
      <c r="J44" s="6">
        <f t="shared" si="5"/>
        <v>5.28</v>
      </c>
      <c r="L44" s="7">
        <f t="shared" si="19"/>
        <v>5.9666666666666659</v>
      </c>
      <c r="M44" s="7">
        <f t="shared" si="20"/>
        <v>5.7424193622257631</v>
      </c>
      <c r="N44" s="7">
        <f t="shared" si="21"/>
        <v>6.406619972878147</v>
      </c>
      <c r="O44" s="7">
        <f t="shared" si="22"/>
        <v>4.8633333333333333</v>
      </c>
      <c r="P44">
        <v>1</v>
      </c>
      <c r="S44" s="16" t="s">
        <v>643</v>
      </c>
      <c r="T44" s="13">
        <v>64867</v>
      </c>
      <c r="V44" s="13">
        <v>1970</v>
      </c>
      <c r="W44" s="13" t="s">
        <v>0</v>
      </c>
      <c r="X44" s="5">
        <f t="shared" si="0"/>
        <v>39.6</v>
      </c>
      <c r="Z44" s="13">
        <f t="shared" si="1"/>
        <v>1638.0555555555554</v>
      </c>
      <c r="AA44" s="7">
        <f t="shared" si="23"/>
        <v>1639.5693826973911</v>
      </c>
      <c r="AB44" s="6">
        <f t="shared" si="24"/>
        <v>-1.9527170811517891</v>
      </c>
      <c r="AC44" s="13">
        <v>1</v>
      </c>
      <c r="AD44" s="13"/>
      <c r="AG44" s="16" t="s">
        <v>643</v>
      </c>
      <c r="AH44" s="19">
        <v>23500</v>
      </c>
      <c r="AI44" s="13">
        <f t="shared" si="2"/>
        <v>593.43434343434342</v>
      </c>
      <c r="AJ44" s="7">
        <f t="shared" si="7"/>
        <v>584.24444823545593</v>
      </c>
      <c r="AK44" s="6">
        <f t="shared" si="13"/>
        <v>2.9146112642173705</v>
      </c>
      <c r="AL44" s="13">
        <v>1</v>
      </c>
    </row>
    <row r="45" spans="1:38">
      <c r="A45" t="s">
        <v>46</v>
      </c>
      <c r="B45" s="4">
        <v>25933</v>
      </c>
      <c r="C45" s="7">
        <v>6.1</v>
      </c>
      <c r="D45" s="5">
        <v>39.799999999999997</v>
      </c>
      <c r="E45" s="5">
        <v>42</v>
      </c>
      <c r="F45" s="6">
        <v>4.87</v>
      </c>
      <c r="G45" s="7">
        <f t="shared" si="3"/>
        <v>6.1</v>
      </c>
      <c r="H45">
        <f t="shared" ref="H45:I45" si="48">(LN(D45)-LN(D42))*400</f>
        <v>6.0760661975900021</v>
      </c>
      <c r="I45">
        <f t="shared" si="48"/>
        <v>6.7228473265526389</v>
      </c>
      <c r="J45" s="6">
        <f t="shared" si="5"/>
        <v>4.87</v>
      </c>
      <c r="L45" s="7">
        <f t="shared" si="19"/>
        <v>5.9666666666666659</v>
      </c>
      <c r="M45" s="7">
        <f t="shared" si="20"/>
        <v>4.7130504961717294</v>
      </c>
      <c r="N45" s="7">
        <f t="shared" si="21"/>
        <v>5.4247084372427423</v>
      </c>
      <c r="O45" s="7">
        <f t="shared" si="22"/>
        <v>4.3366666666666669</v>
      </c>
      <c r="P45">
        <v>2</v>
      </c>
      <c r="S45" s="16" t="s">
        <v>644</v>
      </c>
      <c r="T45" s="13">
        <v>65207.7</v>
      </c>
      <c r="V45" s="13">
        <v>1970</v>
      </c>
      <c r="W45" s="13" t="s">
        <v>1171</v>
      </c>
      <c r="X45" s="5">
        <f t="shared" si="0"/>
        <v>39.799999999999997</v>
      </c>
      <c r="Z45" s="13">
        <f t="shared" si="1"/>
        <v>1638.3844221105528</v>
      </c>
      <c r="AA45" s="7">
        <f t="shared" si="23"/>
        <v>1644.1506970944949</v>
      </c>
      <c r="AB45" s="6">
        <f t="shared" si="24"/>
        <v>5.0916978114301514E-2</v>
      </c>
      <c r="AC45" s="13">
        <v>2</v>
      </c>
      <c r="AD45" s="13"/>
      <c r="AG45" s="16" t="s">
        <v>644</v>
      </c>
      <c r="AH45" s="19">
        <v>22300</v>
      </c>
      <c r="AI45" s="13">
        <f t="shared" si="2"/>
        <v>560.30150753768851</v>
      </c>
      <c r="AJ45" s="7">
        <f t="shared" si="7"/>
        <v>591.11136299710745</v>
      </c>
      <c r="AK45" s="6">
        <f t="shared" si="13"/>
        <v>9.6929058202569252</v>
      </c>
      <c r="AL45" s="13">
        <v>2</v>
      </c>
    </row>
    <row r="46" spans="1:38">
      <c r="A46" t="s">
        <v>47</v>
      </c>
      <c r="B46" s="4">
        <v>25964</v>
      </c>
      <c r="C46" s="7">
        <v>5.9</v>
      </c>
      <c r="D46" s="5">
        <v>39.9</v>
      </c>
      <c r="E46" s="5">
        <v>42.1</v>
      </c>
      <c r="F46" s="6">
        <v>4.4400000000000004</v>
      </c>
      <c r="G46" s="7">
        <f t="shared" si="3"/>
        <v>5.9</v>
      </c>
      <c r="H46">
        <f t="shared" ref="H46:I46" si="49">(LN(D46)-LN(D43))*400</f>
        <v>5.0442030367719326</v>
      </c>
      <c r="I46">
        <f t="shared" si="49"/>
        <v>5.7417253806733015</v>
      </c>
      <c r="J46" s="6">
        <f t="shared" si="5"/>
        <v>4.4400000000000004</v>
      </c>
      <c r="L46" s="7">
        <f t="shared" si="19"/>
        <v>5.9333333333333336</v>
      </c>
      <c r="M46" s="7">
        <f t="shared" si="20"/>
        <v>3.3560340067809946</v>
      </c>
      <c r="N46" s="7">
        <f t="shared" si="21"/>
        <v>3.8171730295382269</v>
      </c>
      <c r="O46" s="7">
        <f t="shared" si="22"/>
        <v>3.84</v>
      </c>
      <c r="P46">
        <v>3</v>
      </c>
      <c r="S46" s="16" t="s">
        <v>645</v>
      </c>
      <c r="T46" s="13">
        <v>65526.5</v>
      </c>
      <c r="V46" s="13">
        <v>1971</v>
      </c>
      <c r="W46" s="13" t="s">
        <v>1164</v>
      </c>
      <c r="X46" s="5">
        <f t="shared" si="0"/>
        <v>39.9</v>
      </c>
      <c r="Z46" s="13">
        <f t="shared" si="1"/>
        <v>1642.2681704260651</v>
      </c>
      <c r="AA46" s="7">
        <f t="shared" si="23"/>
        <v>1652.5250563909776</v>
      </c>
      <c r="AB46" s="6">
        <f t="shared" si="24"/>
        <v>2.9398463427813937</v>
      </c>
      <c r="AC46" s="13">
        <v>3</v>
      </c>
      <c r="AD46" s="13"/>
      <c r="AG46" s="16" t="s">
        <v>645</v>
      </c>
      <c r="AH46" s="19">
        <v>23900</v>
      </c>
      <c r="AI46" s="13">
        <f t="shared" si="2"/>
        <v>598.99749373433588</v>
      </c>
      <c r="AJ46" s="7">
        <f t="shared" si="7"/>
        <v>606.84419381787802</v>
      </c>
      <c r="AK46" s="6">
        <f t="shared" si="13"/>
        <v>23.968146366862442</v>
      </c>
      <c r="AL46" s="13">
        <v>3</v>
      </c>
    </row>
    <row r="47" spans="1:38">
      <c r="A47" t="s">
        <v>48</v>
      </c>
      <c r="B47" s="4">
        <v>25992</v>
      </c>
      <c r="C47" s="7">
        <v>5.9</v>
      </c>
      <c r="D47" s="5">
        <v>39.9</v>
      </c>
      <c r="E47" s="5">
        <v>42.2</v>
      </c>
      <c r="F47" s="6">
        <v>3.7</v>
      </c>
      <c r="G47" s="7">
        <f t="shared" si="3"/>
        <v>5.9</v>
      </c>
      <c r="H47">
        <f t="shared" ref="H47:I47" si="50">(LN(D47)-LN(D44))*400</f>
        <v>3.0188822541532545</v>
      </c>
      <c r="I47">
        <f t="shared" si="50"/>
        <v>3.8095526045022865</v>
      </c>
      <c r="J47" s="6">
        <f t="shared" si="5"/>
        <v>3.7</v>
      </c>
      <c r="L47" s="7">
        <f t="shared" si="19"/>
        <v>5.9333333333333336</v>
      </c>
      <c r="M47" s="7">
        <f t="shared" si="20"/>
        <v>2.3413010500844322</v>
      </c>
      <c r="N47" s="7">
        <f t="shared" si="21"/>
        <v>2.8500141092573372</v>
      </c>
      <c r="O47" s="7">
        <f t="shared" si="22"/>
        <v>3.6466666666666665</v>
      </c>
      <c r="P47">
        <v>1</v>
      </c>
      <c r="S47" s="16" t="s">
        <v>646</v>
      </c>
      <c r="T47" s="13">
        <v>65906.8</v>
      </c>
      <c r="V47" s="13">
        <v>1971</v>
      </c>
      <c r="W47" s="13" t="s">
        <v>1</v>
      </c>
      <c r="X47" s="5">
        <f t="shared" si="0"/>
        <v>39.9</v>
      </c>
      <c r="Z47" s="13">
        <f t="shared" si="1"/>
        <v>1651.7994987468674</v>
      </c>
      <c r="AA47" s="7">
        <f t="shared" si="23"/>
        <v>1664.219539898166</v>
      </c>
      <c r="AB47" s="6">
        <f t="shared" si="24"/>
        <v>5.9690531596494623</v>
      </c>
      <c r="AC47" s="13">
        <v>1</v>
      </c>
      <c r="AD47" s="13"/>
      <c r="AG47" s="16" t="s">
        <v>646</v>
      </c>
      <c r="AH47" s="19">
        <v>24500</v>
      </c>
      <c r="AI47" s="13">
        <f t="shared" si="2"/>
        <v>614.0350877192983</v>
      </c>
      <c r="AJ47" s="7">
        <f t="shared" si="7"/>
        <v>621.64220297210193</v>
      </c>
      <c r="AK47" s="6">
        <f t="shared" si="13"/>
        <v>24.81808794100786</v>
      </c>
      <c r="AL47" s="13">
        <v>1</v>
      </c>
    </row>
    <row r="48" spans="1:38">
      <c r="A48" t="s">
        <v>49</v>
      </c>
      <c r="B48" s="4">
        <v>26023</v>
      </c>
      <c r="C48" s="7">
        <v>6</v>
      </c>
      <c r="D48" s="5">
        <v>40</v>
      </c>
      <c r="E48" s="5">
        <v>42.2</v>
      </c>
      <c r="F48" s="6">
        <v>3.38</v>
      </c>
      <c r="G48" s="7">
        <f t="shared" si="3"/>
        <v>6</v>
      </c>
      <c r="H48">
        <f t="shared" ref="H48:I48" si="51">(LN(D48)-LN(D45))*400</f>
        <v>2.0050167294177967</v>
      </c>
      <c r="I48">
        <f t="shared" si="51"/>
        <v>1.9002411034390931</v>
      </c>
      <c r="J48" s="6">
        <f t="shared" si="5"/>
        <v>3.38</v>
      </c>
      <c r="L48" s="7">
        <f t="shared" si="19"/>
        <v>5.9333333333333336</v>
      </c>
      <c r="M48" s="7">
        <f t="shared" si="20"/>
        <v>2.6650263062759194</v>
      </c>
      <c r="N48" s="7">
        <f t="shared" si="21"/>
        <v>2.8380342055377503</v>
      </c>
      <c r="O48" s="7">
        <f t="shared" si="22"/>
        <v>3.793333333333333</v>
      </c>
      <c r="P48">
        <v>2</v>
      </c>
      <c r="S48" s="16" t="s">
        <v>647</v>
      </c>
      <c r="T48" s="13">
        <v>66540.3</v>
      </c>
      <c r="V48" s="13">
        <v>1971</v>
      </c>
      <c r="W48" s="13" t="s">
        <v>1165</v>
      </c>
      <c r="X48" s="5">
        <f t="shared" si="0"/>
        <v>40</v>
      </c>
      <c r="Z48" s="13">
        <f t="shared" si="1"/>
        <v>1663.5075000000002</v>
      </c>
      <c r="AA48" s="7">
        <f t="shared" si="23"/>
        <v>1675.5866217881683</v>
      </c>
      <c r="AB48" s="6">
        <f t="shared" si="24"/>
        <v>7.5757474377493139</v>
      </c>
      <c r="AC48" s="13">
        <v>2</v>
      </c>
      <c r="AD48" s="13"/>
      <c r="AG48" s="16" t="s">
        <v>647</v>
      </c>
      <c r="AH48" s="19">
        <v>24300</v>
      </c>
      <c r="AI48" s="13">
        <f t="shared" si="2"/>
        <v>607.5</v>
      </c>
      <c r="AJ48" s="7">
        <f t="shared" si="7"/>
        <v>627.88195454292315</v>
      </c>
      <c r="AK48" s="6">
        <f t="shared" si="13"/>
        <v>24.139098881670762</v>
      </c>
      <c r="AL48" s="13">
        <v>2</v>
      </c>
    </row>
    <row r="49" spans="1:38">
      <c r="A49" t="s">
        <v>50</v>
      </c>
      <c r="B49" s="4">
        <v>26053</v>
      </c>
      <c r="C49" s="7">
        <v>5.9</v>
      </c>
      <c r="D49" s="5">
        <v>40.1</v>
      </c>
      <c r="E49" s="5">
        <v>42.4</v>
      </c>
      <c r="F49" s="6">
        <v>3.86</v>
      </c>
      <c r="G49" s="7">
        <f t="shared" si="3"/>
        <v>5.9</v>
      </c>
      <c r="H49">
        <f t="shared" ref="H49:I49" si="52">(LN(D49)-LN(D46))*400</f>
        <v>2.0000041666822455</v>
      </c>
      <c r="I49">
        <f t="shared" si="52"/>
        <v>2.840248619830632</v>
      </c>
      <c r="J49" s="6">
        <f t="shared" si="5"/>
        <v>3.86</v>
      </c>
      <c r="L49" s="7">
        <f t="shared" si="19"/>
        <v>5.9000000000000012</v>
      </c>
      <c r="M49" s="7">
        <f t="shared" si="20"/>
        <v>3.6530233962775918</v>
      </c>
      <c r="N49" s="7">
        <f t="shared" si="21"/>
        <v>4.087004710496049</v>
      </c>
      <c r="O49" s="7">
        <f t="shared" si="22"/>
        <v>4.25</v>
      </c>
      <c r="P49">
        <v>3</v>
      </c>
      <c r="S49" s="16" t="s">
        <v>648</v>
      </c>
      <c r="T49" s="13">
        <v>67261.8</v>
      </c>
      <c r="V49" s="13">
        <v>1971</v>
      </c>
      <c r="W49" s="13" t="s">
        <v>1166</v>
      </c>
      <c r="X49" s="5">
        <f t="shared" si="0"/>
        <v>40.1</v>
      </c>
      <c r="Z49" s="13">
        <f t="shared" si="1"/>
        <v>1677.3516209476309</v>
      </c>
      <c r="AA49" s="7">
        <f t="shared" si="23"/>
        <v>1685.3771259033947</v>
      </c>
      <c r="AB49" s="6">
        <f t="shared" si="24"/>
        <v>7.8739588031520924</v>
      </c>
      <c r="AC49" s="13">
        <v>3</v>
      </c>
      <c r="AD49" s="13"/>
      <c r="AG49" s="16" t="s">
        <v>648</v>
      </c>
      <c r="AH49" s="19">
        <v>25800</v>
      </c>
      <c r="AI49" s="13">
        <f t="shared" si="2"/>
        <v>643.39152119700748</v>
      </c>
      <c r="AJ49" s="7">
        <f t="shared" si="7"/>
        <v>640.19676935773794</v>
      </c>
      <c r="AK49" s="6">
        <f t="shared" si="13"/>
        <v>21.401402181355067</v>
      </c>
      <c r="AL49" s="13">
        <v>3</v>
      </c>
    </row>
    <row r="50" spans="1:38">
      <c r="A50" t="s">
        <v>51</v>
      </c>
      <c r="B50" s="4">
        <v>26084</v>
      </c>
      <c r="C50" s="7">
        <v>5.9</v>
      </c>
      <c r="D50" s="5">
        <v>40.299999999999997</v>
      </c>
      <c r="E50" s="5">
        <v>42.6</v>
      </c>
      <c r="F50" s="6">
        <v>4.1399999999999997</v>
      </c>
      <c r="G50" s="7">
        <f t="shared" si="3"/>
        <v>5.9</v>
      </c>
      <c r="H50">
        <f t="shared" ref="H50:I50" si="53">(LN(D50)-LN(D47))*400</f>
        <v>3.990058022727716</v>
      </c>
      <c r="I50">
        <f t="shared" si="53"/>
        <v>3.7736128933435253</v>
      </c>
      <c r="J50" s="6">
        <f t="shared" si="5"/>
        <v>4.1399999999999997</v>
      </c>
      <c r="L50" s="7">
        <f t="shared" si="19"/>
        <v>5.9333333333333336</v>
      </c>
      <c r="M50" s="7">
        <f t="shared" si="20"/>
        <v>4.6385863134053311</v>
      </c>
      <c r="N50" s="7">
        <f t="shared" si="21"/>
        <v>4.7033836633603459</v>
      </c>
      <c r="O50" s="7">
        <f t="shared" si="22"/>
        <v>4.7633333333333336</v>
      </c>
      <c r="P50">
        <v>1</v>
      </c>
      <c r="S50" s="16" t="s">
        <v>649</v>
      </c>
      <c r="T50" s="13">
        <v>67941.8</v>
      </c>
      <c r="V50" s="13">
        <v>1971</v>
      </c>
      <c r="W50" s="13" t="s">
        <v>2</v>
      </c>
      <c r="X50" s="5">
        <f t="shared" si="0"/>
        <v>40.299999999999997</v>
      </c>
      <c r="Z50" s="13">
        <f t="shared" si="1"/>
        <v>1685.9007444168737</v>
      </c>
      <c r="AA50" s="7">
        <f t="shared" si="23"/>
        <v>1694.7861914988478</v>
      </c>
      <c r="AB50" s="6">
        <f t="shared" si="24"/>
        <v>7.2801293744198858</v>
      </c>
      <c r="AC50" s="13">
        <v>1</v>
      </c>
      <c r="AD50" s="13"/>
      <c r="AG50" s="16" t="s">
        <v>649</v>
      </c>
      <c r="AH50" s="19">
        <v>25500</v>
      </c>
      <c r="AI50" s="13">
        <f t="shared" si="2"/>
        <v>632.75434243176187</v>
      </c>
      <c r="AJ50" s="7">
        <f t="shared" si="7"/>
        <v>632.62948068287335</v>
      </c>
      <c r="AK50" s="6">
        <f t="shared" si="13"/>
        <v>7.0080885380054525</v>
      </c>
      <c r="AL50" s="13">
        <v>1</v>
      </c>
    </row>
    <row r="51" spans="1:38">
      <c r="A51" t="s">
        <v>52</v>
      </c>
      <c r="B51" s="4">
        <v>26114</v>
      </c>
      <c r="C51" s="7">
        <v>5.9</v>
      </c>
      <c r="D51" s="5">
        <v>40.5</v>
      </c>
      <c r="E51" s="5">
        <v>42.8</v>
      </c>
      <c r="F51" s="6">
        <v>4.75</v>
      </c>
      <c r="G51" s="7">
        <f t="shared" si="3"/>
        <v>5.9</v>
      </c>
      <c r="H51">
        <f t="shared" ref="H51:I51" si="54">(LN(D51)-LN(D48))*400</f>
        <v>4.9690079994228142</v>
      </c>
      <c r="I51">
        <f t="shared" si="54"/>
        <v>5.6471526183139886</v>
      </c>
      <c r="J51" s="6">
        <f t="shared" si="5"/>
        <v>4.75</v>
      </c>
      <c r="L51" s="7">
        <f t="shared" si="19"/>
        <v>6</v>
      </c>
      <c r="M51" s="7">
        <f t="shared" si="20"/>
        <v>4.6254501052844192</v>
      </c>
      <c r="N51" s="7">
        <f t="shared" si="21"/>
        <v>4.6916276880108283</v>
      </c>
      <c r="O51" s="7">
        <f t="shared" si="22"/>
        <v>5.03</v>
      </c>
      <c r="P51">
        <v>2</v>
      </c>
      <c r="S51" s="16" t="s">
        <v>650</v>
      </c>
      <c r="T51" s="13">
        <v>68561.600000000006</v>
      </c>
      <c r="V51" s="13">
        <v>1971</v>
      </c>
      <c r="W51" s="13" t="s">
        <v>1167</v>
      </c>
      <c r="X51" s="5">
        <f t="shared" si="0"/>
        <v>40.5</v>
      </c>
      <c r="Z51" s="13">
        <f t="shared" si="1"/>
        <v>1692.8790123456793</v>
      </c>
      <c r="AA51" s="7">
        <f t="shared" si="23"/>
        <v>1705.3434372173836</v>
      </c>
      <c r="AB51" s="6">
        <f t="shared" si="24"/>
        <v>7.0412775910334346</v>
      </c>
      <c r="AC51" s="13">
        <v>2</v>
      </c>
      <c r="AD51" s="13"/>
      <c r="AG51" s="16" t="s">
        <v>650</v>
      </c>
      <c r="AH51" s="19">
        <v>26100</v>
      </c>
      <c r="AI51" s="13">
        <f t="shared" si="2"/>
        <v>644.44444444444446</v>
      </c>
      <c r="AJ51" s="7">
        <f t="shared" si="7"/>
        <v>628.91857374615995</v>
      </c>
      <c r="AK51" s="6">
        <f t="shared" si="13"/>
        <v>0.65984659616376007</v>
      </c>
      <c r="AL51" s="13">
        <v>2</v>
      </c>
    </row>
    <row r="52" spans="1:38">
      <c r="A52" t="s">
        <v>53</v>
      </c>
      <c r="B52" s="4">
        <v>26145</v>
      </c>
      <c r="C52" s="7">
        <v>6</v>
      </c>
      <c r="D52" s="5">
        <v>40.6</v>
      </c>
      <c r="E52" s="5">
        <v>42.9</v>
      </c>
      <c r="F52" s="6">
        <v>5.4</v>
      </c>
      <c r="G52" s="7">
        <f t="shared" si="3"/>
        <v>6</v>
      </c>
      <c r="H52">
        <f t="shared" ref="H52:I52" si="55">(LN(D52)-LN(D49))*400</f>
        <v>4.956692918065464</v>
      </c>
      <c r="I52">
        <f t="shared" si="55"/>
        <v>4.6893854784235245</v>
      </c>
      <c r="J52" s="6">
        <f t="shared" si="5"/>
        <v>5.4</v>
      </c>
      <c r="L52" s="7">
        <f t="shared" si="19"/>
        <v>6.0333333333333341</v>
      </c>
      <c r="M52" s="7">
        <f t="shared" si="20"/>
        <v>3.953128411826512</v>
      </c>
      <c r="N52" s="7">
        <f t="shared" si="21"/>
        <v>3.4308452293476677</v>
      </c>
      <c r="O52" s="7">
        <f t="shared" si="22"/>
        <v>5.0100000000000007</v>
      </c>
      <c r="P52">
        <v>3</v>
      </c>
      <c r="S52" s="16" t="s">
        <v>651</v>
      </c>
      <c r="T52" s="13">
        <v>69246.5</v>
      </c>
      <c r="V52" s="13">
        <v>1971</v>
      </c>
      <c r="W52" s="13" t="s">
        <v>1168</v>
      </c>
      <c r="X52" s="5">
        <f t="shared" si="0"/>
        <v>40.6</v>
      </c>
      <c r="Z52" s="13">
        <f t="shared" si="1"/>
        <v>1705.57881773399</v>
      </c>
      <c r="AA52" s="7">
        <f t="shared" si="23"/>
        <v>1719.4425899649023</v>
      </c>
      <c r="AB52" s="6">
        <f t="shared" si="24"/>
        <v>8.0043241381584807</v>
      </c>
      <c r="AC52" s="13">
        <v>3</v>
      </c>
      <c r="AD52" s="13"/>
      <c r="AG52" s="16" t="s">
        <v>651</v>
      </c>
      <c r="AH52" s="19">
        <v>25200</v>
      </c>
      <c r="AI52" s="13">
        <f t="shared" si="2"/>
        <v>620.68965517241372</v>
      </c>
      <c r="AJ52" s="7">
        <f t="shared" si="7"/>
        <v>621.62009880062612</v>
      </c>
      <c r="AK52" s="6">
        <f t="shared" si="13"/>
        <v>-11.778579485167029</v>
      </c>
      <c r="AL52" s="13">
        <v>3</v>
      </c>
    </row>
    <row r="53" spans="1:38">
      <c r="A53" t="s">
        <v>54</v>
      </c>
      <c r="B53" s="4">
        <v>26176</v>
      </c>
      <c r="C53" s="7">
        <v>6.1</v>
      </c>
      <c r="D53" s="5">
        <v>40.700000000000003</v>
      </c>
      <c r="E53" s="5">
        <v>43</v>
      </c>
      <c r="F53" s="6">
        <v>4.9400000000000004</v>
      </c>
      <c r="G53" s="7">
        <f t="shared" si="3"/>
        <v>6.1</v>
      </c>
      <c r="H53">
        <f t="shared" ref="H53:I53" si="56">(LN(D53)-LN(D50))*400</f>
        <v>3.9506493983649804</v>
      </c>
      <c r="I53">
        <f t="shared" si="56"/>
        <v>3.7383449672949709</v>
      </c>
      <c r="J53" s="6">
        <f t="shared" si="5"/>
        <v>4.9400000000000004</v>
      </c>
      <c r="L53" s="7">
        <f t="shared" si="19"/>
        <v>5.9666666666666659</v>
      </c>
      <c r="M53" s="7">
        <f t="shared" si="20"/>
        <v>3.2824969646138533</v>
      </c>
      <c r="N53" s="7">
        <f t="shared" si="21"/>
        <v>2.487872893303944</v>
      </c>
      <c r="O53" s="7">
        <f t="shared" si="22"/>
        <v>4.6966666666666663</v>
      </c>
      <c r="P53">
        <v>1</v>
      </c>
      <c r="S53" s="16" t="s">
        <v>652</v>
      </c>
      <c r="T53" s="13">
        <v>69905.2</v>
      </c>
      <c r="V53" s="13">
        <v>1971</v>
      </c>
      <c r="W53" s="13" t="s">
        <v>3</v>
      </c>
      <c r="X53" s="5">
        <f t="shared" si="0"/>
        <v>40.700000000000003</v>
      </c>
      <c r="Z53" s="13">
        <f t="shared" si="1"/>
        <v>1717.5724815724814</v>
      </c>
      <c r="AA53" s="7">
        <f t="shared" si="23"/>
        <v>1734.215420891388</v>
      </c>
      <c r="AB53" s="6">
        <f t="shared" si="24"/>
        <v>9.1994047904098153</v>
      </c>
      <c r="AC53" s="13">
        <v>1</v>
      </c>
      <c r="AD53" s="13"/>
      <c r="AG53" s="16" t="s">
        <v>652</v>
      </c>
      <c r="AH53" s="19">
        <v>25300</v>
      </c>
      <c r="AI53" s="13">
        <f t="shared" si="2"/>
        <v>621.62162162162156</v>
      </c>
      <c r="AJ53" s="7">
        <f t="shared" si="7"/>
        <v>623.36250388170424</v>
      </c>
      <c r="AK53" s="6">
        <f t="shared" si="13"/>
        <v>-5.9026777745142311</v>
      </c>
      <c r="AL53" s="13">
        <v>1</v>
      </c>
    </row>
    <row r="54" spans="1:38">
      <c r="A54" t="s">
        <v>55</v>
      </c>
      <c r="B54" s="4">
        <v>26206</v>
      </c>
      <c r="C54" s="7">
        <v>6</v>
      </c>
      <c r="D54" s="5">
        <v>40.799999999999997</v>
      </c>
      <c r="E54" s="5">
        <v>43</v>
      </c>
      <c r="F54" s="6">
        <v>4.6900000000000004</v>
      </c>
      <c r="G54" s="7">
        <f t="shared" si="3"/>
        <v>6</v>
      </c>
      <c r="H54">
        <f t="shared" ref="H54:I54" si="57">(LN(D54)-LN(D51))*400</f>
        <v>2.9520429190490916</v>
      </c>
      <c r="I54">
        <f t="shared" si="57"/>
        <v>1.8648052423245076</v>
      </c>
      <c r="J54" s="6">
        <f t="shared" si="5"/>
        <v>4.6900000000000004</v>
      </c>
      <c r="L54" s="7">
        <f t="shared" si="19"/>
        <v>5.9333333333333336</v>
      </c>
      <c r="M54" s="7">
        <f t="shared" si="20"/>
        <v>2.9448103992599783</v>
      </c>
      <c r="N54" s="7">
        <f t="shared" si="21"/>
        <v>1.8604751784059441</v>
      </c>
      <c r="O54" s="7">
        <f t="shared" si="22"/>
        <v>4.456666666666667</v>
      </c>
      <c r="P54">
        <v>2</v>
      </c>
      <c r="S54" s="16" t="s">
        <v>653</v>
      </c>
      <c r="T54" s="13">
        <v>70795.199999999997</v>
      </c>
      <c r="V54" s="13">
        <v>1971</v>
      </c>
      <c r="W54" s="13" t="s">
        <v>1169</v>
      </c>
      <c r="X54" s="5">
        <f t="shared" si="0"/>
        <v>40.799999999999997</v>
      </c>
      <c r="Z54" s="13">
        <f t="shared" si="1"/>
        <v>1735.1764705882354</v>
      </c>
      <c r="AA54" s="7">
        <f t="shared" si="23"/>
        <v>1751.0750002046261</v>
      </c>
      <c r="AB54" s="6">
        <f t="shared" si="24"/>
        <v>10.585346106410043</v>
      </c>
      <c r="AC54" s="13">
        <v>2</v>
      </c>
      <c r="AD54" s="13"/>
      <c r="AG54" s="16" t="s">
        <v>653</v>
      </c>
      <c r="AH54" s="19">
        <v>25400</v>
      </c>
      <c r="AI54" s="13">
        <f t="shared" si="2"/>
        <v>622.54901960784321</v>
      </c>
      <c r="AJ54" s="7">
        <f t="shared" si="7"/>
        <v>625.09838610539146</v>
      </c>
      <c r="AK54" s="6">
        <f t="shared" si="13"/>
        <v>-2.4370958802965248</v>
      </c>
      <c r="AL54" s="13">
        <v>2</v>
      </c>
    </row>
    <row r="55" spans="1:38">
      <c r="A55" t="s">
        <v>56</v>
      </c>
      <c r="B55" s="4">
        <v>26237</v>
      </c>
      <c r="C55" s="7">
        <v>5.8</v>
      </c>
      <c r="D55" s="5">
        <v>40.9</v>
      </c>
      <c r="E55" s="5">
        <v>43.1</v>
      </c>
      <c r="F55" s="6">
        <v>4.46</v>
      </c>
      <c r="G55" s="7">
        <f t="shared" si="3"/>
        <v>5.8</v>
      </c>
      <c r="H55">
        <f t="shared" ref="H55:I55" si="58">(LN(D55)-LN(D52))*400</f>
        <v>2.9447985764274875</v>
      </c>
      <c r="I55">
        <f t="shared" si="58"/>
        <v>1.8604684702923535</v>
      </c>
      <c r="J55" s="6">
        <f t="shared" si="5"/>
        <v>4.46</v>
      </c>
      <c r="L55" s="7">
        <f t="shared" si="19"/>
        <v>5.9333333333333336</v>
      </c>
      <c r="M55" s="7">
        <f t="shared" si="20"/>
        <v>2.9376014385200357</v>
      </c>
      <c r="N55" s="7">
        <f t="shared" si="21"/>
        <v>2.1658760062820193</v>
      </c>
      <c r="O55" s="7">
        <f t="shared" si="22"/>
        <v>4.2299999999999995</v>
      </c>
      <c r="P55">
        <v>3</v>
      </c>
      <c r="S55" s="16" t="s">
        <v>654</v>
      </c>
      <c r="T55" s="13">
        <v>71570.8</v>
      </c>
      <c r="V55" s="13">
        <v>1971</v>
      </c>
      <c r="W55" s="13" t="s">
        <v>1170</v>
      </c>
      <c r="X55" s="5">
        <f t="shared" si="0"/>
        <v>40.9</v>
      </c>
      <c r="Z55" s="13">
        <f t="shared" si="1"/>
        <v>1749.8973105134476</v>
      </c>
      <c r="AA55" s="7">
        <f t="shared" si="23"/>
        <v>1766.0883583459356</v>
      </c>
      <c r="AB55" s="6">
        <f t="shared" si="24"/>
        <v>10.706788507564724</v>
      </c>
      <c r="AC55" s="13">
        <v>3</v>
      </c>
      <c r="AD55" s="13"/>
      <c r="AG55" s="16" t="s">
        <v>654</v>
      </c>
      <c r="AH55" s="19">
        <v>25600</v>
      </c>
      <c r="AI55" s="13">
        <f t="shared" si="2"/>
        <v>625.91687041564796</v>
      </c>
      <c r="AJ55" s="7">
        <f t="shared" si="7"/>
        <v>622.7726382880162</v>
      </c>
      <c r="AK55" s="6">
        <f t="shared" si="13"/>
        <v>0.74094924060332801</v>
      </c>
      <c r="AL55" s="13">
        <v>3</v>
      </c>
    </row>
    <row r="56" spans="1:38">
      <c r="A56" t="s">
        <v>57</v>
      </c>
      <c r="B56" s="4">
        <v>26267</v>
      </c>
      <c r="C56" s="7">
        <v>6</v>
      </c>
      <c r="D56" s="5">
        <v>41</v>
      </c>
      <c r="E56" s="5">
        <v>43.2</v>
      </c>
      <c r="F56" s="6">
        <v>4.22</v>
      </c>
      <c r="G56" s="7">
        <f t="shared" si="3"/>
        <v>6</v>
      </c>
      <c r="H56">
        <f t="shared" ref="H56:I56" si="59">(LN(D56)-LN(D53))*400</f>
        <v>2.9375897023033559</v>
      </c>
      <c r="I56">
        <f t="shared" si="59"/>
        <v>1.856151822600971</v>
      </c>
      <c r="J56" s="6">
        <f t="shared" si="5"/>
        <v>4.22</v>
      </c>
      <c r="L56" s="7">
        <f t="shared" si="19"/>
        <v>5.9333333333333336</v>
      </c>
      <c r="M56" s="7">
        <f t="shared" si="20"/>
        <v>2.9304276872741988</v>
      </c>
      <c r="N56" s="7">
        <f t="shared" si="21"/>
        <v>2.7774453141760822</v>
      </c>
      <c r="O56" s="7">
        <f t="shared" si="22"/>
        <v>3.8699999999999997</v>
      </c>
      <c r="P56">
        <v>1</v>
      </c>
      <c r="S56" s="16" t="s">
        <v>655</v>
      </c>
      <c r="T56" s="13">
        <v>72494.2</v>
      </c>
      <c r="V56" s="13">
        <v>1971</v>
      </c>
      <c r="W56" s="13" t="s">
        <v>0</v>
      </c>
      <c r="X56" s="5">
        <f t="shared" si="0"/>
        <v>41</v>
      </c>
      <c r="Z56" s="13">
        <f t="shared" si="1"/>
        <v>1768.151219512195</v>
      </c>
      <c r="AA56" s="7">
        <f t="shared" si="23"/>
        <v>1781.0829441618419</v>
      </c>
      <c r="AB56" s="6">
        <f t="shared" si="24"/>
        <v>10.666588303831404</v>
      </c>
      <c r="AC56" s="13">
        <v>1</v>
      </c>
      <c r="AD56" s="13"/>
      <c r="AG56" s="16" t="s">
        <v>655</v>
      </c>
      <c r="AH56" s="19">
        <v>25700</v>
      </c>
      <c r="AI56" s="13">
        <f t="shared" si="2"/>
        <v>626.82926829268297</v>
      </c>
      <c r="AJ56" s="7">
        <f t="shared" si="7"/>
        <v>613.97186918506566</v>
      </c>
      <c r="AK56" s="6">
        <f t="shared" si="13"/>
        <v>-6.0716425274630836</v>
      </c>
      <c r="AL56" s="13">
        <v>1</v>
      </c>
    </row>
    <row r="57" spans="1:38">
      <c r="A57" t="s">
        <v>58</v>
      </c>
      <c r="B57" s="4">
        <v>26298</v>
      </c>
      <c r="C57" s="7">
        <v>6</v>
      </c>
      <c r="D57" s="5">
        <v>41.1</v>
      </c>
      <c r="E57" s="5">
        <v>43.3</v>
      </c>
      <c r="F57" s="6">
        <v>4.01</v>
      </c>
      <c r="G57" s="7">
        <f t="shared" si="3"/>
        <v>6</v>
      </c>
      <c r="H57">
        <f t="shared" ref="H57:I57" si="60">(LN(D57)-LN(D54))*400</f>
        <v>2.9304160368292642</v>
      </c>
      <c r="I57">
        <f t="shared" si="60"/>
        <v>2.7810077259527333</v>
      </c>
      <c r="J57" s="6">
        <f t="shared" si="5"/>
        <v>4.01</v>
      </c>
      <c r="L57" s="7">
        <f t="shared" si="19"/>
        <v>5.833333333333333</v>
      </c>
      <c r="M57" s="7">
        <f t="shared" si="20"/>
        <v>3.2457396701011851</v>
      </c>
      <c r="N57" s="7">
        <f t="shared" si="21"/>
        <v>3.3876153872989554</v>
      </c>
      <c r="O57" s="7">
        <f t="shared" si="22"/>
        <v>3.53</v>
      </c>
      <c r="P57">
        <v>2</v>
      </c>
      <c r="S57" s="16" t="s">
        <v>656</v>
      </c>
      <c r="T57" s="13">
        <v>73166.899999999994</v>
      </c>
      <c r="V57" s="13">
        <v>1971</v>
      </c>
      <c r="W57" s="13" t="s">
        <v>1171</v>
      </c>
      <c r="X57" s="5">
        <f t="shared" si="0"/>
        <v>41.1</v>
      </c>
      <c r="Z57" s="13">
        <f t="shared" si="1"/>
        <v>1780.2165450121652</v>
      </c>
      <c r="AA57" s="7">
        <f t="shared" si="23"/>
        <v>1795.3240030361987</v>
      </c>
      <c r="AB57" s="6">
        <f t="shared" si="24"/>
        <v>9.9822494261704975</v>
      </c>
      <c r="AC57" s="13">
        <v>2</v>
      </c>
      <c r="AD57" s="13"/>
      <c r="AG57" s="16" t="s">
        <v>656</v>
      </c>
      <c r="AH57" s="19">
        <v>25300</v>
      </c>
      <c r="AI57" s="13">
        <f t="shared" si="2"/>
        <v>615.57177615571777</v>
      </c>
      <c r="AJ57" s="7">
        <f t="shared" si="7"/>
        <v>618.39431920666721</v>
      </c>
      <c r="AK57" s="6">
        <f t="shared" si="13"/>
        <v>-4.3130976646178709</v>
      </c>
      <c r="AL57" s="13">
        <v>2</v>
      </c>
    </row>
    <row r="58" spans="1:38">
      <c r="A58" t="s">
        <v>59</v>
      </c>
      <c r="B58" s="4">
        <v>26329</v>
      </c>
      <c r="C58" s="7">
        <v>5.8</v>
      </c>
      <c r="D58" s="5">
        <v>41.2</v>
      </c>
      <c r="E58" s="5">
        <v>43.5</v>
      </c>
      <c r="F58" s="6">
        <v>3.38</v>
      </c>
      <c r="G58" s="7">
        <f t="shared" si="3"/>
        <v>5.8</v>
      </c>
      <c r="H58">
        <f t="shared" ref="H58:I58" si="61">(LN(D58)-LN(D55))*400</f>
        <v>2.9232773226899766</v>
      </c>
      <c r="I58">
        <f t="shared" si="61"/>
        <v>3.6951763939745419</v>
      </c>
      <c r="J58" s="6">
        <f t="shared" si="5"/>
        <v>3.38</v>
      </c>
      <c r="L58" s="7">
        <f t="shared" si="19"/>
        <v>5.7666666666666666</v>
      </c>
      <c r="M58" s="7">
        <f t="shared" si="20"/>
        <v>3.2386355683687049</v>
      </c>
      <c r="N58" s="7">
        <f t="shared" si="21"/>
        <v>3.3812148581873203</v>
      </c>
      <c r="O58" s="7">
        <f t="shared" si="22"/>
        <v>3.436666666666667</v>
      </c>
      <c r="P58">
        <v>3</v>
      </c>
      <c r="S58" s="16" t="s">
        <v>657</v>
      </c>
      <c r="T58" s="13">
        <v>73949.100000000006</v>
      </c>
      <c r="V58" s="13">
        <v>1972</v>
      </c>
      <c r="W58" s="13" t="s">
        <v>1164</v>
      </c>
      <c r="X58" s="5">
        <f t="shared" si="0"/>
        <v>41.2</v>
      </c>
      <c r="Z58" s="13">
        <f t="shared" si="1"/>
        <v>1794.8810679611652</v>
      </c>
      <c r="AA58" s="7">
        <f t="shared" si="23"/>
        <v>1814.7566522833513</v>
      </c>
      <c r="AB58" s="6">
        <f t="shared" si="24"/>
        <v>10.873699552908889</v>
      </c>
      <c r="AC58" s="13">
        <v>3</v>
      </c>
      <c r="AD58" s="13"/>
      <c r="AG58" s="16" t="s">
        <v>657</v>
      </c>
      <c r="AH58" s="19">
        <v>24700</v>
      </c>
      <c r="AI58" s="13">
        <f t="shared" si="2"/>
        <v>599.51456310679612</v>
      </c>
      <c r="AJ58" s="7">
        <f t="shared" si="7"/>
        <v>633.81564341885155</v>
      </c>
      <c r="AK58" s="6">
        <f t="shared" si="13"/>
        <v>7.030649316200055</v>
      </c>
      <c r="AL58" s="13">
        <v>3</v>
      </c>
    </row>
    <row r="59" spans="1:38">
      <c r="A59" t="s">
        <v>60</v>
      </c>
      <c r="B59" s="4">
        <v>26358</v>
      </c>
      <c r="C59" s="7">
        <v>5.7</v>
      </c>
      <c r="D59" s="5">
        <v>41.4</v>
      </c>
      <c r="E59" s="5">
        <v>43.6</v>
      </c>
      <c r="F59" s="6">
        <v>3.2</v>
      </c>
      <c r="G59" s="7">
        <f t="shared" si="3"/>
        <v>5.7</v>
      </c>
      <c r="H59">
        <f t="shared" ref="H59:I59" si="62">(LN(D59)-LN(D56))*400</f>
        <v>3.8835256507843141</v>
      </c>
      <c r="I59">
        <f t="shared" si="62"/>
        <v>3.6866620419695906</v>
      </c>
      <c r="J59" s="6">
        <f t="shared" si="5"/>
        <v>3.2</v>
      </c>
      <c r="L59" s="7">
        <f t="shared" si="19"/>
        <v>5.7333333333333334</v>
      </c>
      <c r="M59" s="7">
        <f t="shared" si="20"/>
        <v>3.2315659116282682</v>
      </c>
      <c r="N59" s="7">
        <f t="shared" si="21"/>
        <v>3.0658732985640924</v>
      </c>
      <c r="O59" s="7">
        <f t="shared" si="22"/>
        <v>3.5466666666666669</v>
      </c>
      <c r="P59">
        <v>1</v>
      </c>
      <c r="S59" s="16" t="s">
        <v>658</v>
      </c>
      <c r="T59" s="13">
        <v>74970.2</v>
      </c>
      <c r="V59" s="13">
        <v>1972</v>
      </c>
      <c r="W59" s="13" t="s">
        <v>1</v>
      </c>
      <c r="X59" s="5">
        <f t="shared" si="0"/>
        <v>41.4</v>
      </c>
      <c r="Z59" s="13">
        <f t="shared" si="1"/>
        <v>1810.8743961352657</v>
      </c>
      <c r="AA59" s="7">
        <f t="shared" si="23"/>
        <v>1835.3922802320392</v>
      </c>
      <c r="AB59" s="6">
        <f t="shared" si="24"/>
        <v>12.014664179919166</v>
      </c>
      <c r="AC59" s="13">
        <v>1</v>
      </c>
      <c r="AD59" s="13"/>
      <c r="AG59" s="16" t="s">
        <v>658</v>
      </c>
      <c r="AH59" s="19">
        <v>26500</v>
      </c>
      <c r="AI59" s="13">
        <f t="shared" si="2"/>
        <v>640.09661835748796</v>
      </c>
      <c r="AJ59" s="7">
        <f t="shared" si="7"/>
        <v>648.43528704188748</v>
      </c>
      <c r="AK59" s="6">
        <f t="shared" si="13"/>
        <v>21.845239464217414</v>
      </c>
      <c r="AL59" s="13">
        <v>1</v>
      </c>
    </row>
    <row r="60" spans="1:38">
      <c r="A60" t="s">
        <v>61</v>
      </c>
      <c r="B60" s="4">
        <v>26389</v>
      </c>
      <c r="C60" s="7">
        <v>5.8</v>
      </c>
      <c r="D60" s="5">
        <v>41.4</v>
      </c>
      <c r="E60" s="5">
        <v>43.6</v>
      </c>
      <c r="F60" s="6">
        <v>3.73</v>
      </c>
      <c r="G60" s="7">
        <f t="shared" si="3"/>
        <v>5.8</v>
      </c>
      <c r="H60">
        <f t="shared" ref="H60:I60" si="63">(LN(D60)-LN(D57))*400</f>
        <v>2.9091037316318236</v>
      </c>
      <c r="I60">
        <f t="shared" si="63"/>
        <v>2.7618061386178283</v>
      </c>
      <c r="J60" s="6">
        <f t="shared" si="5"/>
        <v>3.73</v>
      </c>
      <c r="L60" s="7">
        <f t="shared" si="19"/>
        <v>5.7333333333333334</v>
      </c>
      <c r="M60" s="7">
        <f t="shared" si="20"/>
        <v>2.5796288861600423</v>
      </c>
      <c r="N60" s="7">
        <f t="shared" si="21"/>
        <v>2.7512752480591374</v>
      </c>
      <c r="O60" s="7">
        <f t="shared" si="22"/>
        <v>3.7099999999999995</v>
      </c>
      <c r="P60">
        <v>2</v>
      </c>
      <c r="S60" s="16" t="s">
        <v>659</v>
      </c>
      <c r="T60" s="13">
        <v>76114.5</v>
      </c>
      <c r="V60" s="13">
        <v>1972</v>
      </c>
      <c r="W60" s="13" t="s">
        <v>1165</v>
      </c>
      <c r="X60" s="5">
        <f t="shared" si="0"/>
        <v>41.4</v>
      </c>
      <c r="Z60" s="13">
        <f t="shared" si="1"/>
        <v>1838.5144927536232</v>
      </c>
      <c r="AA60" s="7">
        <f t="shared" si="23"/>
        <v>1857.6488917766944</v>
      </c>
      <c r="AB60" s="6">
        <f t="shared" si="24"/>
        <v>13.65045709677446</v>
      </c>
      <c r="AC60" s="13">
        <v>2</v>
      </c>
      <c r="AD60" s="13"/>
      <c r="AG60" s="16" t="s">
        <v>659</v>
      </c>
      <c r="AH60" s="19">
        <v>27400</v>
      </c>
      <c r="AI60" s="13">
        <f t="shared" si="2"/>
        <v>661.83574879227058</v>
      </c>
      <c r="AJ60" s="7">
        <f t="shared" si="7"/>
        <v>651.41590143554515</v>
      </c>
      <c r="AK60" s="6">
        <f t="shared" si="13"/>
        <v>20.808797103467569</v>
      </c>
      <c r="AL60" s="13">
        <v>2</v>
      </c>
    </row>
    <row r="61" spans="1:38">
      <c r="A61" t="s">
        <v>62</v>
      </c>
      <c r="B61" s="4">
        <v>26419</v>
      </c>
      <c r="C61" s="7">
        <v>5.7</v>
      </c>
      <c r="D61" s="5">
        <v>41.5</v>
      </c>
      <c r="E61" s="5">
        <v>43.8</v>
      </c>
      <c r="F61" s="6">
        <v>3.71</v>
      </c>
      <c r="G61" s="7">
        <f t="shared" si="3"/>
        <v>5.7</v>
      </c>
      <c r="H61">
        <f t="shared" ref="H61:I61" si="64">(LN(D61)-LN(D58))*400</f>
        <v>2.9020683524686675</v>
      </c>
      <c r="I61">
        <f t="shared" si="64"/>
        <v>2.7491517151048583</v>
      </c>
      <c r="J61" s="6">
        <f t="shared" si="5"/>
        <v>3.71</v>
      </c>
      <c r="L61" s="7">
        <f t="shared" si="19"/>
        <v>5.7</v>
      </c>
      <c r="M61" s="7">
        <f t="shared" si="20"/>
        <v>2.5726273720810746</v>
      </c>
      <c r="N61" s="7">
        <f t="shared" si="21"/>
        <v>3.0483376769561588</v>
      </c>
      <c r="O61" s="7">
        <f t="shared" si="22"/>
        <v>3.77</v>
      </c>
      <c r="P61">
        <v>3</v>
      </c>
      <c r="S61" s="16" t="s">
        <v>660</v>
      </c>
      <c r="T61" s="13">
        <v>77056.7</v>
      </c>
      <c r="V61" s="13">
        <v>1972</v>
      </c>
      <c r="W61" s="13" t="s">
        <v>1166</v>
      </c>
      <c r="X61" s="5">
        <f t="shared" si="0"/>
        <v>41.5</v>
      </c>
      <c r="Z61" s="13">
        <f t="shared" si="1"/>
        <v>1856.7879518072289</v>
      </c>
      <c r="AA61" s="7">
        <f t="shared" si="23"/>
        <v>1875.9442207309221</v>
      </c>
      <c r="AB61" s="6">
        <f t="shared" si="24"/>
        <v>13.264293682093964</v>
      </c>
      <c r="AC61" s="13">
        <v>3</v>
      </c>
      <c r="AD61" s="13"/>
      <c r="AG61" s="16" t="s">
        <v>660</v>
      </c>
      <c r="AH61" s="19">
        <v>26700</v>
      </c>
      <c r="AI61" s="13">
        <f t="shared" si="2"/>
        <v>643.37349397590367</v>
      </c>
      <c r="AJ61" s="7">
        <f t="shared" si="7"/>
        <v>645.03260227777002</v>
      </c>
      <c r="AK61" s="6">
        <f t="shared" si="13"/>
        <v>7.0170931139550419</v>
      </c>
      <c r="AL61" s="13">
        <v>3</v>
      </c>
    </row>
    <row r="62" spans="1:38">
      <c r="A62" t="s">
        <v>63</v>
      </c>
      <c r="B62" s="4">
        <v>26450</v>
      </c>
      <c r="C62" s="7">
        <v>5.7</v>
      </c>
      <c r="D62" s="5">
        <v>41.6</v>
      </c>
      <c r="E62" s="5">
        <v>43.9</v>
      </c>
      <c r="F62" s="6">
        <v>3.69</v>
      </c>
      <c r="G62" s="7">
        <f t="shared" si="3"/>
        <v>5.7</v>
      </c>
      <c r="H62">
        <f t="shared" ref="H62:I62" si="65">(LN(D62)-LN(D59))*400</f>
        <v>1.9277145743796353</v>
      </c>
      <c r="I62">
        <f t="shared" si="65"/>
        <v>2.7428678904547255</v>
      </c>
      <c r="J62" s="6">
        <f t="shared" si="5"/>
        <v>3.69</v>
      </c>
      <c r="L62" s="7">
        <f t="shared" si="19"/>
        <v>5.666666666666667</v>
      </c>
      <c r="M62" s="7">
        <f t="shared" si="20"/>
        <v>2.5656595604659196</v>
      </c>
      <c r="N62" s="7">
        <f t="shared" si="21"/>
        <v>3.0420824479744959</v>
      </c>
      <c r="O62" s="7">
        <f t="shared" si="22"/>
        <v>3.86</v>
      </c>
      <c r="P62">
        <v>1</v>
      </c>
      <c r="S62" s="16" t="s">
        <v>661</v>
      </c>
      <c r="T62" s="13">
        <v>78110</v>
      </c>
      <c r="V62" s="13">
        <v>1972</v>
      </c>
      <c r="W62" s="13" t="s">
        <v>2</v>
      </c>
      <c r="X62" s="5">
        <f t="shared" si="0"/>
        <v>41.6</v>
      </c>
      <c r="Z62" s="13">
        <f t="shared" si="1"/>
        <v>1877.6442307692307</v>
      </c>
      <c r="AA62" s="7">
        <f t="shared" si="23"/>
        <v>1895.923994370937</v>
      </c>
      <c r="AB62" s="6">
        <f t="shared" si="24"/>
        <v>12.979232127779028</v>
      </c>
      <c r="AC62" s="13">
        <v>1</v>
      </c>
      <c r="AD62" s="13"/>
      <c r="AG62" s="16" t="s">
        <v>661</v>
      </c>
      <c r="AH62" s="19">
        <v>27000</v>
      </c>
      <c r="AI62" s="13">
        <f t="shared" si="2"/>
        <v>649.03846153846155</v>
      </c>
      <c r="AJ62" s="7">
        <f t="shared" si="7"/>
        <v>651.46791289824239</v>
      </c>
      <c r="AK62" s="6">
        <f t="shared" si="13"/>
        <v>1.8663736551580712</v>
      </c>
      <c r="AL62" s="13">
        <v>1</v>
      </c>
    </row>
    <row r="63" spans="1:38">
      <c r="A63" t="s">
        <v>64</v>
      </c>
      <c r="B63" s="4">
        <v>26480</v>
      </c>
      <c r="C63" s="7">
        <v>5.7</v>
      </c>
      <c r="D63" s="5">
        <v>41.7</v>
      </c>
      <c r="E63" s="5">
        <v>44</v>
      </c>
      <c r="F63" s="6">
        <v>3.91</v>
      </c>
      <c r="G63" s="7">
        <f t="shared" si="3"/>
        <v>5.7</v>
      </c>
      <c r="H63">
        <f t="shared" ref="H63:I63" si="66">(LN(D63)-LN(D60))*400</f>
        <v>2.8880991893949215</v>
      </c>
      <c r="I63">
        <f t="shared" si="66"/>
        <v>3.6529934253088925</v>
      </c>
      <c r="J63" s="6">
        <f t="shared" si="5"/>
        <v>3.91</v>
      </c>
      <c r="L63" s="7">
        <f t="shared" si="19"/>
        <v>5.6333333333333329</v>
      </c>
      <c r="M63" s="7">
        <f t="shared" si="20"/>
        <v>2.8811759904559273</v>
      </c>
      <c r="N63" s="7">
        <f t="shared" si="21"/>
        <v>3.3371740804848096</v>
      </c>
      <c r="O63" s="7">
        <f t="shared" si="22"/>
        <v>3.97</v>
      </c>
      <c r="P63">
        <v>2</v>
      </c>
      <c r="S63" s="16" t="s">
        <v>662</v>
      </c>
      <c r="T63" s="13">
        <v>78954.8</v>
      </c>
      <c r="V63" s="13">
        <v>1972</v>
      </c>
      <c r="W63" s="13" t="s">
        <v>1167</v>
      </c>
      <c r="X63" s="5">
        <f t="shared" si="0"/>
        <v>41.7</v>
      </c>
      <c r="Z63" s="13">
        <f t="shared" si="1"/>
        <v>1893.4004796163069</v>
      </c>
      <c r="AA63" s="7">
        <f t="shared" si="23"/>
        <v>1917.6336740111055</v>
      </c>
      <c r="AB63" s="6">
        <f t="shared" si="24"/>
        <v>12.712125201694846</v>
      </c>
      <c r="AC63" s="13">
        <v>2</v>
      </c>
      <c r="AD63" s="13"/>
      <c r="AG63" s="16" t="s">
        <v>662</v>
      </c>
      <c r="AH63" s="19">
        <v>26800</v>
      </c>
      <c r="AI63" s="13">
        <f t="shared" si="2"/>
        <v>642.68585131894486</v>
      </c>
      <c r="AJ63" s="7">
        <f t="shared" si="7"/>
        <v>658.66988952146005</v>
      </c>
      <c r="AK63" s="6">
        <f t="shared" si="13"/>
        <v>4.4296715650503415</v>
      </c>
      <c r="AL63" s="13">
        <v>2</v>
      </c>
    </row>
    <row r="64" spans="1:38">
      <c r="A64" t="s">
        <v>65</v>
      </c>
      <c r="B64" s="4">
        <v>26511</v>
      </c>
      <c r="C64" s="7">
        <v>5.6</v>
      </c>
      <c r="D64" s="5">
        <v>41.8</v>
      </c>
      <c r="E64" s="5">
        <v>44.1</v>
      </c>
      <c r="F64" s="6">
        <v>3.98</v>
      </c>
      <c r="G64" s="7">
        <f t="shared" si="3"/>
        <v>5.6</v>
      </c>
      <c r="H64">
        <f t="shared" ref="H64:I64" si="67">(LN(D64)-LN(D61))*400</f>
        <v>2.8811649176232024</v>
      </c>
      <c r="I64">
        <f t="shared" si="67"/>
        <v>2.7303860281598702</v>
      </c>
      <c r="J64" s="6">
        <f t="shared" si="5"/>
        <v>3.98</v>
      </c>
      <c r="L64" s="7">
        <f t="shared" si="19"/>
        <v>5.5666666666666664</v>
      </c>
      <c r="M64" s="7">
        <f t="shared" si="20"/>
        <v>3.1913578451349047</v>
      </c>
      <c r="N64" s="7">
        <f t="shared" si="21"/>
        <v>3.0255153564256787</v>
      </c>
      <c r="O64" s="7">
        <f t="shared" si="22"/>
        <v>4.22</v>
      </c>
      <c r="P64">
        <v>3</v>
      </c>
      <c r="S64" s="16" t="s">
        <v>663</v>
      </c>
      <c r="T64" s="13">
        <v>80119.199999999997</v>
      </c>
      <c r="V64" s="13">
        <v>1972</v>
      </c>
      <c r="W64" s="13" t="s">
        <v>1168</v>
      </c>
      <c r="X64" s="5">
        <f t="shared" si="0"/>
        <v>41.8</v>
      </c>
      <c r="Z64" s="13">
        <f t="shared" si="1"/>
        <v>1916.7272727272727</v>
      </c>
      <c r="AA64" s="7">
        <f t="shared" si="23"/>
        <v>1939.28640408358</v>
      </c>
      <c r="AB64" s="6">
        <f t="shared" si="24"/>
        <v>13.283182162145124</v>
      </c>
      <c r="AC64" s="13">
        <v>3</v>
      </c>
      <c r="AD64" s="13"/>
      <c r="AG64" s="16" t="s">
        <v>663</v>
      </c>
      <c r="AH64" s="19">
        <v>27700</v>
      </c>
      <c r="AI64" s="13">
        <f t="shared" si="2"/>
        <v>662.67942583732065</v>
      </c>
      <c r="AJ64" s="7">
        <f t="shared" si="7"/>
        <v>666.13565087911968</v>
      </c>
      <c r="AK64" s="6">
        <f t="shared" si="13"/>
        <v>12.876987245467575</v>
      </c>
      <c r="AL64" s="13">
        <v>3</v>
      </c>
    </row>
    <row r="65" spans="1:38">
      <c r="A65" t="s">
        <v>66</v>
      </c>
      <c r="B65" s="4">
        <v>26542</v>
      </c>
      <c r="C65" s="7">
        <v>5.6</v>
      </c>
      <c r="D65" s="5">
        <v>41.9</v>
      </c>
      <c r="E65" s="5">
        <v>44.3</v>
      </c>
      <c r="F65" s="6">
        <v>4.0199999999999996</v>
      </c>
      <c r="G65" s="7">
        <f t="shared" si="3"/>
        <v>5.6</v>
      </c>
      <c r="H65">
        <f t="shared" ref="H65:I65" si="68">(LN(D65)-LN(D62))*400</f>
        <v>2.8742638643496576</v>
      </c>
      <c r="I65">
        <f t="shared" si="68"/>
        <v>3.6281427879856665</v>
      </c>
      <c r="J65" s="6">
        <f t="shared" si="5"/>
        <v>4.0199999999999996</v>
      </c>
      <c r="L65" s="7">
        <f t="shared" si="19"/>
        <v>5.5666666666666664</v>
      </c>
      <c r="M65" s="7">
        <f t="shared" si="20"/>
        <v>3.5008204074279328</v>
      </c>
      <c r="N65" s="7">
        <f t="shared" si="21"/>
        <v>3.0193449450896046</v>
      </c>
      <c r="O65" s="7">
        <f t="shared" si="22"/>
        <v>4.4733333333333336</v>
      </c>
      <c r="P65">
        <v>1</v>
      </c>
      <c r="S65" s="16" t="s">
        <v>664</v>
      </c>
      <c r="T65" s="13">
        <v>81402.2</v>
      </c>
      <c r="V65" s="13">
        <v>1972</v>
      </c>
      <c r="W65" s="13" t="s">
        <v>3</v>
      </c>
      <c r="X65" s="5">
        <f t="shared" si="0"/>
        <v>41.9</v>
      </c>
      <c r="Z65" s="13">
        <f t="shared" si="1"/>
        <v>1942.7732696897374</v>
      </c>
      <c r="AA65" s="7">
        <f t="shared" si="23"/>
        <v>1960.0605675188806</v>
      </c>
      <c r="AB65" s="6">
        <f t="shared" si="24"/>
        <v>13.307623555245129</v>
      </c>
      <c r="AC65" s="13">
        <v>1</v>
      </c>
      <c r="AD65" s="13"/>
      <c r="AG65" s="16" t="s">
        <v>664</v>
      </c>
      <c r="AH65" s="19">
        <v>28100</v>
      </c>
      <c r="AI65" s="13">
        <f t="shared" si="2"/>
        <v>670.64439140811453</v>
      </c>
      <c r="AJ65" s="7">
        <f t="shared" si="7"/>
        <v>673.52055000759572</v>
      </c>
      <c r="AK65" s="6">
        <f t="shared" si="13"/>
        <v>13.316145363656062</v>
      </c>
      <c r="AL65" s="13">
        <v>1</v>
      </c>
    </row>
    <row r="66" spans="1:38">
      <c r="A66" t="s">
        <v>67</v>
      </c>
      <c r="B66" s="4">
        <v>26572</v>
      </c>
      <c r="C66" s="7">
        <v>5.5</v>
      </c>
      <c r="D66" s="5">
        <v>42.1</v>
      </c>
      <c r="E66" s="5">
        <v>44.3</v>
      </c>
      <c r="F66" s="6">
        <v>4.66</v>
      </c>
      <c r="G66" s="7">
        <f t="shared" si="3"/>
        <v>5.5</v>
      </c>
      <c r="H66">
        <f t="shared" ref="H66:I66" si="69">(LN(D66)-LN(D63))*400</f>
        <v>3.8186447534318546</v>
      </c>
      <c r="I66">
        <f t="shared" si="69"/>
        <v>2.7180172531314994</v>
      </c>
      <c r="J66" s="6">
        <f t="shared" si="5"/>
        <v>4.66</v>
      </c>
      <c r="L66" s="7">
        <f t="shared" si="19"/>
        <v>5.4666666666666659</v>
      </c>
      <c r="M66" s="7">
        <f t="shared" si="20"/>
        <v>4.1244038272874191</v>
      </c>
      <c r="N66" s="7">
        <f t="shared" si="21"/>
        <v>2.1106030007063126</v>
      </c>
      <c r="O66" s="7">
        <f t="shared" si="22"/>
        <v>4.7266666666666666</v>
      </c>
      <c r="P66">
        <v>2</v>
      </c>
      <c r="S66" s="16" t="s">
        <v>665</v>
      </c>
      <c r="T66" s="13">
        <v>82446.899999999994</v>
      </c>
      <c r="V66" s="13">
        <v>1972</v>
      </c>
      <c r="W66" s="13" t="s">
        <v>1169</v>
      </c>
      <c r="X66" s="5">
        <f t="shared" si="0"/>
        <v>42.1</v>
      </c>
      <c r="Z66" s="13">
        <f t="shared" si="1"/>
        <v>1958.358669833729</v>
      </c>
      <c r="AA66" s="7">
        <f t="shared" si="23"/>
        <v>1977.9246663015467</v>
      </c>
      <c r="AB66" s="6">
        <f t="shared" si="24"/>
        <v>12.382472880144846</v>
      </c>
      <c r="AC66" s="13">
        <v>2</v>
      </c>
      <c r="AD66" s="13"/>
      <c r="AG66" s="16" t="s">
        <v>665</v>
      </c>
      <c r="AH66" s="19">
        <v>28000</v>
      </c>
      <c r="AI66" s="13">
        <f t="shared" si="2"/>
        <v>665.08313539192397</v>
      </c>
      <c r="AJ66" s="7">
        <f t="shared" si="7"/>
        <v>678.74600444388466</v>
      </c>
      <c r="AK66" s="6">
        <f t="shared" si="13"/>
        <v>12.009800786429636</v>
      </c>
      <c r="AL66" s="13">
        <v>2</v>
      </c>
    </row>
    <row r="67" spans="1:38">
      <c r="A67" t="s">
        <v>68</v>
      </c>
      <c r="B67" s="4">
        <v>26603</v>
      </c>
      <c r="C67" s="7">
        <v>5.6</v>
      </c>
      <c r="D67" s="5">
        <v>42.2</v>
      </c>
      <c r="E67" s="5">
        <v>44.4</v>
      </c>
      <c r="F67" s="6">
        <v>4.74</v>
      </c>
      <c r="G67" s="7">
        <f t="shared" si="3"/>
        <v>5.6</v>
      </c>
      <c r="H67">
        <f t="shared" ref="H67:I67" si="70">(LN(D67)-LN(D64))*400</f>
        <v>3.8095526045022865</v>
      </c>
      <c r="I67">
        <f t="shared" si="70"/>
        <v>2.7118747941516474</v>
      </c>
      <c r="J67" s="6">
        <f t="shared" si="5"/>
        <v>4.74</v>
      </c>
      <c r="L67" s="7">
        <f t="shared" si="19"/>
        <v>5.3666666666666663</v>
      </c>
      <c r="M67" s="7">
        <f t="shared" si="20"/>
        <v>4.1123669417482134</v>
      </c>
      <c r="N67" s="7">
        <f t="shared" si="21"/>
        <v>2.104488179652956</v>
      </c>
      <c r="O67" s="7">
        <f t="shared" si="22"/>
        <v>4.8633333333333333</v>
      </c>
      <c r="P67">
        <v>3</v>
      </c>
      <c r="S67" s="16" t="s">
        <v>666</v>
      </c>
      <c r="T67" s="13">
        <v>83515.899999999994</v>
      </c>
      <c r="V67" s="13">
        <v>1972</v>
      </c>
      <c r="W67" s="13" t="s">
        <v>1170</v>
      </c>
      <c r="X67" s="5">
        <f t="shared" si="0"/>
        <v>42.2</v>
      </c>
      <c r="Z67" s="13">
        <f t="shared" si="1"/>
        <v>1979.0497630331752</v>
      </c>
      <c r="AA67" s="7">
        <f t="shared" si="23"/>
        <v>1993.8451096903036</v>
      </c>
      <c r="AB67" s="6">
        <f t="shared" si="24"/>
        <v>11.097967148650767</v>
      </c>
      <c r="AC67" s="13">
        <v>3</v>
      </c>
      <c r="AD67" s="13"/>
      <c r="AG67" s="16" t="s">
        <v>666</v>
      </c>
      <c r="AH67" s="19">
        <v>28900</v>
      </c>
      <c r="AI67" s="13">
        <f t="shared" si="2"/>
        <v>684.83412322274876</v>
      </c>
      <c r="AJ67" s="7">
        <f t="shared" si="7"/>
        <v>689.99280245049829</v>
      </c>
      <c r="AK67" s="6">
        <f t="shared" si="13"/>
        <v>14.075134602650152</v>
      </c>
      <c r="AL67" s="13">
        <v>3</v>
      </c>
    </row>
    <row r="68" spans="1:38">
      <c r="A68" t="s">
        <v>69</v>
      </c>
      <c r="B68" s="4">
        <v>26633</v>
      </c>
      <c r="C68" s="7">
        <v>5.3</v>
      </c>
      <c r="D68" s="5">
        <v>42.4</v>
      </c>
      <c r="E68" s="5">
        <v>44.4</v>
      </c>
      <c r="F68" s="6">
        <v>4.78</v>
      </c>
      <c r="G68" s="7">
        <f t="shared" si="3"/>
        <v>5.3</v>
      </c>
      <c r="H68">
        <f t="shared" ref="H68:I68" si="71">(LN(D68)-LN(D65))*400</f>
        <v>4.7450141239281152</v>
      </c>
      <c r="I68">
        <f t="shared" si="71"/>
        <v>0.90191695483579082</v>
      </c>
      <c r="J68" s="6">
        <f t="shared" si="5"/>
        <v>4.78</v>
      </c>
      <c r="L68" s="7">
        <f t="shared" si="19"/>
        <v>5.1333333333333337</v>
      </c>
      <c r="M68" s="7">
        <f t="shared" si="20"/>
        <v>4.4130092992624865</v>
      </c>
      <c r="N68" s="7">
        <f t="shared" si="21"/>
        <v>1.7997818599809534</v>
      </c>
      <c r="O68" s="7">
        <f t="shared" si="22"/>
        <v>5.0866666666666669</v>
      </c>
      <c r="P68">
        <v>1</v>
      </c>
      <c r="S68" s="16" t="s">
        <v>667</v>
      </c>
      <c r="T68" s="13">
        <v>84645.9</v>
      </c>
      <c r="V68" s="13">
        <v>1972</v>
      </c>
      <c r="W68" s="13" t="s">
        <v>0</v>
      </c>
      <c r="X68" s="5">
        <f t="shared" si="0"/>
        <v>42.4</v>
      </c>
      <c r="Z68" s="13">
        <f t="shared" si="1"/>
        <v>1996.3655660377358</v>
      </c>
      <c r="AA68" s="7">
        <f t="shared" si="23"/>
        <v>2009.2391387182772</v>
      </c>
      <c r="AB68" s="6">
        <f t="shared" si="24"/>
        <v>9.9122951583922259</v>
      </c>
      <c r="AC68" s="13">
        <v>1</v>
      </c>
      <c r="AD68" s="13"/>
      <c r="AG68" s="16" t="s">
        <v>667</v>
      </c>
      <c r="AH68" s="19">
        <v>29100</v>
      </c>
      <c r="AI68" s="13">
        <f t="shared" si="2"/>
        <v>686.32075471698113</v>
      </c>
      <c r="AJ68" s="7">
        <f t="shared" si="7"/>
        <v>695.12615872207209</v>
      </c>
      <c r="AK68" s="6">
        <f t="shared" si="13"/>
        <v>12.629937914753953</v>
      </c>
      <c r="AL68" s="13">
        <v>1</v>
      </c>
    </row>
    <row r="69" spans="1:38">
      <c r="A69" t="s">
        <v>70</v>
      </c>
      <c r="B69" s="4">
        <v>26664</v>
      </c>
      <c r="C69" s="7">
        <v>5.2</v>
      </c>
      <c r="D69" s="5">
        <v>42.5</v>
      </c>
      <c r="E69" s="5">
        <v>44.6</v>
      </c>
      <c r="F69" s="6">
        <v>5.07</v>
      </c>
      <c r="G69" s="7">
        <f t="shared" si="3"/>
        <v>5.2</v>
      </c>
      <c r="H69">
        <f t="shared" ref="H69:I69" si="72">(LN(D69)-LN(D66))*400</f>
        <v>3.7825340968142385</v>
      </c>
      <c r="I69">
        <f t="shared" si="72"/>
        <v>2.6996727899714301</v>
      </c>
      <c r="J69" s="6">
        <f t="shared" si="5"/>
        <v>5.07</v>
      </c>
      <c r="L69" s="7">
        <f t="shared" si="19"/>
        <v>5.0333333333333341</v>
      </c>
      <c r="M69" s="7">
        <f t="shared" si="20"/>
        <v>4.7049050520397984</v>
      </c>
      <c r="N69" s="7">
        <f t="shared" si="21"/>
        <v>2.6949655394037229</v>
      </c>
      <c r="O69" s="7">
        <f t="shared" si="22"/>
        <v>5.3599999999999994</v>
      </c>
      <c r="P69">
        <v>2</v>
      </c>
      <c r="S69" s="16" t="s">
        <v>668</v>
      </c>
      <c r="T69" s="13">
        <v>85260.1</v>
      </c>
      <c r="V69" s="13">
        <v>1972</v>
      </c>
      <c r="W69" s="13" t="s">
        <v>1171</v>
      </c>
      <c r="X69" s="5">
        <f t="shared" si="0"/>
        <v>42.5</v>
      </c>
      <c r="Z69" s="13">
        <f t="shared" si="1"/>
        <v>2006.1200000000001</v>
      </c>
      <c r="AA69" s="7">
        <f t="shared" si="23"/>
        <v>2027.9599190312799</v>
      </c>
      <c r="AB69" s="6">
        <f t="shared" si="24"/>
        <v>9.9928700240237589</v>
      </c>
      <c r="AC69" s="13">
        <v>2</v>
      </c>
      <c r="AD69" s="13"/>
      <c r="AG69" s="16" t="s">
        <v>668</v>
      </c>
      <c r="AH69" s="19">
        <v>29700</v>
      </c>
      <c r="AI69" s="13">
        <f t="shared" si="2"/>
        <v>698.82352941176475</v>
      </c>
      <c r="AJ69" s="7">
        <f t="shared" si="7"/>
        <v>696.58513195594662</v>
      </c>
      <c r="AK69" s="6">
        <f t="shared" si="13"/>
        <v>10.377211751861282</v>
      </c>
      <c r="AL69" s="13">
        <v>2</v>
      </c>
    </row>
    <row r="70" spans="1:38">
      <c r="A70" t="s">
        <v>71</v>
      </c>
      <c r="B70" s="4">
        <v>26695</v>
      </c>
      <c r="C70" s="7">
        <v>4.9000000000000004</v>
      </c>
      <c r="D70" s="5">
        <v>42.7</v>
      </c>
      <c r="E70" s="5">
        <v>44.6</v>
      </c>
      <c r="F70" s="6">
        <v>5.41</v>
      </c>
      <c r="G70" s="7">
        <f t="shared" si="3"/>
        <v>4.9000000000000004</v>
      </c>
      <c r="H70">
        <f t="shared" ref="H70:I70" si="73">(LN(D70)-LN(D67))*400</f>
        <v>4.7114796770451051</v>
      </c>
      <c r="I70">
        <f t="shared" si="73"/>
        <v>1.7977558351356393</v>
      </c>
      <c r="J70" s="6">
        <f t="shared" si="5"/>
        <v>5.41</v>
      </c>
      <c r="L70" s="7">
        <f t="shared" si="19"/>
        <v>4.9333333333333336</v>
      </c>
      <c r="M70" s="7">
        <f t="shared" si="20"/>
        <v>6.2381090432334458</v>
      </c>
      <c r="N70" s="7">
        <f t="shared" si="21"/>
        <v>2.9855587086534165</v>
      </c>
      <c r="O70" s="7">
        <f t="shared" si="22"/>
        <v>5.7</v>
      </c>
      <c r="P70">
        <v>3</v>
      </c>
      <c r="S70" s="16" t="s">
        <v>669</v>
      </c>
      <c r="T70" s="13">
        <v>86477.4</v>
      </c>
      <c r="V70" s="13">
        <v>1973</v>
      </c>
      <c r="W70" s="13" t="s">
        <v>1164</v>
      </c>
      <c r="X70" s="5">
        <f t="shared" si="0"/>
        <v>42.7</v>
      </c>
      <c r="Z70" s="13">
        <f t="shared" si="1"/>
        <v>2025.2318501170957</v>
      </c>
      <c r="AA70" s="7">
        <f t="shared" si="23"/>
        <v>2049.3876609667636</v>
      </c>
      <c r="AB70" s="6">
        <f t="shared" si="24"/>
        <v>10.990422491776997</v>
      </c>
      <c r="AC70" s="13">
        <v>3</v>
      </c>
      <c r="AD70" s="13"/>
      <c r="AG70" s="16" t="s">
        <v>669</v>
      </c>
      <c r="AH70" s="19">
        <v>29900</v>
      </c>
      <c r="AI70" s="13">
        <f t="shared" si="2"/>
        <v>700.23419203747073</v>
      </c>
      <c r="AJ70" s="7">
        <f t="shared" si="7"/>
        <v>704.81139020118019</v>
      </c>
      <c r="AK70" s="6">
        <f t="shared" si="13"/>
        <v>8.4996276336116949</v>
      </c>
      <c r="AL70" s="13">
        <v>3</v>
      </c>
    </row>
    <row r="71" spans="1:38">
      <c r="A71" t="s">
        <v>72</v>
      </c>
      <c r="B71" s="4">
        <v>26723</v>
      </c>
      <c r="C71" s="7">
        <v>5</v>
      </c>
      <c r="D71" s="5">
        <v>43</v>
      </c>
      <c r="E71" s="5">
        <v>44.8</v>
      </c>
      <c r="F71" s="6">
        <v>5.6</v>
      </c>
      <c r="G71" s="7">
        <f t="shared" si="3"/>
        <v>5</v>
      </c>
      <c r="H71">
        <f t="shared" ref="H71:I71" si="74">(LN(D71)-LN(D68))*400</f>
        <v>5.6207013822600516</v>
      </c>
      <c r="I71">
        <f t="shared" si="74"/>
        <v>3.5874679931040987</v>
      </c>
      <c r="J71" s="6">
        <f t="shared" si="5"/>
        <v>5.6</v>
      </c>
      <c r="L71" s="7">
        <f t="shared" si="19"/>
        <v>4.9666666666666668</v>
      </c>
      <c r="M71" s="7">
        <f t="shared" si="20"/>
        <v>7.75417339981382</v>
      </c>
      <c r="N71" s="7">
        <f t="shared" si="21"/>
        <v>3.872758427956787</v>
      </c>
      <c r="O71" s="7">
        <f t="shared" si="22"/>
        <v>5.9833333333333334</v>
      </c>
      <c r="P71">
        <v>1</v>
      </c>
      <c r="S71" s="16" t="s">
        <v>670</v>
      </c>
      <c r="T71" s="13">
        <v>88258.7</v>
      </c>
      <c r="V71" s="13">
        <v>1973</v>
      </c>
      <c r="W71" s="13" t="s">
        <v>1</v>
      </c>
      <c r="X71" s="5">
        <f t="shared" si="0"/>
        <v>43</v>
      </c>
      <c r="Z71" s="13">
        <f t="shared" si="1"/>
        <v>2052.5279069767439</v>
      </c>
      <c r="AA71" s="7">
        <f t="shared" si="23"/>
        <v>2069.4118268697607</v>
      </c>
      <c r="AB71" s="6">
        <f t="shared" si="24"/>
        <v>11.803325134515319</v>
      </c>
      <c r="AC71" s="13">
        <v>1</v>
      </c>
      <c r="AD71" s="13"/>
      <c r="AG71" s="16" t="s">
        <v>670</v>
      </c>
      <c r="AH71" s="19">
        <v>29700</v>
      </c>
      <c r="AI71" s="13">
        <f t="shared" si="2"/>
        <v>690.69767441860461</v>
      </c>
      <c r="AJ71" s="7">
        <f t="shared" si="7"/>
        <v>721.59068698197768</v>
      </c>
      <c r="AK71" s="6">
        <f t="shared" si="13"/>
        <v>14.945884066196413</v>
      </c>
      <c r="AL71" s="13">
        <v>1</v>
      </c>
    </row>
    <row r="72" spans="1:38">
      <c r="A72" t="s">
        <v>73</v>
      </c>
      <c r="B72" s="4">
        <v>26754</v>
      </c>
      <c r="C72" s="7">
        <v>4.9000000000000004</v>
      </c>
      <c r="D72" s="5">
        <v>43.4</v>
      </c>
      <c r="E72" s="5">
        <v>45</v>
      </c>
      <c r="F72" s="6">
        <v>6.09</v>
      </c>
      <c r="G72" s="7">
        <f t="shared" si="3"/>
        <v>4.9000000000000004</v>
      </c>
      <c r="H72">
        <f t="shared" ref="H72:I72" si="75">(LN(D72)-LN(D69))*400</f>
        <v>8.38214607039518</v>
      </c>
      <c r="I72">
        <f t="shared" si="75"/>
        <v>3.5714522977205121</v>
      </c>
      <c r="J72" s="6">
        <f t="shared" si="5"/>
        <v>6.09</v>
      </c>
      <c r="L72" s="7">
        <f t="shared" si="19"/>
        <v>4.9333333333333336</v>
      </c>
      <c r="M72" s="7">
        <f t="shared" si="20"/>
        <v>8.6425001907355661</v>
      </c>
      <c r="N72" s="7">
        <f t="shared" si="21"/>
        <v>4.1567881726619405</v>
      </c>
      <c r="O72" s="7">
        <f t="shared" si="22"/>
        <v>6.2366666666666672</v>
      </c>
      <c r="P72">
        <v>2</v>
      </c>
      <c r="S72" s="16" t="s">
        <v>671</v>
      </c>
      <c r="T72" s="13">
        <v>89855.5</v>
      </c>
      <c r="V72" s="13">
        <v>1973</v>
      </c>
      <c r="W72" s="13" t="s">
        <v>1165</v>
      </c>
      <c r="X72" s="5">
        <f t="shared" si="0"/>
        <v>43.4</v>
      </c>
      <c r="Z72" s="13">
        <f t="shared" si="1"/>
        <v>2070.4032258064517</v>
      </c>
      <c r="AA72" s="7">
        <f t="shared" si="23"/>
        <v>2084.9989558273992</v>
      </c>
      <c r="AB72" s="6">
        <f t="shared" si="24"/>
        <v>11.09521308243373</v>
      </c>
      <c r="AC72" s="13">
        <v>2</v>
      </c>
      <c r="AD72" s="13"/>
      <c r="AG72" s="16" t="s">
        <v>671</v>
      </c>
      <c r="AH72" s="19">
        <v>31400</v>
      </c>
      <c r="AI72" s="13">
        <f t="shared" si="2"/>
        <v>723.50230414746545</v>
      </c>
      <c r="AJ72" s="7">
        <f t="shared" si="7"/>
        <v>734.33459049771989</v>
      </c>
      <c r="AK72" s="6">
        <f t="shared" si="13"/>
        <v>21.109902456677432</v>
      </c>
      <c r="AL72" s="13">
        <v>2</v>
      </c>
    </row>
    <row r="73" spans="1:38">
      <c r="A73" t="s">
        <v>74</v>
      </c>
      <c r="B73" s="4">
        <v>26784</v>
      </c>
      <c r="C73" s="7">
        <v>5</v>
      </c>
      <c r="D73" s="5">
        <v>43.7</v>
      </c>
      <c r="E73" s="5">
        <v>45.1</v>
      </c>
      <c r="F73" s="6">
        <v>6.26</v>
      </c>
      <c r="G73" s="7">
        <f t="shared" si="3"/>
        <v>5</v>
      </c>
      <c r="H73">
        <f t="shared" ref="H73:I73" si="76">(LN(D73)-LN(D70))*400</f>
        <v>9.2596727467862294</v>
      </c>
      <c r="I73">
        <f t="shared" si="76"/>
        <v>4.4593549930457499</v>
      </c>
      <c r="J73" s="6">
        <f t="shared" si="5"/>
        <v>6.26</v>
      </c>
      <c r="L73" s="7">
        <f t="shared" si="19"/>
        <v>4.9333333333333336</v>
      </c>
      <c r="M73" s="7">
        <f t="shared" si="20"/>
        <v>8.2838312309095965</v>
      </c>
      <c r="N73" s="7">
        <f t="shared" si="21"/>
        <v>4.1462527770194768</v>
      </c>
      <c r="O73" s="7">
        <f t="shared" si="22"/>
        <v>6.6033333333333344</v>
      </c>
      <c r="P73">
        <v>3</v>
      </c>
      <c r="S73" s="16" t="s">
        <v>672</v>
      </c>
      <c r="T73" s="13">
        <v>91127.8</v>
      </c>
      <c r="V73" s="13">
        <v>1973</v>
      </c>
      <c r="W73" s="13" t="s">
        <v>1166</v>
      </c>
      <c r="X73" s="5">
        <f t="shared" si="0"/>
        <v>43.7</v>
      </c>
      <c r="Z73" s="13">
        <f t="shared" si="1"/>
        <v>2085.304347826087</v>
      </c>
      <c r="AA73" s="7">
        <f t="shared" si="23"/>
        <v>2098.0968247516435</v>
      </c>
      <c r="AB73" s="6">
        <f t="shared" si="24"/>
        <v>9.3958453298082389</v>
      </c>
      <c r="AC73" s="13">
        <v>3</v>
      </c>
      <c r="AD73" s="13"/>
      <c r="AG73" s="16" t="s">
        <v>672</v>
      </c>
      <c r="AH73" s="19">
        <v>32800</v>
      </c>
      <c r="AI73" s="13">
        <f t="shared" si="2"/>
        <v>750.57208237986265</v>
      </c>
      <c r="AJ73" s="7">
        <f t="shared" si="7"/>
        <v>742.7900818754124</v>
      </c>
      <c r="AK73" s="6">
        <f t="shared" si="13"/>
        <v>20.99329666039047</v>
      </c>
      <c r="AL73" s="13">
        <v>3</v>
      </c>
    </row>
    <row r="74" spans="1:38">
      <c r="A74" t="s">
        <v>75</v>
      </c>
      <c r="B74" s="4">
        <v>26815</v>
      </c>
      <c r="C74" s="7">
        <v>4.9000000000000004</v>
      </c>
      <c r="D74" s="5">
        <v>43.9</v>
      </c>
      <c r="E74" s="5">
        <v>45.3</v>
      </c>
      <c r="F74" s="6">
        <v>6.36</v>
      </c>
      <c r="G74" s="7">
        <f t="shared" si="3"/>
        <v>4.9000000000000004</v>
      </c>
      <c r="H74">
        <f t="shared" ref="H74:I74" si="77">(LN(D74)-LN(D71))*400</f>
        <v>8.285681755025287</v>
      </c>
      <c r="I74">
        <f t="shared" si="77"/>
        <v>4.4395572272195594</v>
      </c>
      <c r="J74" s="6">
        <f t="shared" si="5"/>
        <v>6.36</v>
      </c>
      <c r="L74" s="7">
        <f t="shared" si="19"/>
        <v>4.8666666666666671</v>
      </c>
      <c r="M74" s="7">
        <f t="shared" si="20"/>
        <v>6.714165246261909</v>
      </c>
      <c r="N74" s="7">
        <f t="shared" si="21"/>
        <v>3.8371450391071704</v>
      </c>
      <c r="O74" s="7">
        <f t="shared" si="22"/>
        <v>7.1866666666666674</v>
      </c>
      <c r="P74">
        <v>1</v>
      </c>
      <c r="S74" s="16" t="s">
        <v>673</v>
      </c>
      <c r="T74" s="13">
        <v>92158.8</v>
      </c>
      <c r="V74" s="13">
        <v>1973</v>
      </c>
      <c r="W74" s="13" t="s">
        <v>2</v>
      </c>
      <c r="X74" s="5">
        <f t="shared" si="0"/>
        <v>43.9</v>
      </c>
      <c r="Z74" s="13">
        <f t="shared" si="1"/>
        <v>2099.2892938496584</v>
      </c>
      <c r="AA74" s="7">
        <f t="shared" si="23"/>
        <v>2114.3468083571261</v>
      </c>
      <c r="AB74" s="6">
        <f t="shared" si="24"/>
        <v>8.5926007397098658</v>
      </c>
      <c r="AC74" s="13">
        <v>1</v>
      </c>
      <c r="AD74" s="13"/>
      <c r="AG74" s="16" t="s">
        <v>673</v>
      </c>
      <c r="AH74" s="19">
        <v>32000</v>
      </c>
      <c r="AI74" s="13">
        <f t="shared" si="2"/>
        <v>728.92938496583145</v>
      </c>
      <c r="AJ74" s="7">
        <f t="shared" si="7"/>
        <v>750.51793978499052</v>
      </c>
      <c r="AK74" s="6">
        <f t="shared" si="13"/>
        <v>15.722196786907716</v>
      </c>
      <c r="AL74" s="13">
        <v>1</v>
      </c>
    </row>
    <row r="75" spans="1:38">
      <c r="A75" t="s">
        <v>76</v>
      </c>
      <c r="B75" s="4">
        <v>26845</v>
      </c>
      <c r="C75" s="7">
        <v>4.9000000000000004</v>
      </c>
      <c r="D75" s="5">
        <v>44.2</v>
      </c>
      <c r="E75" s="5">
        <v>45.4</v>
      </c>
      <c r="F75" s="6">
        <v>7.19</v>
      </c>
      <c r="G75" s="7">
        <f t="shared" si="3"/>
        <v>4.9000000000000004</v>
      </c>
      <c r="H75">
        <f t="shared" ref="H75:I75" si="78">(LN(D75)-LN(D72))*400</f>
        <v>7.3061391909172713</v>
      </c>
      <c r="I75">
        <f t="shared" si="78"/>
        <v>3.5398461107931212</v>
      </c>
      <c r="J75" s="6">
        <f t="shared" si="5"/>
        <v>7.19</v>
      </c>
      <c r="L75" s="7">
        <f t="shared" si="19"/>
        <v>4.833333333333333</v>
      </c>
      <c r="M75" s="7">
        <f t="shared" si="20"/>
        <v>7.2520272864793496</v>
      </c>
      <c r="N75" s="7">
        <f t="shared" si="21"/>
        <v>3.5294613515234254</v>
      </c>
      <c r="O75" s="7">
        <f t="shared" si="22"/>
        <v>7.9566666666666661</v>
      </c>
      <c r="P75">
        <v>2</v>
      </c>
      <c r="S75" s="16" t="s">
        <v>674</v>
      </c>
      <c r="T75" s="13">
        <v>93248.6</v>
      </c>
      <c r="V75" s="13">
        <v>1973</v>
      </c>
      <c r="W75" s="13" t="s">
        <v>1167</v>
      </c>
      <c r="X75" s="5">
        <f t="shared" ref="X75:X138" si="79">D75</f>
        <v>44.2</v>
      </c>
      <c r="Z75" s="13">
        <f t="shared" ref="Z75:Z138" si="80">T75/X75</f>
        <v>2109.6968325791854</v>
      </c>
      <c r="AA75" s="7">
        <f t="shared" si="23"/>
        <v>2120.3859326294619</v>
      </c>
      <c r="AB75" s="6">
        <f t="shared" si="24"/>
        <v>6.7319045442751246</v>
      </c>
      <c r="AC75" s="13">
        <v>2</v>
      </c>
      <c r="AD75" s="13"/>
      <c r="AG75" s="16" t="s">
        <v>674</v>
      </c>
      <c r="AH75" s="19">
        <v>33100</v>
      </c>
      <c r="AI75" s="13">
        <f t="shared" ref="AI75:AI138" si="81">AH75/D75</f>
        <v>748.86877828054298</v>
      </c>
      <c r="AJ75" s="7">
        <f t="shared" si="7"/>
        <v>753.46740405563935</v>
      </c>
      <c r="AK75" s="6">
        <f t="shared" si="13"/>
        <v>10.288395054192989</v>
      </c>
      <c r="AL75" s="13">
        <v>2</v>
      </c>
    </row>
    <row r="76" spans="1:38">
      <c r="A76" t="s">
        <v>77</v>
      </c>
      <c r="B76" s="4">
        <v>26876</v>
      </c>
      <c r="C76" s="7">
        <v>4.8</v>
      </c>
      <c r="D76" s="5">
        <v>44.2</v>
      </c>
      <c r="E76" s="5">
        <v>45.5</v>
      </c>
      <c r="F76" s="6">
        <v>8.01</v>
      </c>
      <c r="G76" s="7">
        <f t="shared" si="3"/>
        <v>4.8</v>
      </c>
      <c r="H76">
        <f t="shared" ref="H76:I76" si="82">(LN(D76)-LN(D73))*400</f>
        <v>4.5506747928431679</v>
      </c>
      <c r="I76">
        <f t="shared" si="82"/>
        <v>3.5320317793088307</v>
      </c>
      <c r="J76" s="6">
        <f t="shared" si="5"/>
        <v>8.01</v>
      </c>
      <c r="L76" s="7">
        <f t="shared" si="19"/>
        <v>4.8</v>
      </c>
      <c r="M76" s="7">
        <f t="shared" si="20"/>
        <v>7.7996205901113669</v>
      </c>
      <c r="N76" s="7">
        <f t="shared" si="21"/>
        <v>4.1000848401647376</v>
      </c>
      <c r="O76" s="7">
        <f t="shared" si="22"/>
        <v>8.3233333333333324</v>
      </c>
      <c r="P76">
        <v>3</v>
      </c>
      <c r="S76" s="16" t="s">
        <v>675</v>
      </c>
      <c r="T76" s="13">
        <v>94325.2</v>
      </c>
      <c r="V76" s="13">
        <v>1973</v>
      </c>
      <c r="W76" s="13" t="s">
        <v>1168</v>
      </c>
      <c r="X76" s="5">
        <f t="shared" si="79"/>
        <v>44.2</v>
      </c>
      <c r="Z76" s="13">
        <f t="shared" si="80"/>
        <v>2134.0542986425339</v>
      </c>
      <c r="AA76" s="7">
        <f t="shared" si="23"/>
        <v>2125.1713542181114</v>
      </c>
      <c r="AB76" s="6">
        <f t="shared" si="24"/>
        <v>5.1287106069576538</v>
      </c>
      <c r="AC76" s="13">
        <v>3</v>
      </c>
      <c r="AD76" s="13"/>
      <c r="AG76" s="16" t="s">
        <v>675</v>
      </c>
      <c r="AH76" s="19">
        <v>34200</v>
      </c>
      <c r="AI76" s="13">
        <f t="shared" si="81"/>
        <v>773.75565610859724</v>
      </c>
      <c r="AJ76" s="7">
        <f t="shared" si="7"/>
        <v>748.68223607421942</v>
      </c>
      <c r="AK76" s="6">
        <f t="shared" si="13"/>
        <v>3.160466221742908</v>
      </c>
      <c r="AL76" s="13">
        <v>3</v>
      </c>
    </row>
    <row r="77" spans="1:38">
      <c r="A77" t="s">
        <v>78</v>
      </c>
      <c r="B77" s="4">
        <v>26907</v>
      </c>
      <c r="C77" s="7">
        <v>4.8</v>
      </c>
      <c r="D77" s="5">
        <v>45</v>
      </c>
      <c r="E77" s="5">
        <v>45.7</v>
      </c>
      <c r="F77" s="6">
        <v>8.67</v>
      </c>
      <c r="G77" s="7">
        <f t="shared" si="3"/>
        <v>4.8</v>
      </c>
      <c r="H77">
        <f t="shared" ref="H77:I77" si="83">(LN(D77)-LN(D74))*400</f>
        <v>9.8992678756776087</v>
      </c>
      <c r="I77">
        <f t="shared" si="83"/>
        <v>3.5165061644683249</v>
      </c>
      <c r="J77" s="6">
        <f t="shared" si="5"/>
        <v>8.67</v>
      </c>
      <c r="L77" s="7">
        <f t="shared" si="19"/>
        <v>4.7333333333333334</v>
      </c>
      <c r="M77" s="7">
        <f t="shared" si="20"/>
        <v>10.440452650722065</v>
      </c>
      <c r="N77" s="7">
        <f t="shared" si="21"/>
        <v>5.24669226509958</v>
      </c>
      <c r="O77" s="7">
        <f t="shared" si="22"/>
        <v>8.06</v>
      </c>
      <c r="P77">
        <v>1</v>
      </c>
      <c r="S77" s="16" t="s">
        <v>676</v>
      </c>
      <c r="T77" s="13">
        <v>95283.3</v>
      </c>
      <c r="V77" s="13">
        <v>1973</v>
      </c>
      <c r="W77" s="13" t="s">
        <v>3</v>
      </c>
      <c r="X77" s="5">
        <f t="shared" si="79"/>
        <v>45</v>
      </c>
      <c r="Z77" s="13">
        <f t="shared" si="80"/>
        <v>2117.4066666666668</v>
      </c>
      <c r="AA77" s="7">
        <f t="shared" si="23"/>
        <v>2121.3411201676759</v>
      </c>
      <c r="AB77" s="6">
        <f t="shared" si="24"/>
        <v>1.321026154104743</v>
      </c>
      <c r="AC77" s="13">
        <v>1</v>
      </c>
      <c r="AD77" s="13"/>
      <c r="AG77" s="16" t="s">
        <v>676</v>
      </c>
      <c r="AH77" s="19">
        <v>33200</v>
      </c>
      <c r="AI77" s="13">
        <f t="shared" si="81"/>
        <v>737.77777777777783</v>
      </c>
      <c r="AJ77" s="7">
        <f t="shared" ref="AJ77:AJ140" si="84">AVERAGE(AI77:AI79)</f>
        <v>734.18473666959926</v>
      </c>
      <c r="AK77" s="6">
        <f t="shared" si="13"/>
        <v>-8.8011491128511921</v>
      </c>
      <c r="AL77" s="13">
        <v>1</v>
      </c>
    </row>
    <row r="78" spans="1:38">
      <c r="A78" t="s">
        <v>79</v>
      </c>
      <c r="B78" s="4">
        <v>26937</v>
      </c>
      <c r="C78" s="7">
        <v>4.8</v>
      </c>
      <c r="D78" s="5">
        <v>45.2</v>
      </c>
      <c r="E78" s="5">
        <v>46</v>
      </c>
      <c r="F78" s="6">
        <v>8.2899999999999991</v>
      </c>
      <c r="G78" s="7">
        <f t="shared" ref="G78:G141" si="85">C78</f>
        <v>4.8</v>
      </c>
      <c r="H78">
        <f t="shared" ref="H78:I78" si="86">(LN(D78)-LN(D75))*400</f>
        <v>8.9489191018133241</v>
      </c>
      <c r="I78">
        <f t="shared" si="86"/>
        <v>5.2517165767170582</v>
      </c>
      <c r="J78" s="6">
        <f t="shared" ref="J78:J141" si="87">F78</f>
        <v>8.2899999999999991</v>
      </c>
      <c r="L78" s="7">
        <f t="shared" si="19"/>
        <v>4.7333333333333334</v>
      </c>
      <c r="M78" s="7">
        <f t="shared" si="20"/>
        <v>9.7810469983201642</v>
      </c>
      <c r="N78" s="7">
        <f t="shared" si="21"/>
        <v>6.3883921693636365</v>
      </c>
      <c r="O78" s="7">
        <f t="shared" si="22"/>
        <v>7.7799999999999985</v>
      </c>
      <c r="P78">
        <v>2</v>
      </c>
      <c r="S78" s="16" t="s">
        <v>677</v>
      </c>
      <c r="T78" s="13">
        <v>96007.2</v>
      </c>
      <c r="V78" s="13">
        <v>1973</v>
      </c>
      <c r="W78" s="13" t="s">
        <v>1169</v>
      </c>
      <c r="X78" s="5">
        <f t="shared" si="79"/>
        <v>45.2</v>
      </c>
      <c r="Z78" s="13">
        <f t="shared" si="80"/>
        <v>2124.0530973451328</v>
      </c>
      <c r="AA78" s="7">
        <f t="shared" si="23"/>
        <v>2125.6028049897527</v>
      </c>
      <c r="AB78" s="6">
        <f t="shared" si="24"/>
        <v>0.98292771042132188</v>
      </c>
      <c r="AC78" s="13">
        <v>2</v>
      </c>
      <c r="AD78" s="13"/>
      <c r="AG78" s="16" t="s">
        <v>677</v>
      </c>
      <c r="AH78" s="19">
        <v>33200</v>
      </c>
      <c r="AI78" s="13">
        <f t="shared" si="81"/>
        <v>734.51327433628319</v>
      </c>
      <c r="AJ78" s="7">
        <f t="shared" si="84"/>
        <v>735.1723909905869</v>
      </c>
      <c r="AK78" s="6">
        <f t="shared" si="13"/>
        <v>-9.832296188821843</v>
      </c>
      <c r="AL78" s="13">
        <v>2</v>
      </c>
    </row>
    <row r="79" spans="1:38">
      <c r="A79" t="s">
        <v>80</v>
      </c>
      <c r="B79" s="4">
        <v>26968</v>
      </c>
      <c r="C79" s="7">
        <v>4.5999999999999996</v>
      </c>
      <c r="D79" s="5">
        <v>45.6</v>
      </c>
      <c r="E79" s="5">
        <v>46.3</v>
      </c>
      <c r="F79" s="6">
        <v>7.22</v>
      </c>
      <c r="G79" s="7">
        <f t="shared" si="85"/>
        <v>4.5999999999999996</v>
      </c>
      <c r="H79">
        <f t="shared" ref="H79:I79" si="88">(LN(D79)-LN(D76))*400</f>
        <v>12.473170974675263</v>
      </c>
      <c r="I79">
        <f t="shared" si="88"/>
        <v>6.9718540541133578</v>
      </c>
      <c r="J79" s="6">
        <f t="shared" si="87"/>
        <v>7.22</v>
      </c>
      <c r="L79" s="7">
        <f t="shared" si="19"/>
        <v>4.7666666666666666</v>
      </c>
      <c r="M79" s="7">
        <f t="shared" si="20"/>
        <v>10.004057198249386</v>
      </c>
      <c r="N79" s="7">
        <f t="shared" si="21"/>
        <v>6.6515224018921515</v>
      </c>
      <c r="O79" s="7">
        <f t="shared" si="22"/>
        <v>7.5</v>
      </c>
      <c r="P79">
        <v>3</v>
      </c>
      <c r="S79" s="16" t="s">
        <v>678</v>
      </c>
      <c r="T79" s="13">
        <v>96788.9</v>
      </c>
      <c r="V79" s="13">
        <v>1973</v>
      </c>
      <c r="W79" s="13" t="s">
        <v>1170</v>
      </c>
      <c r="X79" s="5">
        <f t="shared" si="79"/>
        <v>45.6</v>
      </c>
      <c r="Z79" s="13">
        <f t="shared" si="80"/>
        <v>2122.5635964912281</v>
      </c>
      <c r="AA79" s="7">
        <f t="shared" si="23"/>
        <v>2125.6535004031462</v>
      </c>
      <c r="AB79" s="6">
        <f t="shared" si="24"/>
        <v>9.0739318337895725E-2</v>
      </c>
      <c r="AC79" s="13">
        <v>3</v>
      </c>
      <c r="AD79" s="13"/>
      <c r="AG79" s="16" t="s">
        <v>678</v>
      </c>
      <c r="AH79" s="19">
        <v>33300</v>
      </c>
      <c r="AI79" s="13">
        <f t="shared" si="81"/>
        <v>730.26315789473676</v>
      </c>
      <c r="AJ79" s="7">
        <f t="shared" si="84"/>
        <v>747.35407132341697</v>
      </c>
      <c r="AK79" s="6">
        <f t="shared" si="13"/>
        <v>-0.71023147936983833</v>
      </c>
      <c r="AL79" s="13">
        <v>3</v>
      </c>
    </row>
    <row r="80" spans="1:38">
      <c r="A80" t="s">
        <v>81</v>
      </c>
      <c r="B80" s="4">
        <v>26998</v>
      </c>
      <c r="C80" s="7">
        <v>4.8</v>
      </c>
      <c r="D80" s="5">
        <v>45.9</v>
      </c>
      <c r="E80" s="5">
        <v>46.5</v>
      </c>
      <c r="F80" s="6">
        <v>7.83</v>
      </c>
      <c r="G80" s="7">
        <f t="shared" si="85"/>
        <v>4.8</v>
      </c>
      <c r="H80">
        <f t="shared" ref="H80:I80" si="89">(LN(D80)-LN(D77))*400</f>
        <v>7.9210509184719058</v>
      </c>
      <c r="I80">
        <f t="shared" si="89"/>
        <v>6.9416058772604927</v>
      </c>
      <c r="J80" s="6">
        <f t="shared" si="87"/>
        <v>7.83</v>
      </c>
      <c r="L80" s="7">
        <f t="shared" si="19"/>
        <v>4.9333333333333327</v>
      </c>
      <c r="M80" s="7">
        <f t="shared" si="20"/>
        <v>9.3097317271257172</v>
      </c>
      <c r="N80" s="7">
        <f t="shared" si="21"/>
        <v>6.0443329651937701</v>
      </c>
      <c r="O80" s="7">
        <f t="shared" si="22"/>
        <v>7.6833333333333336</v>
      </c>
      <c r="P80">
        <v>1</v>
      </c>
      <c r="S80" s="16" t="s">
        <v>679</v>
      </c>
      <c r="T80" s="13">
        <v>97775.8</v>
      </c>
      <c r="V80" s="13">
        <v>1973</v>
      </c>
      <c r="W80" s="13" t="s">
        <v>0</v>
      </c>
      <c r="X80" s="5">
        <f t="shared" si="79"/>
        <v>45.9</v>
      </c>
      <c r="Z80" s="13">
        <f t="shared" si="80"/>
        <v>2130.1917211328978</v>
      </c>
      <c r="AA80" s="7">
        <f t="shared" si="23"/>
        <v>2123.7313044217399</v>
      </c>
      <c r="AB80" s="6">
        <f t="shared" si="24"/>
        <v>0.45043933626232047</v>
      </c>
      <c r="AC80" s="13">
        <v>1</v>
      </c>
      <c r="AD80" s="13"/>
      <c r="AG80" s="16" t="s">
        <v>679</v>
      </c>
      <c r="AH80" s="19">
        <v>34000</v>
      </c>
      <c r="AI80" s="13">
        <f t="shared" si="81"/>
        <v>740.74074074074076</v>
      </c>
      <c r="AJ80" s="7">
        <f t="shared" si="84"/>
        <v>747.52276228158155</v>
      </c>
      <c r="AK80" s="6">
        <f t="shared" ref="AK80:AK143" si="90">(LN(AJ80)-LN(AJ77))*400</f>
        <v>7.2016296923454348</v>
      </c>
      <c r="AL80" s="13">
        <v>1</v>
      </c>
    </row>
    <row r="81" spans="1:38">
      <c r="A81" t="s">
        <v>82</v>
      </c>
      <c r="B81" s="4">
        <v>27029</v>
      </c>
      <c r="C81" s="7">
        <v>4.9000000000000004</v>
      </c>
      <c r="D81" s="5">
        <v>46.3</v>
      </c>
      <c r="E81" s="5">
        <v>46.7</v>
      </c>
      <c r="F81" s="6">
        <v>7.45</v>
      </c>
      <c r="G81" s="7">
        <f t="shared" si="85"/>
        <v>4.9000000000000004</v>
      </c>
      <c r="H81">
        <f t="shared" ref="H81:I81" si="91">(LN(D81)-LN(D78))*400</f>
        <v>9.6179497016009918</v>
      </c>
      <c r="I81">
        <f t="shared" si="91"/>
        <v>6.041107274302604</v>
      </c>
      <c r="J81" s="6">
        <f t="shared" si="87"/>
        <v>7.45</v>
      </c>
      <c r="L81" s="7">
        <f t="shared" si="19"/>
        <v>5.0666666666666664</v>
      </c>
      <c r="M81" s="7">
        <f t="shared" si="20"/>
        <v>10.675405211820118</v>
      </c>
      <c r="N81" s="7">
        <f t="shared" si="21"/>
        <v>5.7226750058668214</v>
      </c>
      <c r="O81" s="7">
        <f t="shared" si="22"/>
        <v>7.4466666666666663</v>
      </c>
      <c r="P81">
        <v>2</v>
      </c>
      <c r="S81" s="16" t="s">
        <v>680</v>
      </c>
      <c r="T81" s="13">
        <v>98350.7</v>
      </c>
      <c r="V81" s="13">
        <v>1973</v>
      </c>
      <c r="W81" s="13" t="s">
        <v>1171</v>
      </c>
      <c r="X81" s="5">
        <f t="shared" si="79"/>
        <v>46.3</v>
      </c>
      <c r="Z81" s="13">
        <f t="shared" si="80"/>
        <v>2124.2051835853131</v>
      </c>
      <c r="AA81" s="7">
        <f t="shared" si="23"/>
        <v>2116.1022106262076</v>
      </c>
      <c r="AB81" s="6">
        <f t="shared" si="24"/>
        <v>-1.7918474228483916</v>
      </c>
      <c r="AC81" s="13">
        <v>2</v>
      </c>
      <c r="AD81" s="13"/>
      <c r="AG81" s="16" t="s">
        <v>680</v>
      </c>
      <c r="AH81" s="19">
        <v>35700</v>
      </c>
      <c r="AI81" s="13">
        <f t="shared" si="81"/>
        <v>771.05831533477328</v>
      </c>
      <c r="AJ81" s="7">
        <f t="shared" si="84"/>
        <v>746.55703263368139</v>
      </c>
      <c r="AK81" s="6">
        <f t="shared" si="90"/>
        <v>6.146798731711911</v>
      </c>
      <c r="AL81" s="13">
        <v>2</v>
      </c>
    </row>
    <row r="82" spans="1:38">
      <c r="A82" t="s">
        <v>83</v>
      </c>
      <c r="B82" s="4">
        <v>27060</v>
      </c>
      <c r="C82" s="7">
        <v>5.0999999999999996</v>
      </c>
      <c r="D82" s="5">
        <v>46.8</v>
      </c>
      <c r="E82" s="5">
        <v>46.9</v>
      </c>
      <c r="F82" s="6">
        <v>7.77</v>
      </c>
      <c r="G82" s="7">
        <f t="shared" si="85"/>
        <v>5.0999999999999996</v>
      </c>
      <c r="H82">
        <f t="shared" ref="H82:I82" si="92">(LN(D82)-LN(D79))*400</f>
        <v>10.390194561304256</v>
      </c>
      <c r="I82">
        <f t="shared" si="92"/>
        <v>5.1502857440182126</v>
      </c>
      <c r="J82" s="6">
        <f t="shared" si="87"/>
        <v>7.77</v>
      </c>
      <c r="L82" s="7">
        <f t="shared" si="19"/>
        <v>5.1333333333333337</v>
      </c>
      <c r="M82" s="7">
        <f t="shared" si="20"/>
        <v>11.720579098649372</v>
      </c>
      <c r="N82" s="7">
        <f t="shared" si="21"/>
        <v>6.2541187894356769</v>
      </c>
      <c r="O82" s="7">
        <f t="shared" si="22"/>
        <v>7.6166666666666671</v>
      </c>
      <c r="P82">
        <v>3</v>
      </c>
      <c r="S82" s="16" t="s">
        <v>681</v>
      </c>
      <c r="T82" s="13">
        <v>99066.1</v>
      </c>
      <c r="V82" s="13">
        <v>1974</v>
      </c>
      <c r="W82" s="13" t="s">
        <v>1164</v>
      </c>
      <c r="X82" s="5">
        <f t="shared" si="79"/>
        <v>46.8</v>
      </c>
      <c r="Z82" s="13">
        <f t="shared" si="80"/>
        <v>2116.7970085470088</v>
      </c>
      <c r="AA82" s="7">
        <f t="shared" si="23"/>
        <v>2107.4759360419816</v>
      </c>
      <c r="AB82" s="6">
        <f t="shared" si="24"/>
        <v>-3.4353168479242413</v>
      </c>
      <c r="AC82" s="13">
        <v>3</v>
      </c>
      <c r="AD82" s="13"/>
      <c r="AG82" s="16" t="s">
        <v>681</v>
      </c>
      <c r="AH82" s="19">
        <v>34200</v>
      </c>
      <c r="AI82" s="13">
        <f t="shared" si="81"/>
        <v>730.76923076923083</v>
      </c>
      <c r="AJ82" s="7">
        <f t="shared" si="84"/>
        <v>740.58361929335967</v>
      </c>
      <c r="AK82" s="6">
        <f t="shared" si="90"/>
        <v>-3.640205527275242</v>
      </c>
      <c r="AL82" s="13">
        <v>3</v>
      </c>
    </row>
    <row r="83" spans="1:38">
      <c r="A83" t="s">
        <v>84</v>
      </c>
      <c r="B83" s="4">
        <v>27088</v>
      </c>
      <c r="C83" s="7">
        <v>5.2</v>
      </c>
      <c r="D83" s="5">
        <v>47.3</v>
      </c>
      <c r="E83" s="5">
        <v>47.2</v>
      </c>
      <c r="F83" s="6">
        <v>7.12</v>
      </c>
      <c r="G83" s="7">
        <f t="shared" si="85"/>
        <v>5.2</v>
      </c>
      <c r="H83">
        <f t="shared" ref="H83:I83" si="93">(LN(D83)-LN(D80))*400</f>
        <v>12.018071372555106</v>
      </c>
      <c r="I83">
        <f t="shared" si="93"/>
        <v>5.9766319992796468</v>
      </c>
      <c r="J83" s="6">
        <f t="shared" si="87"/>
        <v>7.12</v>
      </c>
      <c r="L83" s="7">
        <f t="shared" si="19"/>
        <v>5.1333333333333337</v>
      </c>
      <c r="M83" s="7">
        <f t="shared" si="20"/>
        <v>11.91037746996321</v>
      </c>
      <c r="N83" s="7">
        <f t="shared" si="21"/>
        <v>7.3504007367143727</v>
      </c>
      <c r="O83" s="7">
        <f t="shared" si="22"/>
        <v>7.8033333333333337</v>
      </c>
      <c r="P83">
        <v>1</v>
      </c>
      <c r="S83" s="16" t="s">
        <v>682</v>
      </c>
      <c r="T83" s="13">
        <v>99675.5</v>
      </c>
      <c r="V83" s="13">
        <v>1974</v>
      </c>
      <c r="W83" s="13" t="s">
        <v>1</v>
      </c>
      <c r="X83" s="5">
        <f t="shared" si="79"/>
        <v>47.3</v>
      </c>
      <c r="Z83" s="13">
        <f t="shared" si="80"/>
        <v>2107.3044397463004</v>
      </c>
      <c r="AA83" s="7">
        <f t="shared" si="23"/>
        <v>2101.0931494091951</v>
      </c>
      <c r="AB83" s="6">
        <f t="shared" si="24"/>
        <v>-4.2867336953840152</v>
      </c>
      <c r="AC83" s="13">
        <v>1</v>
      </c>
      <c r="AD83" s="13"/>
      <c r="AG83" s="16" t="s">
        <v>682</v>
      </c>
      <c r="AH83" s="19">
        <v>34900</v>
      </c>
      <c r="AI83" s="13">
        <f t="shared" si="81"/>
        <v>737.84355179704016</v>
      </c>
      <c r="AJ83" s="7">
        <f t="shared" si="84"/>
        <v>744.39512310486327</v>
      </c>
      <c r="AK83" s="6">
        <f t="shared" si="90"/>
        <v>-1.6771130846784388</v>
      </c>
      <c r="AL83" s="13">
        <v>1</v>
      </c>
    </row>
    <row r="84" spans="1:38">
      <c r="A84" t="s">
        <v>85</v>
      </c>
      <c r="B84" s="4">
        <v>27119</v>
      </c>
      <c r="C84" s="7">
        <v>5.0999999999999996</v>
      </c>
      <c r="D84" s="5">
        <v>47.8</v>
      </c>
      <c r="E84" s="5">
        <v>47.6</v>
      </c>
      <c r="F84" s="6">
        <v>7.96</v>
      </c>
      <c r="G84" s="7">
        <f t="shared" si="85"/>
        <v>5.0999999999999996</v>
      </c>
      <c r="H84">
        <f t="shared" ref="H84:I84" si="94">(LN(D84)-LN(D81))*400</f>
        <v>12.753471362088753</v>
      </c>
      <c r="I84">
        <f t="shared" si="94"/>
        <v>7.6354386250091721</v>
      </c>
      <c r="J84" s="6">
        <f t="shared" si="87"/>
        <v>7.96</v>
      </c>
      <c r="L84" s="7">
        <f t="shared" si="19"/>
        <v>5.0999999999999996</v>
      </c>
      <c r="M84" s="7">
        <f t="shared" si="20"/>
        <v>11.519451733586314</v>
      </c>
      <c r="N84" s="7">
        <f t="shared" si="21"/>
        <v>8.9808441172115394</v>
      </c>
      <c r="O84" s="7">
        <f t="shared" si="22"/>
        <v>8.1733333333333338</v>
      </c>
      <c r="P84">
        <v>2</v>
      </c>
      <c r="S84" s="16" t="s">
        <v>683</v>
      </c>
      <c r="T84" s="13">
        <v>100300</v>
      </c>
      <c r="V84" s="13">
        <v>1974</v>
      </c>
      <c r="W84" s="13" t="s">
        <v>1165</v>
      </c>
      <c r="X84" s="5">
        <f t="shared" si="79"/>
        <v>47.8</v>
      </c>
      <c r="Z84" s="13">
        <f t="shared" si="80"/>
        <v>2098.3263598326362</v>
      </c>
      <c r="AA84" s="7">
        <f t="shared" si="23"/>
        <v>2093.8785007694819</v>
      </c>
      <c r="AB84" s="6">
        <f t="shared" si="24"/>
        <v>-4.2230913272991444</v>
      </c>
      <c r="AC84" s="13">
        <v>2</v>
      </c>
      <c r="AD84" s="13"/>
      <c r="AG84" s="16" t="s">
        <v>683</v>
      </c>
      <c r="AH84" s="19">
        <v>36000</v>
      </c>
      <c r="AI84" s="13">
        <f t="shared" si="81"/>
        <v>753.13807531380758</v>
      </c>
      <c r="AJ84" s="7">
        <f t="shared" si="84"/>
        <v>743.30323958403915</v>
      </c>
      <c r="AK84" s="6">
        <f t="shared" si="90"/>
        <v>-1.7471696016123417</v>
      </c>
      <c r="AL84" s="13">
        <v>2</v>
      </c>
    </row>
    <row r="85" spans="1:38">
      <c r="A85" t="s">
        <v>86</v>
      </c>
      <c r="B85" s="4">
        <v>27149</v>
      </c>
      <c r="C85" s="7">
        <v>5.0999999999999996</v>
      </c>
      <c r="D85" s="5">
        <v>48.1</v>
      </c>
      <c r="E85" s="5">
        <v>47.9</v>
      </c>
      <c r="F85" s="6">
        <v>8.33</v>
      </c>
      <c r="G85" s="7">
        <f t="shared" si="85"/>
        <v>5.0999999999999996</v>
      </c>
      <c r="H85">
        <f t="shared" ref="H85:I85" si="95">(LN(D85)-LN(D82))*400</f>
        <v>10.959589675245773</v>
      </c>
      <c r="I85">
        <f t="shared" si="95"/>
        <v>8.4391315858542981</v>
      </c>
      <c r="J85" s="6">
        <f t="shared" si="87"/>
        <v>8.33</v>
      </c>
      <c r="L85" s="7">
        <f t="shared" ref="L85:L148" si="96">AVERAGE(G85:G87)</f>
        <v>5.2</v>
      </c>
      <c r="M85" s="7">
        <f t="shared" ref="M85:M148" si="97">AVERAGE(H85:H87)</f>
        <v>10.574249094652247</v>
      </c>
      <c r="N85" s="7">
        <f t="shared" ref="N85:N148" si="98">AVERAGE(I85:I87)</f>
        <v>10.300702825308742</v>
      </c>
      <c r="O85" s="7">
        <f t="shared" ref="O85:O148" si="99">AVERAGE(J85:J87)</f>
        <v>8.1533333333333342</v>
      </c>
      <c r="P85">
        <v>3</v>
      </c>
      <c r="S85" s="16" t="s">
        <v>684</v>
      </c>
      <c r="T85" s="13">
        <v>100896.9</v>
      </c>
      <c r="V85" s="13">
        <v>1974</v>
      </c>
      <c r="W85" s="13" t="s">
        <v>1166</v>
      </c>
      <c r="X85" s="5">
        <f t="shared" si="79"/>
        <v>48.1</v>
      </c>
      <c r="Z85" s="13">
        <f t="shared" si="80"/>
        <v>2097.6486486486483</v>
      </c>
      <c r="AA85" s="7">
        <f t="shared" ref="AA85:AA148" si="100">AVERAGE(Z85:Z87)</f>
        <v>2086.987401233433</v>
      </c>
      <c r="AB85" s="6">
        <f t="shared" ref="AB85:AB148" si="101">(LN(AA85)-LN(AA82))*400</f>
        <v>-3.9077605147543437</v>
      </c>
      <c r="AC85" s="13">
        <v>3</v>
      </c>
      <c r="AD85" s="13"/>
      <c r="AG85" s="16" t="s">
        <v>684</v>
      </c>
      <c r="AH85" s="19">
        <v>35700</v>
      </c>
      <c r="AI85" s="13">
        <f t="shared" si="81"/>
        <v>742.20374220374219</v>
      </c>
      <c r="AJ85" s="7">
        <f t="shared" si="84"/>
        <v>731.03272468351827</v>
      </c>
      <c r="AK85" s="6">
        <f t="shared" si="90"/>
        <v>-5.1921297287218948</v>
      </c>
      <c r="AL85" s="13">
        <v>3</v>
      </c>
    </row>
    <row r="86" spans="1:38">
      <c r="A86" t="s">
        <v>87</v>
      </c>
      <c r="B86" s="4">
        <v>27180</v>
      </c>
      <c r="C86" s="7">
        <v>5.0999999999999996</v>
      </c>
      <c r="D86" s="5">
        <v>48.6</v>
      </c>
      <c r="E86" s="5">
        <v>48.5</v>
      </c>
      <c r="F86" s="6">
        <v>8.23</v>
      </c>
      <c r="G86" s="7">
        <f t="shared" si="85"/>
        <v>5.0999999999999996</v>
      </c>
      <c r="H86">
        <f t="shared" ref="H86:I86" si="102">(LN(D86)-LN(D83))*400</f>
        <v>10.845294163424413</v>
      </c>
      <c r="I86">
        <f t="shared" si="102"/>
        <v>10.867962140771148</v>
      </c>
      <c r="J86" s="6">
        <f t="shared" si="87"/>
        <v>8.23</v>
      </c>
      <c r="L86" s="7">
        <f t="shared" si="96"/>
        <v>5.333333333333333</v>
      </c>
      <c r="M86" s="7">
        <f t="shared" si="97"/>
        <v>10.206639727827493</v>
      </c>
      <c r="N86" s="7">
        <f t="shared" si="98"/>
        <v>11.868614317727358</v>
      </c>
      <c r="O86" s="7">
        <f t="shared" si="99"/>
        <v>7.8933333333333344</v>
      </c>
      <c r="P86">
        <v>1</v>
      </c>
      <c r="S86" s="16" t="s">
        <v>685</v>
      </c>
      <c r="T86" s="13">
        <v>101363.1</v>
      </c>
      <c r="V86" s="13">
        <v>1974</v>
      </c>
      <c r="W86" s="13" t="s">
        <v>2</v>
      </c>
      <c r="X86" s="5">
        <f t="shared" si="79"/>
        <v>48.6</v>
      </c>
      <c r="Z86" s="13">
        <f t="shared" si="80"/>
        <v>2085.6604938271607</v>
      </c>
      <c r="AA86" s="7">
        <f t="shared" si="100"/>
        <v>2077.9314284249249</v>
      </c>
      <c r="AB86" s="6">
        <f t="shared" si="101"/>
        <v>-4.4339453319238942</v>
      </c>
      <c r="AC86" s="13">
        <v>1</v>
      </c>
      <c r="AD86" s="13"/>
      <c r="AG86" s="16" t="s">
        <v>685</v>
      </c>
      <c r="AH86" s="19">
        <v>35700</v>
      </c>
      <c r="AI86" s="13">
        <f t="shared" si="81"/>
        <v>734.5679012345679</v>
      </c>
      <c r="AJ86" s="7">
        <f t="shared" si="84"/>
        <v>732.44824536881595</v>
      </c>
      <c r="AK86" s="6">
        <f t="shared" si="90"/>
        <v>-6.4717158775515315</v>
      </c>
      <c r="AL86" s="13">
        <v>1</v>
      </c>
    </row>
    <row r="87" spans="1:38">
      <c r="A87" t="s">
        <v>88</v>
      </c>
      <c r="B87" s="4">
        <v>27210</v>
      </c>
      <c r="C87" s="7">
        <v>5.4</v>
      </c>
      <c r="D87" s="5">
        <v>49</v>
      </c>
      <c r="E87" s="5">
        <v>49</v>
      </c>
      <c r="F87" s="6">
        <v>7.9</v>
      </c>
      <c r="G87" s="7">
        <f t="shared" si="85"/>
        <v>5.4</v>
      </c>
      <c r="H87">
        <f t="shared" ref="H87:I87" si="103">(LN(D87)-LN(D84))*400</f>
        <v>9.9178634452865566</v>
      </c>
      <c r="I87">
        <f t="shared" si="103"/>
        <v>11.59501474930078</v>
      </c>
      <c r="J87" s="6">
        <f t="shared" si="87"/>
        <v>7.9</v>
      </c>
      <c r="L87" s="7">
        <f t="shared" si="96"/>
        <v>5.4666666666666659</v>
      </c>
      <c r="M87" s="7">
        <f t="shared" si="97"/>
        <v>10.11120458682265</v>
      </c>
      <c r="N87" s="7">
        <f t="shared" si="98"/>
        <v>12.839457438036442</v>
      </c>
      <c r="O87" s="7">
        <f t="shared" si="99"/>
        <v>8.1366666666666667</v>
      </c>
      <c r="P87">
        <v>2</v>
      </c>
      <c r="S87" s="16" t="s">
        <v>686</v>
      </c>
      <c r="T87" s="13">
        <v>101805</v>
      </c>
      <c r="V87" s="13">
        <v>1974</v>
      </c>
      <c r="W87" s="13" t="s">
        <v>1167</v>
      </c>
      <c r="X87" s="5">
        <f t="shared" si="79"/>
        <v>49</v>
      </c>
      <c r="Z87" s="13">
        <f t="shared" si="80"/>
        <v>2077.6530612244896</v>
      </c>
      <c r="AA87" s="7">
        <f t="shared" si="100"/>
        <v>2065.7266278773272</v>
      </c>
      <c r="AB87" s="6">
        <f t="shared" si="101"/>
        <v>-5.4144183138497226</v>
      </c>
      <c r="AC87" s="13">
        <v>2</v>
      </c>
      <c r="AD87" s="13"/>
      <c r="AG87" s="16" t="s">
        <v>686</v>
      </c>
      <c r="AH87" s="19">
        <v>35100</v>
      </c>
      <c r="AI87" s="13">
        <f t="shared" si="81"/>
        <v>716.32653061224494</v>
      </c>
      <c r="AJ87" s="7">
        <f t="shared" si="84"/>
        <v>726.06923219844214</v>
      </c>
      <c r="AK87" s="6">
        <f t="shared" si="90"/>
        <v>-9.3834874675639668</v>
      </c>
      <c r="AL87" s="13">
        <v>2</v>
      </c>
    </row>
    <row r="88" spans="1:38">
      <c r="A88" t="s">
        <v>89</v>
      </c>
      <c r="B88" s="4">
        <v>27241</v>
      </c>
      <c r="C88" s="7">
        <v>5.5</v>
      </c>
      <c r="D88" s="5">
        <v>49.3</v>
      </c>
      <c r="E88" s="5">
        <v>49.5</v>
      </c>
      <c r="F88" s="6">
        <v>7.55</v>
      </c>
      <c r="G88" s="7">
        <f t="shared" si="85"/>
        <v>5.5</v>
      </c>
      <c r="H88">
        <f t="shared" ref="H88:I88" si="104">(LN(D88)-LN(D85))*400</f>
        <v>9.8567615747715109</v>
      </c>
      <c r="I88">
        <f t="shared" si="104"/>
        <v>13.142866063110148</v>
      </c>
      <c r="J88" s="6">
        <f t="shared" si="87"/>
        <v>7.55</v>
      </c>
      <c r="L88" s="7">
        <f t="shared" si="96"/>
        <v>5.6333333333333329</v>
      </c>
      <c r="M88" s="7">
        <f t="shared" si="97"/>
        <v>11.089420529432914</v>
      </c>
      <c r="N88" s="7">
        <f t="shared" si="98"/>
        <v>13.521867519804331</v>
      </c>
      <c r="O88" s="7">
        <f t="shared" si="99"/>
        <v>8.19</v>
      </c>
      <c r="P88">
        <v>3</v>
      </c>
      <c r="S88" s="16" t="s">
        <v>687</v>
      </c>
      <c r="T88" s="13">
        <v>102074.7</v>
      </c>
      <c r="V88" s="13">
        <v>1974</v>
      </c>
      <c r="W88" s="13" t="s">
        <v>1168</v>
      </c>
      <c r="X88" s="5">
        <f t="shared" si="79"/>
        <v>49.3</v>
      </c>
      <c r="Z88" s="13">
        <f t="shared" si="80"/>
        <v>2070.4807302231238</v>
      </c>
      <c r="AA88" s="7">
        <f t="shared" si="100"/>
        <v>2048.2566351371484</v>
      </c>
      <c r="AB88" s="6">
        <f t="shared" si="101"/>
        <v>-7.4930327365859029</v>
      </c>
      <c r="AC88" s="13">
        <v>3</v>
      </c>
      <c r="AD88" s="13"/>
      <c r="AG88" s="16" t="s">
        <v>687</v>
      </c>
      <c r="AH88" s="19">
        <v>36800</v>
      </c>
      <c r="AI88" s="13">
        <f t="shared" si="81"/>
        <v>746.45030425963489</v>
      </c>
      <c r="AJ88" s="7">
        <f t="shared" si="84"/>
        <v>725.76539524864256</v>
      </c>
      <c r="AK88" s="6">
        <f t="shared" si="90"/>
        <v>-2.8925640782318851</v>
      </c>
      <c r="AL88" s="13">
        <v>3</v>
      </c>
    </row>
    <row r="89" spans="1:38">
      <c r="A89" t="s">
        <v>90</v>
      </c>
      <c r="B89" s="4">
        <v>27272</v>
      </c>
      <c r="C89" s="7">
        <v>5.5</v>
      </c>
      <c r="D89" s="5">
        <v>49.9</v>
      </c>
      <c r="E89" s="5">
        <v>50.2</v>
      </c>
      <c r="F89" s="6">
        <v>8.9600000000000009</v>
      </c>
      <c r="G89" s="7">
        <f t="shared" si="85"/>
        <v>5.5</v>
      </c>
      <c r="H89">
        <f t="shared" ref="H89:I89" si="105">(LN(D89)-LN(D86))*400</f>
        <v>10.55898874040988</v>
      </c>
      <c r="I89">
        <f t="shared" si="105"/>
        <v>13.7804915016984</v>
      </c>
      <c r="J89" s="6">
        <f t="shared" si="87"/>
        <v>8.9600000000000009</v>
      </c>
      <c r="L89" s="7">
        <f t="shared" si="96"/>
        <v>5.8</v>
      </c>
      <c r="M89" s="7">
        <f t="shared" si="97"/>
        <v>12.324040227933253</v>
      </c>
      <c r="N89" s="7">
        <f t="shared" si="98"/>
        <v>13.643160494876602</v>
      </c>
      <c r="O89" s="7">
        <f t="shared" si="99"/>
        <v>8.1600000000000019</v>
      </c>
      <c r="P89">
        <v>1</v>
      </c>
      <c r="S89" s="16" t="s">
        <v>688</v>
      </c>
      <c r="T89" s="13">
        <v>102247.4</v>
      </c>
      <c r="V89" s="13">
        <v>1974</v>
      </c>
      <c r="W89" s="13" t="s">
        <v>3</v>
      </c>
      <c r="X89" s="5">
        <f t="shared" si="79"/>
        <v>49.9</v>
      </c>
      <c r="Z89" s="13">
        <f t="shared" si="80"/>
        <v>2049.0460921843687</v>
      </c>
      <c r="AA89" s="7">
        <f t="shared" si="100"/>
        <v>2027.9251498993751</v>
      </c>
      <c r="AB89" s="6">
        <f t="shared" si="101"/>
        <v>-9.7438866341391872</v>
      </c>
      <c r="AC89" s="13">
        <v>1</v>
      </c>
      <c r="AD89" s="13"/>
      <c r="AG89" s="16" t="s">
        <v>688</v>
      </c>
      <c r="AH89" s="19">
        <v>35700</v>
      </c>
      <c r="AI89" s="13">
        <f t="shared" si="81"/>
        <v>715.43086172344692</v>
      </c>
      <c r="AJ89" s="7">
        <f t="shared" si="84"/>
        <v>720.08588206405841</v>
      </c>
      <c r="AK89" s="6">
        <f t="shared" si="90"/>
        <v>-6.8088792268799381</v>
      </c>
      <c r="AL89" s="13">
        <v>1</v>
      </c>
    </row>
    <row r="90" spans="1:38">
      <c r="A90" t="s">
        <v>91</v>
      </c>
      <c r="B90" s="4">
        <v>27302</v>
      </c>
      <c r="C90" s="7">
        <v>5.9</v>
      </c>
      <c r="D90" s="5">
        <v>50.6</v>
      </c>
      <c r="E90" s="5">
        <v>50.7</v>
      </c>
      <c r="F90" s="6">
        <v>8.06</v>
      </c>
      <c r="G90" s="7">
        <f t="shared" si="85"/>
        <v>5.9</v>
      </c>
      <c r="H90">
        <f t="shared" ref="H90:I90" si="106">(LN(D90)-LN(D87))*400</f>
        <v>12.852511273117351</v>
      </c>
      <c r="I90">
        <f t="shared" si="106"/>
        <v>13.642244994604447</v>
      </c>
      <c r="J90" s="6">
        <f t="shared" si="87"/>
        <v>8.06</v>
      </c>
      <c r="L90" s="7">
        <f t="shared" si="96"/>
        <v>6.166666666666667</v>
      </c>
      <c r="M90" s="7">
        <f t="shared" si="97"/>
        <v>13.012484636092303</v>
      </c>
      <c r="N90" s="7">
        <f t="shared" si="98"/>
        <v>12.71721609962165</v>
      </c>
      <c r="O90" s="7">
        <f t="shared" si="99"/>
        <v>7.6633333333333331</v>
      </c>
      <c r="P90">
        <v>2</v>
      </c>
      <c r="S90" s="16" t="s">
        <v>689</v>
      </c>
      <c r="T90" s="13">
        <v>102477.3</v>
      </c>
      <c r="V90" s="13">
        <v>1974</v>
      </c>
      <c r="W90" s="13" t="s">
        <v>1169</v>
      </c>
      <c r="X90" s="5">
        <f t="shared" si="79"/>
        <v>50.6</v>
      </c>
      <c r="Z90" s="13">
        <f t="shared" si="80"/>
        <v>2025.2430830039525</v>
      </c>
      <c r="AA90" s="7">
        <f t="shared" si="100"/>
        <v>2007.1537987829026</v>
      </c>
      <c r="AB90" s="6">
        <f t="shared" si="101"/>
        <v>-11.505737745874356</v>
      </c>
      <c r="AC90" s="13">
        <v>2</v>
      </c>
      <c r="AD90" s="13"/>
      <c r="AG90" s="16" t="s">
        <v>689</v>
      </c>
      <c r="AH90" s="19">
        <v>36200</v>
      </c>
      <c r="AI90" s="13">
        <f t="shared" si="81"/>
        <v>715.41501976284587</v>
      </c>
      <c r="AJ90" s="7">
        <f t="shared" si="84"/>
        <v>723.0328763763074</v>
      </c>
      <c r="AK90" s="6">
        <f t="shared" si="90"/>
        <v>-1.6762712567008009</v>
      </c>
      <c r="AL90" s="13">
        <v>2</v>
      </c>
    </row>
    <row r="91" spans="1:38">
      <c r="A91" t="s">
        <v>92</v>
      </c>
      <c r="B91" s="4">
        <v>27333</v>
      </c>
      <c r="C91" s="7">
        <v>6</v>
      </c>
      <c r="D91" s="5">
        <v>51</v>
      </c>
      <c r="E91" s="5">
        <v>51.2</v>
      </c>
      <c r="F91" s="6">
        <v>7.46</v>
      </c>
      <c r="G91" s="7">
        <f t="shared" si="85"/>
        <v>6</v>
      </c>
      <c r="H91">
        <f t="shared" ref="H91:I91" si="107">(LN(D91)-LN(D88))*400</f>
        <v>13.560620670272527</v>
      </c>
      <c r="I91">
        <f t="shared" si="107"/>
        <v>13.506744988326957</v>
      </c>
      <c r="J91" s="6">
        <f t="shared" si="87"/>
        <v>7.46</v>
      </c>
      <c r="L91" s="7">
        <f t="shared" si="96"/>
        <v>6.6000000000000005</v>
      </c>
      <c r="M91" s="7">
        <f t="shared" si="97"/>
        <v>12.1106093955096</v>
      </c>
      <c r="N91" s="7">
        <f t="shared" si="98"/>
        <v>11.545508832658827</v>
      </c>
      <c r="O91" s="7">
        <f t="shared" si="99"/>
        <v>7.3599999999999994</v>
      </c>
      <c r="P91">
        <v>3</v>
      </c>
      <c r="S91" s="16" t="s">
        <v>690</v>
      </c>
      <c r="T91" s="13">
        <v>102483.8</v>
      </c>
      <c r="V91" s="13">
        <v>1974</v>
      </c>
      <c r="W91" s="13" t="s">
        <v>1170</v>
      </c>
      <c r="X91" s="5">
        <f t="shared" si="79"/>
        <v>51</v>
      </c>
      <c r="Z91" s="13">
        <f t="shared" si="80"/>
        <v>2009.4862745098039</v>
      </c>
      <c r="AA91" s="7">
        <f t="shared" si="100"/>
        <v>1988.0445116415722</v>
      </c>
      <c r="AB91" s="6">
        <f t="shared" si="101"/>
        <v>-11.935004522672443</v>
      </c>
      <c r="AC91" s="13">
        <v>3</v>
      </c>
      <c r="AD91" s="13"/>
      <c r="AG91" s="16" t="s">
        <v>690</v>
      </c>
      <c r="AH91" s="19">
        <v>37200</v>
      </c>
      <c r="AI91" s="13">
        <f t="shared" si="81"/>
        <v>729.41176470588232</v>
      </c>
      <c r="AJ91" s="7">
        <f t="shared" si="84"/>
        <v>724.76672656454309</v>
      </c>
      <c r="AK91" s="6">
        <f t="shared" si="90"/>
        <v>-0.55078757753790342</v>
      </c>
      <c r="AL91" s="13">
        <v>3</v>
      </c>
    </row>
    <row r="92" spans="1:38">
      <c r="A92" t="s">
        <v>93</v>
      </c>
      <c r="B92" s="4">
        <v>27363</v>
      </c>
      <c r="C92" s="7">
        <v>6.6</v>
      </c>
      <c r="D92" s="5">
        <v>51.5</v>
      </c>
      <c r="E92" s="5">
        <v>51.6</v>
      </c>
      <c r="F92" s="6">
        <v>7.47</v>
      </c>
      <c r="G92" s="7">
        <f t="shared" si="85"/>
        <v>6.6</v>
      </c>
      <c r="H92">
        <f t="shared" ref="H92:I92" si="108">(LN(D92)-LN(D89))*400</f>
        <v>12.624321964887031</v>
      </c>
      <c r="I92">
        <f t="shared" si="108"/>
        <v>11.002658315933544</v>
      </c>
      <c r="J92" s="6">
        <f t="shared" si="87"/>
        <v>7.47</v>
      </c>
      <c r="L92" s="7">
        <f t="shared" si="96"/>
        <v>7.3</v>
      </c>
      <c r="M92" s="7">
        <f t="shared" si="97"/>
        <v>10.946500951625637</v>
      </c>
      <c r="N92" s="7">
        <f t="shared" si="98"/>
        <v>9.8775057066051861</v>
      </c>
      <c r="O92" s="7">
        <f t="shared" si="99"/>
        <v>6.9600000000000009</v>
      </c>
      <c r="P92">
        <v>1</v>
      </c>
      <c r="S92" s="16" t="s">
        <v>691</v>
      </c>
      <c r="T92" s="13">
        <v>102316.7</v>
      </c>
      <c r="V92" s="13">
        <v>1974</v>
      </c>
      <c r="W92" s="13" t="s">
        <v>0</v>
      </c>
      <c r="X92" s="5">
        <f t="shared" si="79"/>
        <v>51.5</v>
      </c>
      <c r="Z92" s="13">
        <f t="shared" si="80"/>
        <v>1986.7320388349515</v>
      </c>
      <c r="AA92" s="7">
        <f t="shared" si="100"/>
        <v>1967.6491505398342</v>
      </c>
      <c r="AB92" s="6">
        <f t="shared" si="101"/>
        <v>-12.069468456834187</v>
      </c>
      <c r="AC92" s="13">
        <v>1</v>
      </c>
      <c r="AD92" s="13"/>
      <c r="AG92" s="16" t="s">
        <v>691</v>
      </c>
      <c r="AH92" s="19">
        <v>37300</v>
      </c>
      <c r="AI92" s="13">
        <f t="shared" si="81"/>
        <v>724.27184466019412</v>
      </c>
      <c r="AJ92" s="7">
        <f t="shared" si="84"/>
        <v>718.7231619111484</v>
      </c>
      <c r="AK92" s="6">
        <f t="shared" si="90"/>
        <v>-0.75769363062221373</v>
      </c>
      <c r="AL92" s="13">
        <v>1</v>
      </c>
    </row>
    <row r="93" spans="1:38">
      <c r="A93" t="s">
        <v>94</v>
      </c>
      <c r="B93" s="4">
        <v>27394</v>
      </c>
      <c r="C93" s="7">
        <v>7.2</v>
      </c>
      <c r="D93" s="5">
        <v>51.9</v>
      </c>
      <c r="E93" s="5">
        <v>52</v>
      </c>
      <c r="F93" s="6">
        <v>7.15</v>
      </c>
      <c r="G93" s="7">
        <f t="shared" si="85"/>
        <v>7.2</v>
      </c>
      <c r="H93">
        <f t="shared" ref="H93:I93" si="109">(LN(D93)-LN(D90))*400</f>
        <v>10.146885551369245</v>
      </c>
      <c r="I93">
        <f t="shared" si="109"/>
        <v>10.127123193715981</v>
      </c>
      <c r="J93" s="6">
        <f t="shared" si="87"/>
        <v>7.15</v>
      </c>
      <c r="L93" s="7">
        <f t="shared" si="96"/>
        <v>7.8</v>
      </c>
      <c r="M93" s="7">
        <f t="shared" si="97"/>
        <v>9.5563019065264623</v>
      </c>
      <c r="N93" s="7">
        <f t="shared" si="98"/>
        <v>9.2752220312538238</v>
      </c>
      <c r="O93" s="7">
        <f t="shared" si="99"/>
        <v>6.3033333333333337</v>
      </c>
      <c r="P93">
        <v>2</v>
      </c>
      <c r="S93" s="16" t="s">
        <v>692</v>
      </c>
      <c r="T93" s="13">
        <v>102134.8</v>
      </c>
      <c r="V93" s="13">
        <v>1974</v>
      </c>
      <c r="W93" s="13" t="s">
        <v>1171</v>
      </c>
      <c r="X93" s="5">
        <f t="shared" si="79"/>
        <v>51.9</v>
      </c>
      <c r="Z93" s="13">
        <f t="shared" si="80"/>
        <v>1967.9152215799616</v>
      </c>
      <c r="AA93" s="7">
        <f t="shared" si="100"/>
        <v>1952.4064050219731</v>
      </c>
      <c r="AB93" s="6">
        <f t="shared" si="101"/>
        <v>-11.062012978406344</v>
      </c>
      <c r="AC93" s="13">
        <v>2</v>
      </c>
      <c r="AD93" s="13"/>
      <c r="AG93" s="16" t="s">
        <v>692</v>
      </c>
      <c r="AH93" s="19">
        <v>37400</v>
      </c>
      <c r="AI93" s="13">
        <f t="shared" si="81"/>
        <v>720.61657032755295</v>
      </c>
      <c r="AJ93" s="7">
        <f t="shared" si="84"/>
        <v>717.47665348829526</v>
      </c>
      <c r="AK93" s="6">
        <f t="shared" si="90"/>
        <v>-3.0857139516907495</v>
      </c>
      <c r="AL93" s="13">
        <v>2</v>
      </c>
    </row>
    <row r="94" spans="1:38">
      <c r="A94" t="s">
        <v>95</v>
      </c>
      <c r="B94" s="4">
        <v>27425</v>
      </c>
      <c r="C94" s="7">
        <v>8.1</v>
      </c>
      <c r="D94" s="5">
        <v>52.3</v>
      </c>
      <c r="E94" s="5">
        <v>52.3</v>
      </c>
      <c r="F94" s="6">
        <v>6.26</v>
      </c>
      <c r="G94" s="7">
        <f t="shared" si="85"/>
        <v>8.1</v>
      </c>
      <c r="H94">
        <f t="shared" ref="H94:I94" si="110">(LN(D94)-LN(D91))*400</f>
        <v>10.068295338620636</v>
      </c>
      <c r="I94">
        <f t="shared" si="110"/>
        <v>8.5027356101660345</v>
      </c>
      <c r="J94" s="6">
        <f t="shared" si="87"/>
        <v>6.26</v>
      </c>
      <c r="L94" s="7">
        <f t="shared" si="96"/>
        <v>8.2666666666666657</v>
      </c>
      <c r="M94" s="7">
        <f t="shared" si="97"/>
        <v>8.4663267947864416</v>
      </c>
      <c r="N94" s="7">
        <f t="shared" si="98"/>
        <v>8.4392736294410877</v>
      </c>
      <c r="O94" s="7">
        <f t="shared" si="99"/>
        <v>5.75</v>
      </c>
      <c r="P94">
        <v>3</v>
      </c>
      <c r="S94" s="16" t="s">
        <v>693</v>
      </c>
      <c r="T94" s="13">
        <v>101896.1</v>
      </c>
      <c r="V94" s="13">
        <v>1975</v>
      </c>
      <c r="W94" s="13" t="s">
        <v>1164</v>
      </c>
      <c r="X94" s="5">
        <f t="shared" si="79"/>
        <v>52.3</v>
      </c>
      <c r="Z94" s="13">
        <f t="shared" si="80"/>
        <v>1948.3001912045891</v>
      </c>
      <c r="AA94" s="7">
        <f t="shared" si="100"/>
        <v>1939.7320129801681</v>
      </c>
      <c r="AB94" s="6">
        <f t="shared" si="101"/>
        <v>-9.8406689004868042</v>
      </c>
      <c r="AC94" s="13">
        <v>3</v>
      </c>
      <c r="AD94" s="13"/>
      <c r="AG94" s="16" t="s">
        <v>693</v>
      </c>
      <c r="AH94" s="19">
        <v>37200</v>
      </c>
      <c r="AI94" s="13">
        <f t="shared" si="81"/>
        <v>711.28107074569789</v>
      </c>
      <c r="AJ94" s="7">
        <f t="shared" si="84"/>
        <v>722.22062499527249</v>
      </c>
      <c r="AK94" s="6">
        <f t="shared" si="90"/>
        <v>-1.4076718468810867</v>
      </c>
      <c r="AL94" s="13">
        <v>3</v>
      </c>
    </row>
    <row r="95" spans="1:38">
      <c r="A95" t="s">
        <v>96</v>
      </c>
      <c r="B95" s="4">
        <v>27453</v>
      </c>
      <c r="C95" s="7">
        <v>8.1</v>
      </c>
      <c r="D95" s="5">
        <v>52.6</v>
      </c>
      <c r="E95" s="5">
        <v>52.8</v>
      </c>
      <c r="F95" s="6">
        <v>5.5</v>
      </c>
      <c r="G95" s="7">
        <f t="shared" si="85"/>
        <v>8.1</v>
      </c>
      <c r="H95">
        <f t="shared" ref="H95:I95" si="111">(LN(D95)-LN(D92))*400</f>
        <v>8.453724829589504</v>
      </c>
      <c r="I95">
        <f t="shared" si="111"/>
        <v>9.1958072898794541</v>
      </c>
      <c r="J95" s="6">
        <f t="shared" si="87"/>
        <v>5.5</v>
      </c>
      <c r="L95" s="7">
        <f t="shared" si="96"/>
        <v>8.5</v>
      </c>
      <c r="M95" s="7">
        <f t="shared" si="97"/>
        <v>6.8829673460788499</v>
      </c>
      <c r="N95" s="7">
        <f t="shared" si="98"/>
        <v>8.1303564395086045</v>
      </c>
      <c r="O95" s="7">
        <f t="shared" si="99"/>
        <v>5.5333333333333341</v>
      </c>
      <c r="P95">
        <v>1</v>
      </c>
      <c r="S95" s="16" t="s">
        <v>694</v>
      </c>
      <c r="T95" s="13">
        <v>102096.8</v>
      </c>
      <c r="V95" s="13">
        <v>1975</v>
      </c>
      <c r="W95" s="13" t="s">
        <v>1</v>
      </c>
      <c r="X95" s="5">
        <f t="shared" si="79"/>
        <v>52.6</v>
      </c>
      <c r="Z95" s="13">
        <f t="shared" si="80"/>
        <v>1941.0038022813687</v>
      </c>
      <c r="AA95" s="7">
        <f t="shared" si="100"/>
        <v>1928.2017605660596</v>
      </c>
      <c r="AB95" s="6">
        <f t="shared" si="101"/>
        <v>-8.1006669049600077</v>
      </c>
      <c r="AC95" s="13">
        <v>1</v>
      </c>
      <c r="AD95" s="13"/>
      <c r="AG95" s="16" t="s">
        <v>694</v>
      </c>
      <c r="AH95" s="19">
        <v>37900</v>
      </c>
      <c r="AI95" s="13">
        <f t="shared" si="81"/>
        <v>720.53231939163493</v>
      </c>
      <c r="AJ95" s="7">
        <f t="shared" si="84"/>
        <v>731.66781524985117</v>
      </c>
      <c r="AK95" s="6">
        <f t="shared" si="90"/>
        <v>7.1401420771174173</v>
      </c>
      <c r="AL95" s="13">
        <v>1</v>
      </c>
    </row>
    <row r="96" spans="1:38">
      <c r="A96" t="s">
        <v>97</v>
      </c>
      <c r="B96" s="4">
        <v>27484</v>
      </c>
      <c r="C96" s="7">
        <v>8.6</v>
      </c>
      <c r="D96" s="5">
        <v>52.8</v>
      </c>
      <c r="E96" s="5">
        <v>53</v>
      </c>
      <c r="F96" s="6">
        <v>5.49</v>
      </c>
      <c r="G96" s="7">
        <f t="shared" si="85"/>
        <v>8.6</v>
      </c>
      <c r="H96">
        <f t="shared" ref="H96:I96" si="112">(LN(D96)-LN(D93))*400</f>
        <v>6.8769602161491861</v>
      </c>
      <c r="I96">
        <f t="shared" si="112"/>
        <v>7.6192779882777728</v>
      </c>
      <c r="J96" s="6">
        <f t="shared" si="87"/>
        <v>5.49</v>
      </c>
      <c r="L96" s="7">
        <f t="shared" si="96"/>
        <v>8.7999999999999989</v>
      </c>
      <c r="M96" s="7">
        <f t="shared" si="97"/>
        <v>5.3265002034462343</v>
      </c>
      <c r="N96" s="7">
        <f t="shared" si="98"/>
        <v>6.8211491015147745</v>
      </c>
      <c r="O96" s="7">
        <f t="shared" si="99"/>
        <v>5.4433333333333342</v>
      </c>
      <c r="P96">
        <v>2</v>
      </c>
      <c r="S96" s="16" t="s">
        <v>695</v>
      </c>
      <c r="T96" s="13">
        <v>101898.3</v>
      </c>
      <c r="V96" s="13">
        <v>1975</v>
      </c>
      <c r="W96" s="13" t="s">
        <v>1165</v>
      </c>
      <c r="X96" s="5">
        <f t="shared" si="79"/>
        <v>52.8</v>
      </c>
      <c r="Z96" s="13">
        <f t="shared" si="80"/>
        <v>1929.8920454545457</v>
      </c>
      <c r="AA96" s="7">
        <f t="shared" si="100"/>
        <v>1916.2318804584595</v>
      </c>
      <c r="AB96" s="6">
        <f t="shared" si="101"/>
        <v>-7.480788073895539</v>
      </c>
      <c r="AC96" s="13">
        <v>2</v>
      </c>
      <c r="AD96" s="13"/>
      <c r="AG96" s="16" t="s">
        <v>695</v>
      </c>
      <c r="AH96" s="19">
        <v>38800</v>
      </c>
      <c r="AI96" s="13">
        <f t="shared" si="81"/>
        <v>734.84848484848487</v>
      </c>
      <c r="AJ96" s="7">
        <f t="shared" si="84"/>
        <v>739.45019968365023</v>
      </c>
      <c r="AK96" s="6">
        <f t="shared" si="90"/>
        <v>12.066611297644059</v>
      </c>
      <c r="AL96" s="13">
        <v>2</v>
      </c>
    </row>
    <row r="97" spans="1:38">
      <c r="A97" t="s">
        <v>98</v>
      </c>
      <c r="B97" s="4">
        <v>27514</v>
      </c>
      <c r="C97" s="7">
        <v>8.8000000000000007</v>
      </c>
      <c r="D97" s="5">
        <v>53</v>
      </c>
      <c r="E97" s="5">
        <v>53.3</v>
      </c>
      <c r="F97" s="6">
        <v>5.61</v>
      </c>
      <c r="G97" s="7">
        <f t="shared" si="85"/>
        <v>8.8000000000000007</v>
      </c>
      <c r="H97">
        <f t="shared" ref="H97:I97" si="113">(LN(D97)-LN(D94))*400</f>
        <v>5.3182169924978595</v>
      </c>
      <c r="I97">
        <f t="shared" si="113"/>
        <v>7.5759840403685885</v>
      </c>
      <c r="J97" s="6">
        <f t="shared" si="87"/>
        <v>5.61</v>
      </c>
      <c r="L97" s="7">
        <f t="shared" si="96"/>
        <v>8.8666666666666671</v>
      </c>
      <c r="M97" s="7">
        <f t="shared" si="97"/>
        <v>4.7902418900291606</v>
      </c>
      <c r="N97" s="7">
        <f t="shared" si="98"/>
        <v>6.2789302541710628</v>
      </c>
      <c r="O97" s="7">
        <f t="shared" si="99"/>
        <v>5.3933333333333335</v>
      </c>
      <c r="P97">
        <v>3</v>
      </c>
      <c r="S97" s="16" t="s">
        <v>696</v>
      </c>
      <c r="T97" s="13">
        <v>101426.6</v>
      </c>
      <c r="V97" s="13">
        <v>1975</v>
      </c>
      <c r="W97" s="13" t="s">
        <v>1166</v>
      </c>
      <c r="X97" s="5">
        <f t="shared" si="79"/>
        <v>53</v>
      </c>
      <c r="Z97" s="13">
        <f t="shared" si="80"/>
        <v>1913.7094339622643</v>
      </c>
      <c r="AA97" s="7">
        <f t="shared" si="100"/>
        <v>1902.8535350888758</v>
      </c>
      <c r="AB97" s="6">
        <f t="shared" si="101"/>
        <v>-7.6780823253791652</v>
      </c>
      <c r="AC97" s="13">
        <v>3</v>
      </c>
      <c r="AD97" s="13"/>
      <c r="AG97" s="16" t="s">
        <v>696</v>
      </c>
      <c r="AH97" s="19">
        <v>39200</v>
      </c>
      <c r="AI97" s="13">
        <f t="shared" si="81"/>
        <v>739.62264150943395</v>
      </c>
      <c r="AJ97" s="7">
        <f t="shared" si="84"/>
        <v>730.63777638524562</v>
      </c>
      <c r="AK97" s="6">
        <f t="shared" si="90"/>
        <v>4.6348607997185098</v>
      </c>
      <c r="AL97" s="13">
        <v>3</v>
      </c>
    </row>
    <row r="98" spans="1:38">
      <c r="A98" t="s">
        <v>99</v>
      </c>
      <c r="B98" s="4">
        <v>27545</v>
      </c>
      <c r="C98" s="7">
        <v>9</v>
      </c>
      <c r="D98" s="5">
        <v>53.1</v>
      </c>
      <c r="E98" s="5">
        <v>53.5</v>
      </c>
      <c r="F98" s="6">
        <v>5.23</v>
      </c>
      <c r="G98" s="7">
        <f t="shared" si="85"/>
        <v>9</v>
      </c>
      <c r="H98">
        <f t="shared" ref="H98:I98" si="114">(LN(D98)-LN(D95))*400</f>
        <v>3.7843234016916583</v>
      </c>
      <c r="I98">
        <f t="shared" si="114"/>
        <v>5.268185275897963</v>
      </c>
      <c r="J98" s="6">
        <f t="shared" si="87"/>
        <v>5.23</v>
      </c>
      <c r="L98" s="7">
        <f t="shared" si="96"/>
        <v>8.7999999999999989</v>
      </c>
      <c r="M98" s="7">
        <f t="shared" si="97"/>
        <v>5.5097872941502146</v>
      </c>
      <c r="N98" s="7">
        <f t="shared" si="98"/>
        <v>5.4932976263782978</v>
      </c>
      <c r="O98" s="7">
        <f t="shared" si="99"/>
        <v>5.5666666666666664</v>
      </c>
      <c r="P98">
        <v>1</v>
      </c>
      <c r="S98" s="16" t="s">
        <v>697</v>
      </c>
      <c r="T98" s="13">
        <v>101160.5</v>
      </c>
      <c r="V98" s="13">
        <v>1975</v>
      </c>
      <c r="W98" s="13" t="s">
        <v>2</v>
      </c>
      <c r="X98" s="5">
        <f t="shared" si="79"/>
        <v>53.1</v>
      </c>
      <c r="Z98" s="13">
        <f t="shared" si="80"/>
        <v>1905.0941619585687</v>
      </c>
      <c r="AA98" s="7">
        <f t="shared" si="100"/>
        <v>1889.8287854965163</v>
      </c>
      <c r="AB98" s="6">
        <f t="shared" si="101"/>
        <v>-8.0406412104021996</v>
      </c>
      <c r="AC98" s="13">
        <v>1</v>
      </c>
      <c r="AD98" s="13"/>
      <c r="AG98" s="16" t="s">
        <v>697</v>
      </c>
      <c r="AH98" s="19">
        <v>39500</v>
      </c>
      <c r="AI98" s="13">
        <f t="shared" si="81"/>
        <v>743.87947269303197</v>
      </c>
      <c r="AJ98" s="7">
        <f t="shared" si="84"/>
        <v>722.36850082037256</v>
      </c>
      <c r="AK98" s="6">
        <f t="shared" si="90"/>
        <v>-5.1164836083685827</v>
      </c>
      <c r="AL98" s="13">
        <v>1</v>
      </c>
    </row>
    <row r="99" spans="1:38">
      <c r="A99" t="s">
        <v>100</v>
      </c>
      <c r="B99" s="4">
        <v>27575</v>
      </c>
      <c r="C99" s="7">
        <v>8.8000000000000007</v>
      </c>
      <c r="D99" s="5">
        <v>53.5</v>
      </c>
      <c r="E99" s="5">
        <v>53.8</v>
      </c>
      <c r="F99" s="6">
        <v>5.34</v>
      </c>
      <c r="G99" s="7">
        <f t="shared" si="85"/>
        <v>8.8000000000000007</v>
      </c>
      <c r="H99">
        <f t="shared" ref="H99:I99" si="115">(LN(D99)-LN(D96))*400</f>
        <v>5.268185275897963</v>
      </c>
      <c r="I99">
        <f t="shared" si="115"/>
        <v>5.9926214462466376</v>
      </c>
      <c r="J99" s="6">
        <f t="shared" si="87"/>
        <v>5.34</v>
      </c>
      <c r="L99" s="7">
        <f t="shared" si="96"/>
        <v>8.6</v>
      </c>
      <c r="M99" s="7">
        <f t="shared" si="97"/>
        <v>6.9822101866139503</v>
      </c>
      <c r="N99" s="7">
        <f t="shared" si="98"/>
        <v>5.4704698068976043</v>
      </c>
      <c r="O99" s="7">
        <f t="shared" si="99"/>
        <v>5.97</v>
      </c>
      <c r="P99">
        <v>2</v>
      </c>
      <c r="S99" s="16" t="s">
        <v>698</v>
      </c>
      <c r="T99" s="13">
        <v>101102</v>
      </c>
      <c r="V99" s="13">
        <v>1975</v>
      </c>
      <c r="W99" s="13" t="s">
        <v>1167</v>
      </c>
      <c r="X99" s="5">
        <f t="shared" si="79"/>
        <v>53.5</v>
      </c>
      <c r="Z99" s="13">
        <f t="shared" si="80"/>
        <v>1889.7570093457944</v>
      </c>
      <c r="AA99" s="7">
        <f t="shared" si="100"/>
        <v>1879.7383575865872</v>
      </c>
      <c r="AB99" s="6">
        <f t="shared" si="101"/>
        <v>-7.6912399078519655</v>
      </c>
      <c r="AC99" s="13">
        <v>2</v>
      </c>
      <c r="AD99" s="13"/>
      <c r="AG99" s="16" t="s">
        <v>698</v>
      </c>
      <c r="AH99" s="19">
        <v>37900</v>
      </c>
      <c r="AI99" s="13">
        <f t="shared" si="81"/>
        <v>708.41121495327104</v>
      </c>
      <c r="AJ99" s="7">
        <f t="shared" si="84"/>
        <v>709.34102591285512</v>
      </c>
      <c r="AK99" s="6">
        <f t="shared" si="90"/>
        <v>-16.62821204785665</v>
      </c>
      <c r="AL99" s="13">
        <v>2</v>
      </c>
    </row>
    <row r="100" spans="1:38">
      <c r="A100" t="s">
        <v>101</v>
      </c>
      <c r="B100" s="4">
        <v>27606</v>
      </c>
      <c r="C100" s="7">
        <v>8.6</v>
      </c>
      <c r="D100" s="5">
        <v>54</v>
      </c>
      <c r="E100" s="5">
        <v>54</v>
      </c>
      <c r="F100" s="6">
        <v>6.13</v>
      </c>
      <c r="G100" s="7">
        <f t="shared" si="85"/>
        <v>8.6</v>
      </c>
      <c r="H100">
        <f t="shared" ref="H100:I100" si="116">(LN(D100)-LN(D97))*400</f>
        <v>7.4768532048610226</v>
      </c>
      <c r="I100">
        <f t="shared" si="116"/>
        <v>5.2190861569902935</v>
      </c>
      <c r="J100" s="6">
        <f t="shared" si="87"/>
        <v>6.13</v>
      </c>
      <c r="L100" s="7">
        <f t="shared" si="96"/>
        <v>8.4666666666666668</v>
      </c>
      <c r="M100" s="7">
        <f t="shared" si="97"/>
        <v>7.9397789411677522</v>
      </c>
      <c r="N100" s="7">
        <f t="shared" si="98"/>
        <v>5.1965605916767172</v>
      </c>
      <c r="O100" s="7">
        <f t="shared" si="99"/>
        <v>6.330000000000001</v>
      </c>
      <c r="P100">
        <v>3</v>
      </c>
      <c r="S100" s="16" t="s">
        <v>699</v>
      </c>
      <c r="T100" s="13">
        <v>101230.3</v>
      </c>
      <c r="V100" s="13">
        <v>1975</v>
      </c>
      <c r="W100" s="13" t="s">
        <v>1168</v>
      </c>
      <c r="X100" s="5">
        <f t="shared" si="79"/>
        <v>54</v>
      </c>
      <c r="Z100" s="13">
        <f t="shared" si="80"/>
        <v>1874.6351851851853</v>
      </c>
      <c r="AA100" s="7">
        <f t="shared" si="100"/>
        <v>1873.6410882930566</v>
      </c>
      <c r="AB100" s="6">
        <f t="shared" si="101"/>
        <v>-6.1883905316676646</v>
      </c>
      <c r="AC100" s="13">
        <v>3</v>
      </c>
      <c r="AD100" s="13"/>
      <c r="AG100" s="16" t="s">
        <v>699</v>
      </c>
      <c r="AH100" s="19">
        <v>38600</v>
      </c>
      <c r="AI100" s="13">
        <f t="shared" si="81"/>
        <v>714.81481481481478</v>
      </c>
      <c r="AJ100" s="7">
        <f t="shared" si="84"/>
        <v>715.57269663050704</v>
      </c>
      <c r="AK100" s="6">
        <f t="shared" si="90"/>
        <v>-8.3338490422704581</v>
      </c>
      <c r="AL100" s="13">
        <v>3</v>
      </c>
    </row>
    <row r="101" spans="1:38">
      <c r="A101" t="s">
        <v>102</v>
      </c>
      <c r="B101" s="4">
        <v>27637</v>
      </c>
      <c r="C101" s="7">
        <v>8.4</v>
      </c>
      <c r="D101" s="5">
        <v>54.2</v>
      </c>
      <c r="E101" s="5">
        <v>54.2</v>
      </c>
      <c r="F101" s="6">
        <v>6.44</v>
      </c>
      <c r="G101" s="7">
        <f t="shared" si="85"/>
        <v>8.4</v>
      </c>
      <c r="H101">
        <f t="shared" ref="H101:I101" si="117">(LN(D101)-LN(D98))*400</f>
        <v>8.2015920790828645</v>
      </c>
      <c r="I101">
        <f t="shared" si="117"/>
        <v>5.1997018174558818</v>
      </c>
      <c r="J101" s="6">
        <f t="shared" si="87"/>
        <v>6.44</v>
      </c>
      <c r="L101" s="7">
        <f t="shared" si="96"/>
        <v>8.4</v>
      </c>
      <c r="M101" s="7">
        <f t="shared" si="97"/>
        <v>7.6514014663754182</v>
      </c>
      <c r="N101" s="7">
        <f t="shared" si="98"/>
        <v>5.4176848579726782</v>
      </c>
      <c r="O101" s="7">
        <f t="shared" si="99"/>
        <v>6.2733333333333334</v>
      </c>
      <c r="P101">
        <v>1</v>
      </c>
      <c r="S101" s="16" t="s">
        <v>700</v>
      </c>
      <c r="T101" s="13">
        <v>101615.4</v>
      </c>
      <c r="V101" s="13">
        <v>1975</v>
      </c>
      <c r="W101" s="13" t="s">
        <v>3</v>
      </c>
      <c r="X101" s="5">
        <f t="shared" si="79"/>
        <v>54.2</v>
      </c>
      <c r="Z101" s="13">
        <f t="shared" si="80"/>
        <v>1874.822878228782</v>
      </c>
      <c r="AA101" s="7">
        <f t="shared" si="100"/>
        <v>1873.4548608087414</v>
      </c>
      <c r="AB101" s="6">
        <f t="shared" si="101"/>
        <v>-3.4807959329874905</v>
      </c>
      <c r="AC101" s="13">
        <v>1</v>
      </c>
      <c r="AD101" s="13"/>
      <c r="AG101" s="16" t="s">
        <v>700</v>
      </c>
      <c r="AH101" s="19">
        <v>38200</v>
      </c>
      <c r="AI101" s="13">
        <f t="shared" si="81"/>
        <v>704.79704797047964</v>
      </c>
      <c r="AJ101" s="7">
        <f t="shared" si="84"/>
        <v>724.41706011967938</v>
      </c>
      <c r="AK101" s="6">
        <f t="shared" si="90"/>
        <v>1.1327515140624911</v>
      </c>
      <c r="AL101" s="13">
        <v>1</v>
      </c>
    </row>
    <row r="102" spans="1:38">
      <c r="A102" t="s">
        <v>103</v>
      </c>
      <c r="B102" s="4">
        <v>27667</v>
      </c>
      <c r="C102" s="7">
        <v>8.4</v>
      </c>
      <c r="D102" s="5">
        <v>54.6</v>
      </c>
      <c r="E102" s="5">
        <v>54.5</v>
      </c>
      <c r="F102" s="6">
        <v>6.42</v>
      </c>
      <c r="G102" s="7">
        <f t="shared" si="85"/>
        <v>8.4</v>
      </c>
      <c r="H102">
        <f t="shared" ref="H102:I102" si="118">(LN(D102)-LN(D99))*400</f>
        <v>8.1408915395593695</v>
      </c>
      <c r="I102">
        <f t="shared" si="118"/>
        <v>5.1708938005839755</v>
      </c>
      <c r="J102" s="6">
        <f t="shared" si="87"/>
        <v>6.42</v>
      </c>
      <c r="L102" s="7">
        <f t="shared" si="96"/>
        <v>8.3666666666666671</v>
      </c>
      <c r="M102" s="7">
        <f t="shared" si="97"/>
        <v>7.5964707843729329</v>
      </c>
      <c r="N102" s="7">
        <f t="shared" si="98"/>
        <v>6.1220568971473099</v>
      </c>
      <c r="O102" s="7">
        <f t="shared" si="99"/>
        <v>5.9533333333333331</v>
      </c>
      <c r="P102">
        <v>2</v>
      </c>
      <c r="S102" s="16" t="s">
        <v>701</v>
      </c>
      <c r="T102" s="13">
        <v>102182</v>
      </c>
      <c r="V102" s="13">
        <v>1975</v>
      </c>
      <c r="W102" s="13" t="s">
        <v>1169</v>
      </c>
      <c r="X102" s="5">
        <f t="shared" si="79"/>
        <v>54.6</v>
      </c>
      <c r="Z102" s="13">
        <f t="shared" si="80"/>
        <v>1871.4652014652015</v>
      </c>
      <c r="AA102" s="7">
        <f t="shared" si="100"/>
        <v>1872.8201099585203</v>
      </c>
      <c r="AB102" s="6">
        <f t="shared" si="101"/>
        <v>-1.4748882451353751</v>
      </c>
      <c r="AC102" s="13">
        <v>2</v>
      </c>
      <c r="AD102" s="13"/>
      <c r="AG102" s="16" t="s">
        <v>701</v>
      </c>
      <c r="AH102" s="19">
        <v>39700</v>
      </c>
      <c r="AI102" s="13">
        <f t="shared" si="81"/>
        <v>727.10622710622704</v>
      </c>
      <c r="AJ102" s="7">
        <f t="shared" si="84"/>
        <v>737.22431296616821</v>
      </c>
      <c r="AK102" s="6">
        <f t="shared" si="90"/>
        <v>15.422319545879049</v>
      </c>
      <c r="AL102" s="13">
        <v>2</v>
      </c>
    </row>
    <row r="103" spans="1:38">
      <c r="A103" t="s">
        <v>104</v>
      </c>
      <c r="B103" s="4">
        <v>27698</v>
      </c>
      <c r="C103" s="7">
        <v>8.4</v>
      </c>
      <c r="D103" s="5">
        <v>54.9</v>
      </c>
      <c r="E103" s="5">
        <v>54.8</v>
      </c>
      <c r="F103" s="6">
        <v>5.96</v>
      </c>
      <c r="G103" s="7">
        <f t="shared" si="85"/>
        <v>8.4</v>
      </c>
      <c r="H103">
        <f t="shared" ref="H103:I103" si="119">(LN(D103)-LN(D100))*400</f>
        <v>6.6117207804840206</v>
      </c>
      <c r="I103">
        <f t="shared" si="119"/>
        <v>5.8824589558781781</v>
      </c>
      <c r="J103" s="6">
        <f t="shared" si="87"/>
        <v>5.96</v>
      </c>
      <c r="L103" s="7">
        <f t="shared" si="96"/>
        <v>8.3000000000000007</v>
      </c>
      <c r="M103" s="7">
        <f t="shared" si="97"/>
        <v>7.302749405276761</v>
      </c>
      <c r="N103" s="7">
        <f t="shared" si="98"/>
        <v>6.8227348413779865</v>
      </c>
      <c r="O103" s="7">
        <f t="shared" si="99"/>
        <v>5.6266666666666678</v>
      </c>
      <c r="P103">
        <v>3</v>
      </c>
      <c r="S103" s="16" t="s">
        <v>702</v>
      </c>
      <c r="T103" s="13">
        <v>102886.8</v>
      </c>
      <c r="V103" s="13">
        <v>1975</v>
      </c>
      <c r="W103" s="13" t="s">
        <v>1170</v>
      </c>
      <c r="X103" s="5">
        <f t="shared" si="79"/>
        <v>54.9</v>
      </c>
      <c r="Z103" s="13">
        <f t="shared" si="80"/>
        <v>1874.0765027322404</v>
      </c>
      <c r="AA103" s="7">
        <f t="shared" si="100"/>
        <v>1874.4941794941008</v>
      </c>
      <c r="AB103" s="6">
        <f t="shared" si="101"/>
        <v>0.18208333580851388</v>
      </c>
      <c r="AC103" s="13">
        <v>3</v>
      </c>
      <c r="AD103" s="13"/>
      <c r="AG103" s="16" t="s">
        <v>702</v>
      </c>
      <c r="AH103" s="19">
        <v>40700</v>
      </c>
      <c r="AI103" s="13">
        <f t="shared" si="81"/>
        <v>741.34790528233157</v>
      </c>
      <c r="AJ103" s="7">
        <f t="shared" si="84"/>
        <v>747.253652132198</v>
      </c>
      <c r="AK103" s="6">
        <f t="shared" si="90"/>
        <v>17.328596875440994</v>
      </c>
      <c r="AL103" s="13">
        <v>3</v>
      </c>
    </row>
    <row r="104" spans="1:38">
      <c r="A104" t="s">
        <v>105</v>
      </c>
      <c r="B104" s="4">
        <v>27728</v>
      </c>
      <c r="C104" s="7">
        <v>8.3000000000000007</v>
      </c>
      <c r="D104" s="5">
        <v>55.3</v>
      </c>
      <c r="E104" s="5">
        <v>55.2</v>
      </c>
      <c r="F104" s="6">
        <v>5.48</v>
      </c>
      <c r="G104" s="7">
        <f t="shared" si="85"/>
        <v>8.3000000000000007</v>
      </c>
      <c r="H104">
        <f t="shared" ref="H104:I104" si="120">(LN(D104)-LN(D101))*400</f>
        <v>8.0368000330754086</v>
      </c>
      <c r="I104">
        <f t="shared" si="120"/>
        <v>7.3128179349797762</v>
      </c>
      <c r="J104" s="6">
        <f t="shared" si="87"/>
        <v>5.48</v>
      </c>
      <c r="L104" s="7">
        <f t="shared" si="96"/>
        <v>8.1333333333333329</v>
      </c>
      <c r="M104" s="7">
        <f t="shared" si="97"/>
        <v>7.2669119280194634</v>
      </c>
      <c r="N104" s="7">
        <f t="shared" si="98"/>
        <v>7.5118066836963608</v>
      </c>
      <c r="O104" s="7">
        <f t="shared" si="99"/>
        <v>5.2633333333333345</v>
      </c>
      <c r="P104">
        <v>1</v>
      </c>
      <c r="S104" s="16" t="s">
        <v>703</v>
      </c>
      <c r="T104" s="13">
        <v>103572.4</v>
      </c>
      <c r="V104" s="13">
        <v>1975</v>
      </c>
      <c r="W104" s="13" t="s">
        <v>0</v>
      </c>
      <c r="X104" s="5">
        <f t="shared" si="79"/>
        <v>55.3</v>
      </c>
      <c r="Z104" s="13">
        <f t="shared" si="80"/>
        <v>1872.9186256781193</v>
      </c>
      <c r="AA104" s="7">
        <f t="shared" si="100"/>
        <v>1878.8742938760661</v>
      </c>
      <c r="AB104" s="6">
        <f t="shared" si="101"/>
        <v>1.1554288788982348</v>
      </c>
      <c r="AC104" s="13">
        <v>1</v>
      </c>
      <c r="AD104" s="13"/>
      <c r="AG104" s="16" t="s">
        <v>703</v>
      </c>
      <c r="AH104" s="19">
        <v>41100</v>
      </c>
      <c r="AI104" s="13">
        <f t="shared" si="81"/>
        <v>743.21880650994581</v>
      </c>
      <c r="AJ104" s="7">
        <f t="shared" si="84"/>
        <v>748.64425479197041</v>
      </c>
      <c r="AK104" s="6">
        <f t="shared" si="90"/>
        <v>13.158653616726923</v>
      </c>
      <c r="AL104" s="13">
        <v>1</v>
      </c>
    </row>
    <row r="105" spans="1:38">
      <c r="A105" t="s">
        <v>106</v>
      </c>
      <c r="B105" s="4">
        <v>27759</v>
      </c>
      <c r="C105" s="7">
        <v>8.1999999999999993</v>
      </c>
      <c r="D105" s="5">
        <v>55.6</v>
      </c>
      <c r="E105" s="5">
        <v>55.5</v>
      </c>
      <c r="F105" s="6">
        <v>5.44</v>
      </c>
      <c r="G105" s="7">
        <f t="shared" si="85"/>
        <v>8.1999999999999993</v>
      </c>
      <c r="H105">
        <f t="shared" ref="H105:I105" si="121">(LN(D105)-LN(D102))*400</f>
        <v>7.2597274022708547</v>
      </c>
      <c r="I105">
        <f t="shared" si="121"/>
        <v>7.2729276332760051</v>
      </c>
      <c r="J105" s="6">
        <f t="shared" si="87"/>
        <v>5.44</v>
      </c>
      <c r="L105" s="7">
        <f t="shared" si="96"/>
        <v>7.9333333333333336</v>
      </c>
      <c r="M105" s="7">
        <f t="shared" si="97"/>
        <v>6.0268414680295495</v>
      </c>
      <c r="N105" s="7">
        <f t="shared" si="98"/>
        <v>7.4680411875825454</v>
      </c>
      <c r="O105" s="7">
        <f t="shared" si="99"/>
        <v>5.0633333333333335</v>
      </c>
      <c r="P105">
        <v>2</v>
      </c>
      <c r="S105" s="16" t="s">
        <v>704</v>
      </c>
      <c r="T105" s="13">
        <v>104332.7</v>
      </c>
      <c r="V105" s="13">
        <v>1975</v>
      </c>
      <c r="W105" s="13" t="s">
        <v>1171</v>
      </c>
      <c r="X105" s="5">
        <f t="shared" si="79"/>
        <v>55.6</v>
      </c>
      <c r="Z105" s="13">
        <f t="shared" si="80"/>
        <v>1876.4874100719423</v>
      </c>
      <c r="AA105" s="7">
        <f t="shared" si="100"/>
        <v>1885.4524025498474</v>
      </c>
      <c r="AB105" s="6">
        <f t="shared" si="101"/>
        <v>2.6889673638756051</v>
      </c>
      <c r="AC105" s="13">
        <v>2</v>
      </c>
      <c r="AD105" s="13"/>
      <c r="AG105" s="16" t="s">
        <v>704</v>
      </c>
      <c r="AH105" s="19">
        <v>42100</v>
      </c>
      <c r="AI105" s="13">
        <f t="shared" si="81"/>
        <v>757.19424460431651</v>
      </c>
      <c r="AJ105" s="7">
        <f t="shared" si="84"/>
        <v>755.52600026659184</v>
      </c>
      <c r="AK105" s="6">
        <f t="shared" si="90"/>
        <v>9.8087961469538243</v>
      </c>
      <c r="AL105" s="13">
        <v>2</v>
      </c>
    </row>
    <row r="106" spans="1:38">
      <c r="A106" t="s">
        <v>107</v>
      </c>
      <c r="B106" s="4">
        <v>27790</v>
      </c>
      <c r="C106" s="7">
        <v>7.9</v>
      </c>
      <c r="D106" s="5">
        <v>55.8</v>
      </c>
      <c r="E106" s="5">
        <v>55.9</v>
      </c>
      <c r="F106" s="6">
        <v>4.87</v>
      </c>
      <c r="G106" s="7">
        <f t="shared" si="85"/>
        <v>7.9</v>
      </c>
      <c r="H106">
        <f t="shared" ref="H106:I106" si="122">(LN(D106)-LN(D103))*400</f>
        <v>6.5042083487121261</v>
      </c>
      <c r="I106">
        <f t="shared" si="122"/>
        <v>7.9496744828333021</v>
      </c>
      <c r="J106" s="6">
        <f t="shared" si="87"/>
        <v>4.87</v>
      </c>
      <c r="L106" s="7">
        <f t="shared" si="96"/>
        <v>7.7333333333333343</v>
      </c>
      <c r="M106" s="7">
        <f t="shared" si="97"/>
        <v>4.5627309310876996</v>
      </c>
      <c r="N106" s="7">
        <f t="shared" si="98"/>
        <v>7.4247476298247976</v>
      </c>
      <c r="O106" s="7">
        <f t="shared" si="99"/>
        <v>4.916666666666667</v>
      </c>
      <c r="P106">
        <v>3</v>
      </c>
      <c r="S106" s="16" t="s">
        <v>705</v>
      </c>
      <c r="T106" s="13">
        <v>105306.7</v>
      </c>
      <c r="V106" s="13">
        <v>1976</v>
      </c>
      <c r="W106" s="13" t="s">
        <v>1164</v>
      </c>
      <c r="X106" s="5">
        <f t="shared" si="79"/>
        <v>55.8</v>
      </c>
      <c r="Z106" s="13">
        <f t="shared" si="80"/>
        <v>1887.2168458781362</v>
      </c>
      <c r="AA106" s="7">
        <f t="shared" si="100"/>
        <v>1894.4857658591998</v>
      </c>
      <c r="AB106" s="6">
        <f t="shared" si="101"/>
        <v>4.2434343818989362</v>
      </c>
      <c r="AC106" s="13">
        <v>3</v>
      </c>
      <c r="AD106" s="13"/>
      <c r="AG106" s="16" t="s">
        <v>705</v>
      </c>
      <c r="AH106" s="19">
        <v>41600</v>
      </c>
      <c r="AI106" s="13">
        <f t="shared" si="81"/>
        <v>745.5197132616488</v>
      </c>
      <c r="AJ106" s="7">
        <f t="shared" si="84"/>
        <v>762.65172825562922</v>
      </c>
      <c r="AK106" s="6">
        <f t="shared" si="90"/>
        <v>8.1587151920246015</v>
      </c>
      <c r="AL106" s="13">
        <v>3</v>
      </c>
    </row>
    <row r="107" spans="1:38">
      <c r="A107" t="s">
        <v>108</v>
      </c>
      <c r="B107" s="4">
        <v>27819</v>
      </c>
      <c r="C107" s="7">
        <v>7.7</v>
      </c>
      <c r="D107" s="5">
        <v>55.9</v>
      </c>
      <c r="E107" s="5">
        <v>56.2</v>
      </c>
      <c r="F107" s="6">
        <v>4.88</v>
      </c>
      <c r="G107" s="7">
        <f t="shared" si="85"/>
        <v>7.7</v>
      </c>
      <c r="H107">
        <f t="shared" ref="H107:I107" si="123">(LN(D107)-LN(D104))*400</f>
        <v>4.3165886531056685</v>
      </c>
      <c r="I107">
        <f t="shared" si="123"/>
        <v>7.1815214466383281</v>
      </c>
      <c r="J107" s="6">
        <f t="shared" si="87"/>
        <v>4.88</v>
      </c>
      <c r="L107" s="7">
        <f t="shared" si="96"/>
        <v>7.666666666666667</v>
      </c>
      <c r="M107" s="7">
        <f t="shared" si="97"/>
        <v>3.1095872337017973</v>
      </c>
      <c r="N107" s="7">
        <f t="shared" si="98"/>
        <v>6.6695002119008251</v>
      </c>
      <c r="O107" s="7">
        <f t="shared" si="99"/>
        <v>4.9133333333333331</v>
      </c>
      <c r="P107">
        <v>1</v>
      </c>
      <c r="S107" s="16" t="s">
        <v>706</v>
      </c>
      <c r="T107" s="13">
        <v>105799.3</v>
      </c>
      <c r="V107" s="13">
        <v>1976</v>
      </c>
      <c r="W107" s="13" t="s">
        <v>1</v>
      </c>
      <c r="X107" s="5">
        <f t="shared" si="79"/>
        <v>55.9</v>
      </c>
      <c r="Z107" s="13">
        <f t="shared" si="80"/>
        <v>1892.6529516994635</v>
      </c>
      <c r="AA107" s="7">
        <f t="shared" si="100"/>
        <v>1904.7283977441466</v>
      </c>
      <c r="AB107" s="6">
        <f t="shared" si="101"/>
        <v>5.4666429612048262</v>
      </c>
      <c r="AC107" s="13">
        <v>1</v>
      </c>
      <c r="AD107" s="13"/>
      <c r="AG107" s="16" t="s">
        <v>706</v>
      </c>
      <c r="AH107" s="19">
        <v>42700</v>
      </c>
      <c r="AI107" s="13">
        <f t="shared" si="81"/>
        <v>763.86404293381042</v>
      </c>
      <c r="AJ107" s="7">
        <f t="shared" si="84"/>
        <v>771.42382621178797</v>
      </c>
      <c r="AK107" s="6">
        <f t="shared" si="90"/>
        <v>11.989608723058254</v>
      </c>
      <c r="AL107" s="13">
        <v>1</v>
      </c>
    </row>
    <row r="108" spans="1:38">
      <c r="A108" t="s">
        <v>109</v>
      </c>
      <c r="B108" s="4">
        <v>27850</v>
      </c>
      <c r="C108" s="7">
        <v>7.6</v>
      </c>
      <c r="D108" s="5">
        <v>56</v>
      </c>
      <c r="E108" s="5">
        <v>56.5</v>
      </c>
      <c r="F108" s="6">
        <v>5</v>
      </c>
      <c r="G108" s="7">
        <f t="shared" si="85"/>
        <v>7.6</v>
      </c>
      <c r="H108">
        <f t="shared" ref="H108:I108" si="124">(LN(D108)-LN(D105))*400</f>
        <v>2.8673957914453041</v>
      </c>
      <c r="I108">
        <f t="shared" si="124"/>
        <v>7.1430469600027635</v>
      </c>
      <c r="J108" s="6">
        <f t="shared" si="87"/>
        <v>5</v>
      </c>
      <c r="L108" s="7">
        <f t="shared" si="96"/>
        <v>7.5666666666666673</v>
      </c>
      <c r="M108" s="7">
        <f t="shared" si="97"/>
        <v>2.8580281283945888</v>
      </c>
      <c r="N108" s="7">
        <f t="shared" si="98"/>
        <v>6.1602611876753128</v>
      </c>
      <c r="O108" s="7">
        <f t="shared" si="99"/>
        <v>5.0199999999999996</v>
      </c>
      <c r="P108">
        <v>2</v>
      </c>
      <c r="S108" s="16" t="s">
        <v>707</v>
      </c>
      <c r="T108" s="13">
        <v>106600.9</v>
      </c>
      <c r="V108" s="13">
        <v>1976</v>
      </c>
      <c r="W108" s="13" t="s">
        <v>1165</v>
      </c>
      <c r="X108" s="5">
        <f t="shared" si="79"/>
        <v>56</v>
      </c>
      <c r="Z108" s="13">
        <f t="shared" si="80"/>
        <v>1903.5874999999999</v>
      </c>
      <c r="AA108" s="7">
        <f t="shared" si="100"/>
        <v>1914.9321419767132</v>
      </c>
      <c r="AB108" s="6">
        <f t="shared" si="101"/>
        <v>6.2057574194835041</v>
      </c>
      <c r="AC108" s="13">
        <v>2</v>
      </c>
      <c r="AD108" s="13"/>
      <c r="AG108" s="16" t="s">
        <v>707</v>
      </c>
      <c r="AH108" s="19">
        <v>43600</v>
      </c>
      <c r="AI108" s="13">
        <f t="shared" si="81"/>
        <v>778.57142857142856</v>
      </c>
      <c r="AJ108" s="7">
        <f t="shared" si="84"/>
        <v>774.48569369720815</v>
      </c>
      <c r="AK108" s="6">
        <f t="shared" si="90"/>
        <v>9.913996901967792</v>
      </c>
      <c r="AL108" s="13">
        <v>2</v>
      </c>
    </row>
    <row r="109" spans="1:38">
      <c r="A109" t="s">
        <v>110</v>
      </c>
      <c r="B109" s="4">
        <v>27880</v>
      </c>
      <c r="C109" s="7">
        <v>7.7</v>
      </c>
      <c r="D109" s="5">
        <v>56.1</v>
      </c>
      <c r="E109" s="5">
        <v>56.7</v>
      </c>
      <c r="F109" s="6">
        <v>4.8600000000000003</v>
      </c>
      <c r="G109" s="7">
        <f t="shared" si="85"/>
        <v>7.7</v>
      </c>
      <c r="H109">
        <f t="shared" ref="H109:I109" si="125">(LN(D109)-LN(D106))*400</f>
        <v>2.1447772565544199</v>
      </c>
      <c r="I109">
        <f t="shared" si="125"/>
        <v>5.6839322290613836</v>
      </c>
      <c r="J109" s="6">
        <f t="shared" si="87"/>
        <v>4.8600000000000003</v>
      </c>
      <c r="L109" s="7">
        <f t="shared" si="96"/>
        <v>7.5666666666666673</v>
      </c>
      <c r="M109" s="7">
        <f t="shared" si="97"/>
        <v>3.5585655310537589</v>
      </c>
      <c r="N109" s="7">
        <f t="shared" si="98"/>
        <v>5.42101356545525</v>
      </c>
      <c r="O109" s="7">
        <f t="shared" si="99"/>
        <v>5.1566666666666672</v>
      </c>
      <c r="P109">
        <v>3</v>
      </c>
      <c r="S109" s="16" t="s">
        <v>708</v>
      </c>
      <c r="T109" s="13">
        <v>107596.7</v>
      </c>
      <c r="V109" s="13">
        <v>1976</v>
      </c>
      <c r="W109" s="13" t="s">
        <v>1166</v>
      </c>
      <c r="X109" s="5">
        <f t="shared" si="79"/>
        <v>56.1</v>
      </c>
      <c r="Z109" s="13">
        <f t="shared" si="80"/>
        <v>1917.9447415329766</v>
      </c>
      <c r="AA109" s="7">
        <f t="shared" si="100"/>
        <v>1924.4594126998174</v>
      </c>
      <c r="AB109" s="6">
        <f t="shared" si="101"/>
        <v>6.2790662734812486</v>
      </c>
      <c r="AC109" s="13">
        <v>3</v>
      </c>
      <c r="AD109" s="13"/>
      <c r="AG109" s="16" t="s">
        <v>708</v>
      </c>
      <c r="AH109" s="19">
        <v>43300</v>
      </c>
      <c r="AI109" s="13">
        <f t="shared" si="81"/>
        <v>771.83600713012481</v>
      </c>
      <c r="AJ109" s="7">
        <f t="shared" si="84"/>
        <v>785.97893296822519</v>
      </c>
      <c r="AK109" s="6">
        <f t="shared" si="90"/>
        <v>12.051405067302312</v>
      </c>
      <c r="AL109" s="13">
        <v>3</v>
      </c>
    </row>
    <row r="110" spans="1:38">
      <c r="A110" t="s">
        <v>111</v>
      </c>
      <c r="B110" s="4">
        <v>27911</v>
      </c>
      <c r="C110" s="7">
        <v>7.4</v>
      </c>
      <c r="D110" s="5">
        <v>56.4</v>
      </c>
      <c r="E110" s="5">
        <v>57</v>
      </c>
      <c r="F110" s="6">
        <v>5.2</v>
      </c>
      <c r="G110" s="7">
        <f t="shared" si="85"/>
        <v>7.4</v>
      </c>
      <c r="H110">
        <f t="shared" ref="H110:I110" si="126">(LN(D110)-LN(D107))*400</f>
        <v>3.5619113371840427</v>
      </c>
      <c r="I110">
        <f t="shared" si="126"/>
        <v>5.6538043739617905</v>
      </c>
      <c r="J110" s="6">
        <f t="shared" si="87"/>
        <v>5.2</v>
      </c>
      <c r="L110" s="7">
        <f t="shared" si="96"/>
        <v>7.6000000000000005</v>
      </c>
      <c r="M110" s="7">
        <f t="shared" si="97"/>
        <v>4.9657004863221959</v>
      </c>
      <c r="N110" s="7">
        <f t="shared" si="98"/>
        <v>5.6261504181866444</v>
      </c>
      <c r="O110" s="7">
        <f t="shared" si="99"/>
        <v>5.28</v>
      </c>
      <c r="P110">
        <v>1</v>
      </c>
      <c r="S110" s="16" t="s">
        <v>709</v>
      </c>
      <c r="T110" s="13">
        <v>108472.1</v>
      </c>
      <c r="V110" s="13">
        <v>1976</v>
      </c>
      <c r="W110" s="13" t="s">
        <v>2</v>
      </c>
      <c r="X110" s="5">
        <f t="shared" si="79"/>
        <v>56.4</v>
      </c>
      <c r="Z110" s="13">
        <f t="shared" si="80"/>
        <v>1923.2641843971633</v>
      </c>
      <c r="AA110" s="7">
        <f t="shared" si="100"/>
        <v>1931.2673058730354</v>
      </c>
      <c r="AB110" s="6">
        <f t="shared" si="101"/>
        <v>5.5347990168648664</v>
      </c>
      <c r="AC110" s="13">
        <v>1</v>
      </c>
      <c r="AD110" s="13"/>
      <c r="AG110" s="16" t="s">
        <v>709</v>
      </c>
      <c r="AH110" s="19">
        <v>43600</v>
      </c>
      <c r="AI110" s="13">
        <f t="shared" si="81"/>
        <v>773.04964539007096</v>
      </c>
      <c r="AJ110" s="7">
        <f t="shared" si="84"/>
        <v>789.51897737514264</v>
      </c>
      <c r="AK110" s="6">
        <f t="shared" si="90"/>
        <v>9.2743753371557602</v>
      </c>
      <c r="AL110" s="13">
        <v>1</v>
      </c>
    </row>
    <row r="111" spans="1:38">
      <c r="A111" t="s">
        <v>112</v>
      </c>
      <c r="B111" s="4">
        <v>27941</v>
      </c>
      <c r="C111" s="7">
        <v>7.6</v>
      </c>
      <c r="D111" s="5">
        <v>56.7</v>
      </c>
      <c r="E111" s="5">
        <v>57.2</v>
      </c>
      <c r="F111" s="6">
        <v>5.41</v>
      </c>
      <c r="G111" s="7">
        <f t="shared" si="85"/>
        <v>7.6</v>
      </c>
      <c r="H111">
        <f t="shared" ref="H111:I111" si="127">(LN(D111)-LN(D108))*400</f>
        <v>4.9690079994228142</v>
      </c>
      <c r="I111">
        <f t="shared" si="127"/>
        <v>4.9253040933425751</v>
      </c>
      <c r="J111" s="6">
        <f t="shared" si="87"/>
        <v>5.41</v>
      </c>
      <c r="L111" s="7">
        <f t="shared" si="96"/>
        <v>7.7333333333333334</v>
      </c>
      <c r="M111" s="7">
        <f t="shared" si="97"/>
        <v>5.8892587361516036</v>
      </c>
      <c r="N111" s="7">
        <f t="shared" si="98"/>
        <v>5.8303645261193067</v>
      </c>
      <c r="O111" s="7">
        <f t="shared" si="99"/>
        <v>5.2600000000000007</v>
      </c>
      <c r="P111">
        <v>2</v>
      </c>
      <c r="S111" s="16" t="s">
        <v>710</v>
      </c>
      <c r="T111" s="13">
        <v>109554</v>
      </c>
      <c r="V111" s="13">
        <v>1976</v>
      </c>
      <c r="W111" s="13" t="s">
        <v>1167</v>
      </c>
      <c r="X111" s="5">
        <f t="shared" si="79"/>
        <v>56.7</v>
      </c>
      <c r="Z111" s="13">
        <f t="shared" si="80"/>
        <v>1932.169312169312</v>
      </c>
      <c r="AA111" s="7">
        <f t="shared" si="100"/>
        <v>1938.8639448145279</v>
      </c>
      <c r="AB111" s="6">
        <f t="shared" si="101"/>
        <v>4.9680076340607116</v>
      </c>
      <c r="AC111" s="13">
        <v>2</v>
      </c>
      <c r="AD111" s="13"/>
      <c r="AG111" s="16" t="s">
        <v>710</v>
      </c>
      <c r="AH111" s="19">
        <v>46100</v>
      </c>
      <c r="AI111" s="13">
        <f t="shared" si="81"/>
        <v>813.05114638447969</v>
      </c>
      <c r="AJ111" s="7">
        <f t="shared" si="84"/>
        <v>788.96199842894691</v>
      </c>
      <c r="AK111" s="6">
        <f t="shared" si="90"/>
        <v>7.4075869761973223</v>
      </c>
      <c r="AL111" s="13">
        <v>2</v>
      </c>
    </row>
    <row r="112" spans="1:38">
      <c r="A112" t="s">
        <v>113</v>
      </c>
      <c r="B112" s="4">
        <v>27972</v>
      </c>
      <c r="C112" s="7">
        <v>7.8</v>
      </c>
      <c r="D112" s="5">
        <v>57</v>
      </c>
      <c r="E112" s="5">
        <v>57.6</v>
      </c>
      <c r="F112" s="6">
        <v>5.23</v>
      </c>
      <c r="G112" s="7">
        <f t="shared" si="85"/>
        <v>7.8</v>
      </c>
      <c r="H112">
        <f t="shared" ref="H112:I112" si="128">(LN(D112)-LN(D109))*400</f>
        <v>6.3661821223597315</v>
      </c>
      <c r="I112">
        <f t="shared" si="128"/>
        <v>6.2993427872555685</v>
      </c>
      <c r="J112" s="6">
        <f t="shared" si="87"/>
        <v>5.23</v>
      </c>
      <c r="L112" s="7">
        <f t="shared" si="96"/>
        <v>7.7333333333333334</v>
      </c>
      <c r="M112" s="7">
        <f t="shared" si="97"/>
        <v>6.3327036654291886</v>
      </c>
      <c r="N112" s="7">
        <f t="shared" si="98"/>
        <v>6.4994573418905093</v>
      </c>
      <c r="O112" s="7">
        <f t="shared" si="99"/>
        <v>5.15</v>
      </c>
      <c r="P112">
        <v>3</v>
      </c>
      <c r="S112" s="16" t="s">
        <v>711</v>
      </c>
      <c r="T112" s="13">
        <v>110487</v>
      </c>
      <c r="V112" s="13">
        <v>1976</v>
      </c>
      <c r="W112" s="13" t="s">
        <v>1168</v>
      </c>
      <c r="X112" s="5">
        <f t="shared" si="79"/>
        <v>57</v>
      </c>
      <c r="Z112" s="13">
        <f t="shared" si="80"/>
        <v>1938.3684210526317</v>
      </c>
      <c r="AA112" s="7">
        <f t="shared" si="100"/>
        <v>1945.8543824247572</v>
      </c>
      <c r="AB112" s="6">
        <f t="shared" si="101"/>
        <v>4.422419223597629</v>
      </c>
      <c r="AC112" s="13">
        <v>3</v>
      </c>
      <c r="AD112" s="13"/>
      <c r="AG112" s="16" t="s">
        <v>711</v>
      </c>
      <c r="AH112" s="19">
        <v>44600</v>
      </c>
      <c r="AI112" s="13">
        <f t="shared" si="81"/>
        <v>782.45614035087715</v>
      </c>
      <c r="AJ112" s="7">
        <f t="shared" si="84"/>
        <v>776.62550518967566</v>
      </c>
      <c r="AK112" s="6">
        <f t="shared" si="90"/>
        <v>-4.7886921412967354</v>
      </c>
      <c r="AL112" s="13">
        <v>3</v>
      </c>
    </row>
    <row r="113" spans="1:38">
      <c r="A113" t="s">
        <v>114</v>
      </c>
      <c r="B113" s="4">
        <v>28003</v>
      </c>
      <c r="C113" s="7">
        <v>7.8</v>
      </c>
      <c r="D113" s="5">
        <v>57.3</v>
      </c>
      <c r="E113" s="5">
        <v>57.9</v>
      </c>
      <c r="F113" s="6">
        <v>5.14</v>
      </c>
      <c r="G113" s="7">
        <f t="shared" si="85"/>
        <v>7.8</v>
      </c>
      <c r="H113">
        <f t="shared" ref="H113:I113" si="129">(LN(D113)-LN(D110))*400</f>
        <v>6.332586086672265</v>
      </c>
      <c r="I113">
        <f t="shared" si="129"/>
        <v>6.2664466977597755</v>
      </c>
      <c r="J113" s="6">
        <f t="shared" si="87"/>
        <v>5.14</v>
      </c>
      <c r="L113" s="7">
        <f t="shared" si="96"/>
        <v>7.6999999999999993</v>
      </c>
      <c r="M113" s="7">
        <f t="shared" si="97"/>
        <v>6.2994585238958694</v>
      </c>
      <c r="N113" s="7">
        <f t="shared" si="98"/>
        <v>6.4669012842673608</v>
      </c>
      <c r="O113" s="7">
        <f t="shared" si="99"/>
        <v>5.046666666666666</v>
      </c>
      <c r="P113">
        <v>1</v>
      </c>
      <c r="S113" s="16" t="s">
        <v>712</v>
      </c>
      <c r="T113" s="13">
        <v>111508.9</v>
      </c>
      <c r="V113" s="13">
        <v>1976</v>
      </c>
      <c r="W113" s="13" t="s">
        <v>3</v>
      </c>
      <c r="X113" s="5">
        <f t="shared" si="79"/>
        <v>57.3</v>
      </c>
      <c r="Z113" s="13">
        <f t="shared" si="80"/>
        <v>1946.0541012216404</v>
      </c>
      <c r="AA113" s="7">
        <f t="shared" si="100"/>
        <v>1954.0424562362289</v>
      </c>
      <c r="AB113" s="6">
        <f t="shared" si="101"/>
        <v>4.6895434599147023</v>
      </c>
      <c r="AC113" s="13">
        <v>1</v>
      </c>
      <c r="AD113" s="13"/>
      <c r="AG113" s="16" t="s">
        <v>712</v>
      </c>
      <c r="AH113" s="19">
        <v>44200</v>
      </c>
      <c r="AI113" s="13">
        <f t="shared" si="81"/>
        <v>771.37870855148344</v>
      </c>
      <c r="AJ113" s="7">
        <f t="shared" si="84"/>
        <v>776.60126496908981</v>
      </c>
      <c r="AK113" s="6">
        <f t="shared" si="90"/>
        <v>-6.5987297849833482</v>
      </c>
      <c r="AL113" s="13">
        <v>1</v>
      </c>
    </row>
    <row r="114" spans="1:38">
      <c r="A114" t="s">
        <v>115</v>
      </c>
      <c r="B114" s="4">
        <v>28033</v>
      </c>
      <c r="C114" s="7">
        <v>7.6</v>
      </c>
      <c r="D114" s="5">
        <v>57.6</v>
      </c>
      <c r="E114" s="5">
        <v>58.2</v>
      </c>
      <c r="F114" s="6">
        <v>5.08</v>
      </c>
      <c r="G114" s="7">
        <f t="shared" si="85"/>
        <v>7.6</v>
      </c>
      <c r="H114">
        <f t="shared" ref="H114:I114" si="130">(LN(D114)-LN(D111))*400</f>
        <v>6.2993427872555685</v>
      </c>
      <c r="I114">
        <f t="shared" si="130"/>
        <v>6.9325825406561847</v>
      </c>
      <c r="J114" s="6">
        <f t="shared" si="87"/>
        <v>5.08</v>
      </c>
      <c r="L114" s="7">
        <f t="shared" si="96"/>
        <v>7.7</v>
      </c>
      <c r="M114" s="7">
        <f t="shared" si="97"/>
        <v>6.0372685132946913</v>
      </c>
      <c r="N114" s="7">
        <f t="shared" si="98"/>
        <v>6.2077313523609234</v>
      </c>
      <c r="O114" s="7">
        <f t="shared" si="99"/>
        <v>4.916666666666667</v>
      </c>
      <c r="P114">
        <v>2</v>
      </c>
      <c r="S114" s="16" t="s">
        <v>713</v>
      </c>
      <c r="T114" s="13">
        <v>112500.9</v>
      </c>
      <c r="V114" s="13">
        <v>1976</v>
      </c>
      <c r="W114" s="13" t="s">
        <v>1169</v>
      </c>
      <c r="X114" s="5">
        <f t="shared" si="79"/>
        <v>57.6</v>
      </c>
      <c r="Z114" s="13">
        <f t="shared" si="80"/>
        <v>1953.1406249999998</v>
      </c>
      <c r="AA114" s="7">
        <f t="shared" si="100"/>
        <v>1964.1403146356706</v>
      </c>
      <c r="AB114" s="6">
        <f t="shared" si="101"/>
        <v>5.1809778346747493</v>
      </c>
      <c r="AC114" s="13">
        <v>2</v>
      </c>
      <c r="AD114" s="13"/>
      <c r="AG114" s="16" t="s">
        <v>713</v>
      </c>
      <c r="AH114" s="19">
        <v>44700</v>
      </c>
      <c r="AI114" s="13">
        <f t="shared" si="81"/>
        <v>776.04166666666663</v>
      </c>
      <c r="AJ114" s="7">
        <f t="shared" si="84"/>
        <v>782.24037588795852</v>
      </c>
      <c r="AK114" s="6">
        <f t="shared" si="90"/>
        <v>-3.422430442476454</v>
      </c>
      <c r="AL114" s="13">
        <v>2</v>
      </c>
    </row>
    <row r="115" spans="1:38">
      <c r="A115" t="s">
        <v>116</v>
      </c>
      <c r="B115" s="4">
        <v>28064</v>
      </c>
      <c r="C115" s="7">
        <v>7.7</v>
      </c>
      <c r="D115" s="5">
        <v>57.9</v>
      </c>
      <c r="E115" s="5">
        <v>58.5</v>
      </c>
      <c r="F115" s="6">
        <v>4.92</v>
      </c>
      <c r="G115" s="7">
        <f t="shared" si="85"/>
        <v>7.7</v>
      </c>
      <c r="H115">
        <f t="shared" ref="H115:I115" si="131">(LN(D115)-LN(D112))*400</f>
        <v>6.2664466977597755</v>
      </c>
      <c r="I115">
        <f t="shared" si="131"/>
        <v>6.2016746143861212</v>
      </c>
      <c r="J115" s="6">
        <f t="shared" si="87"/>
        <v>4.92</v>
      </c>
      <c r="L115" s="7">
        <f t="shared" si="96"/>
        <v>7.7666666666666666</v>
      </c>
      <c r="M115" s="7">
        <f t="shared" si="97"/>
        <v>5.776597201854254</v>
      </c>
      <c r="N115" s="7">
        <f t="shared" si="98"/>
        <v>5.4909686281619701</v>
      </c>
      <c r="O115" s="7">
        <f t="shared" si="99"/>
        <v>4.6733333333333329</v>
      </c>
      <c r="P115">
        <v>3</v>
      </c>
      <c r="S115" s="16" t="s">
        <v>714</v>
      </c>
      <c r="T115" s="13">
        <v>113653.8</v>
      </c>
      <c r="V115" s="13">
        <v>1976</v>
      </c>
      <c r="W115" s="13" t="s">
        <v>1170</v>
      </c>
      <c r="X115" s="5">
        <f t="shared" si="79"/>
        <v>57.9</v>
      </c>
      <c r="Z115" s="13">
        <f t="shared" si="80"/>
        <v>1962.9326424870467</v>
      </c>
      <c r="AA115" s="7">
        <f t="shared" si="100"/>
        <v>1974.0791702292781</v>
      </c>
      <c r="AB115" s="6">
        <f t="shared" si="101"/>
        <v>5.7603579670235661</v>
      </c>
      <c r="AC115" s="13">
        <v>3</v>
      </c>
      <c r="AD115" s="13"/>
      <c r="AG115" s="16" t="s">
        <v>714</v>
      </c>
      <c r="AH115" s="19">
        <v>45300</v>
      </c>
      <c r="AI115" s="13">
        <f t="shared" si="81"/>
        <v>782.38341968911914</v>
      </c>
      <c r="AJ115" s="7">
        <f t="shared" si="84"/>
        <v>785.54612170226585</v>
      </c>
      <c r="AK115" s="6">
        <f t="shared" si="90"/>
        <v>4.568365382590045</v>
      </c>
      <c r="AL115" s="13">
        <v>3</v>
      </c>
    </row>
    <row r="116" spans="1:38">
      <c r="A116" t="s">
        <v>117</v>
      </c>
      <c r="B116" s="4">
        <v>28094</v>
      </c>
      <c r="C116" s="7">
        <v>7.8</v>
      </c>
      <c r="D116" s="5">
        <v>58.1</v>
      </c>
      <c r="E116" s="5">
        <v>58.7</v>
      </c>
      <c r="F116" s="6">
        <v>4.75</v>
      </c>
      <c r="G116" s="7">
        <f t="shared" si="85"/>
        <v>7.8</v>
      </c>
      <c r="H116">
        <f t="shared" ref="H116:I116" si="132">(LN(D116)-LN(D113))*400</f>
        <v>5.5460160548687298</v>
      </c>
      <c r="I116">
        <f t="shared" si="132"/>
        <v>5.4889369020404644</v>
      </c>
      <c r="J116" s="6">
        <f t="shared" si="87"/>
        <v>4.75</v>
      </c>
      <c r="L116" s="7">
        <f t="shared" si="96"/>
        <v>7.7</v>
      </c>
      <c r="M116" s="7">
        <f t="shared" si="97"/>
        <v>5.5174272699478166</v>
      </c>
      <c r="N116" s="7">
        <f t="shared" si="98"/>
        <v>5.2347506588157939</v>
      </c>
      <c r="O116" s="7">
        <f t="shared" si="99"/>
        <v>4.5733333333333333</v>
      </c>
      <c r="P116">
        <v>1</v>
      </c>
      <c r="S116" s="16" t="s">
        <v>715</v>
      </c>
      <c r="T116" s="13">
        <v>114825.8</v>
      </c>
      <c r="V116" s="13">
        <v>1976</v>
      </c>
      <c r="W116" s="13" t="s">
        <v>0</v>
      </c>
      <c r="X116" s="5">
        <f t="shared" si="79"/>
        <v>58.1</v>
      </c>
      <c r="Z116" s="13">
        <f t="shared" si="80"/>
        <v>1976.3476764199656</v>
      </c>
      <c r="AA116" s="7">
        <f t="shared" si="100"/>
        <v>1986.6961712855548</v>
      </c>
      <c r="AB116" s="6">
        <f t="shared" si="101"/>
        <v>6.6291049494754617</v>
      </c>
      <c r="AC116" s="13">
        <v>1</v>
      </c>
      <c r="AD116" s="13"/>
      <c r="AG116" s="16" t="s">
        <v>715</v>
      </c>
      <c r="AH116" s="19">
        <v>45800</v>
      </c>
      <c r="AI116" s="13">
        <f t="shared" si="81"/>
        <v>788.29604130808946</v>
      </c>
      <c r="AJ116" s="7">
        <f t="shared" si="84"/>
        <v>783.12757124371228</v>
      </c>
      <c r="AK116" s="6">
        <f t="shared" si="90"/>
        <v>3.3474251221292661</v>
      </c>
      <c r="AL116" s="13">
        <v>1</v>
      </c>
    </row>
    <row r="117" spans="1:38">
      <c r="A117" t="s">
        <v>118</v>
      </c>
      <c r="B117" s="4">
        <v>28125</v>
      </c>
      <c r="C117" s="7">
        <v>7.8</v>
      </c>
      <c r="D117" s="5">
        <v>58.4</v>
      </c>
      <c r="E117" s="5">
        <v>58.9</v>
      </c>
      <c r="F117" s="6">
        <v>4.3499999999999996</v>
      </c>
      <c r="G117" s="7">
        <f t="shared" si="85"/>
        <v>7.8</v>
      </c>
      <c r="H117">
        <f t="shared" ref="H117:I117" si="133">(LN(D117)-LN(D114))*400</f>
        <v>5.5173288529342557</v>
      </c>
      <c r="I117">
        <f t="shared" si="133"/>
        <v>4.7822943680593255</v>
      </c>
      <c r="J117" s="6">
        <f t="shared" si="87"/>
        <v>4.3499999999999996</v>
      </c>
      <c r="L117" s="7">
        <f t="shared" si="96"/>
        <v>7.6333333333333329</v>
      </c>
      <c r="M117" s="7">
        <f t="shared" si="97"/>
        <v>6.3945742044334493</v>
      </c>
      <c r="N117" s="7">
        <f t="shared" si="98"/>
        <v>5.6574108334030386</v>
      </c>
      <c r="O117" s="7">
        <f t="shared" si="99"/>
        <v>4.546666666666666</v>
      </c>
      <c r="P117">
        <v>2</v>
      </c>
      <c r="S117" s="16" t="s">
        <v>716</v>
      </c>
      <c r="T117" s="13">
        <v>115804.7</v>
      </c>
      <c r="V117" s="13">
        <v>1976</v>
      </c>
      <c r="W117" s="13" t="s">
        <v>1171</v>
      </c>
      <c r="X117" s="5">
        <f t="shared" si="79"/>
        <v>58.4</v>
      </c>
      <c r="Z117" s="13">
        <f t="shared" si="80"/>
        <v>1982.9571917808219</v>
      </c>
      <c r="AA117" s="7">
        <f t="shared" si="100"/>
        <v>1997.1440790331437</v>
      </c>
      <c r="AB117" s="6">
        <f t="shared" si="101"/>
        <v>6.6654195567302565</v>
      </c>
      <c r="AC117" s="13">
        <v>2</v>
      </c>
      <c r="AD117" s="13"/>
      <c r="AG117" s="16" t="s">
        <v>716</v>
      </c>
      <c r="AH117" s="19">
        <v>45900</v>
      </c>
      <c r="AI117" s="13">
        <f t="shared" si="81"/>
        <v>785.95890410958907</v>
      </c>
      <c r="AJ117" s="7">
        <f t="shared" si="84"/>
        <v>786.80404538890787</v>
      </c>
      <c r="AK117" s="6">
        <f t="shared" si="90"/>
        <v>2.3268594863512959</v>
      </c>
      <c r="AL117" s="13">
        <v>2</v>
      </c>
    </row>
    <row r="118" spans="1:38">
      <c r="A118" t="s">
        <v>119</v>
      </c>
      <c r="B118" s="4">
        <v>28156</v>
      </c>
      <c r="C118" s="7">
        <v>7.5</v>
      </c>
      <c r="D118" s="5">
        <v>58.7</v>
      </c>
      <c r="E118" s="5">
        <v>59.3</v>
      </c>
      <c r="F118" s="6">
        <v>4.62</v>
      </c>
      <c r="G118" s="7">
        <f t="shared" si="85"/>
        <v>7.5</v>
      </c>
      <c r="H118">
        <f t="shared" ref="H118:I118" si="134">(LN(D118)-LN(D115))*400</f>
        <v>5.4889369020404644</v>
      </c>
      <c r="I118">
        <f t="shared" si="134"/>
        <v>5.433020706347591</v>
      </c>
      <c r="J118" s="6">
        <f t="shared" si="87"/>
        <v>4.62</v>
      </c>
      <c r="L118" s="7">
        <f t="shared" si="96"/>
        <v>7.5</v>
      </c>
      <c r="M118" s="7">
        <f t="shared" si="97"/>
        <v>7.2674224850717435</v>
      </c>
      <c r="N118" s="7">
        <f t="shared" si="98"/>
        <v>6.5304422526579016</v>
      </c>
      <c r="O118" s="7">
        <f t="shared" si="99"/>
        <v>4.63</v>
      </c>
      <c r="P118">
        <v>3</v>
      </c>
      <c r="S118" s="16" t="s">
        <v>717</v>
      </c>
      <c r="T118" s="13">
        <v>117446</v>
      </c>
      <c r="V118" s="13">
        <v>1977</v>
      </c>
      <c r="W118" s="13" t="s">
        <v>1164</v>
      </c>
      <c r="X118" s="5">
        <f t="shared" si="79"/>
        <v>58.7</v>
      </c>
      <c r="Z118" s="13">
        <f t="shared" si="80"/>
        <v>2000.7836456558773</v>
      </c>
      <c r="AA118" s="7">
        <f t="shared" si="100"/>
        <v>2011.6896683500509</v>
      </c>
      <c r="AB118" s="6">
        <f t="shared" si="101"/>
        <v>7.5491813009477937</v>
      </c>
      <c r="AC118" s="13">
        <v>3</v>
      </c>
      <c r="AD118" s="13"/>
      <c r="AG118" s="16" t="s">
        <v>717</v>
      </c>
      <c r="AH118" s="19">
        <v>45500</v>
      </c>
      <c r="AI118" s="13">
        <f t="shared" si="81"/>
        <v>775.1277683134582</v>
      </c>
      <c r="AJ118" s="7">
        <f t="shared" si="84"/>
        <v>783.20700576401123</v>
      </c>
      <c r="AK118" s="6">
        <f t="shared" si="90"/>
        <v>-1.1928544425792609</v>
      </c>
      <c r="AL118" s="13">
        <v>3</v>
      </c>
    </row>
    <row r="119" spans="1:38">
      <c r="A119" t="s">
        <v>120</v>
      </c>
      <c r="B119" s="4">
        <v>28184</v>
      </c>
      <c r="C119" s="7">
        <v>7.6</v>
      </c>
      <c r="D119" s="5">
        <v>59.3</v>
      </c>
      <c r="E119" s="5">
        <v>59.7</v>
      </c>
      <c r="F119" s="6">
        <v>4.67</v>
      </c>
      <c r="G119" s="7">
        <f t="shared" si="85"/>
        <v>7.6</v>
      </c>
      <c r="H119">
        <f t="shared" ref="H119:I119" si="135">(LN(D119)-LN(D116))*400</f>
        <v>8.1774568583256269</v>
      </c>
      <c r="I119">
        <f t="shared" si="135"/>
        <v>6.7569174258022002</v>
      </c>
      <c r="J119" s="6">
        <f t="shared" si="87"/>
        <v>4.67</v>
      </c>
      <c r="L119" s="7">
        <f t="shared" si="96"/>
        <v>7.3999999999999995</v>
      </c>
      <c r="M119" s="7">
        <f t="shared" si="97"/>
        <v>8.3584215694648609</v>
      </c>
      <c r="N119" s="7">
        <f t="shared" si="98"/>
        <v>6.9491417144700307</v>
      </c>
      <c r="O119" s="7">
        <f t="shared" si="99"/>
        <v>4.6033333333333326</v>
      </c>
      <c r="P119">
        <v>1</v>
      </c>
      <c r="S119" s="16" t="s">
        <v>718</v>
      </c>
      <c r="T119" s="13">
        <v>119056.1</v>
      </c>
      <c r="V119" s="13">
        <v>1977</v>
      </c>
      <c r="W119" s="13" t="s">
        <v>1</v>
      </c>
      <c r="X119" s="5">
        <f t="shared" si="79"/>
        <v>59.3</v>
      </c>
      <c r="Z119" s="13">
        <f t="shared" si="80"/>
        <v>2007.691399662732</v>
      </c>
      <c r="AA119" s="7">
        <f t="shared" si="100"/>
        <v>2025.9778975758697</v>
      </c>
      <c r="AB119" s="6">
        <f t="shared" si="101"/>
        <v>7.8317811039550378</v>
      </c>
      <c r="AC119" s="13">
        <v>1</v>
      </c>
      <c r="AD119" s="13"/>
      <c r="AG119" s="16" t="s">
        <v>718</v>
      </c>
      <c r="AH119" s="19">
        <v>47400</v>
      </c>
      <c r="AI119" s="13">
        <f t="shared" si="81"/>
        <v>799.32546374367621</v>
      </c>
      <c r="AJ119" s="7">
        <f t="shared" si="84"/>
        <v>795.386638548414</v>
      </c>
      <c r="AK119" s="6">
        <f t="shared" si="90"/>
        <v>6.2130901080944767</v>
      </c>
      <c r="AL119" s="13">
        <v>1</v>
      </c>
    </row>
    <row r="120" spans="1:38">
      <c r="A120" t="s">
        <v>121</v>
      </c>
      <c r="B120" s="4">
        <v>28215</v>
      </c>
      <c r="C120" s="7">
        <v>7.4</v>
      </c>
      <c r="D120" s="5">
        <v>59.6</v>
      </c>
      <c r="E120" s="5">
        <v>60</v>
      </c>
      <c r="F120" s="6">
        <v>4.5999999999999996</v>
      </c>
      <c r="G120" s="7">
        <f t="shared" si="85"/>
        <v>7.4</v>
      </c>
      <c r="H120">
        <f t="shared" ref="H120:I120" si="136">(LN(D120)-LN(D117))*400</f>
        <v>8.1358736948491384</v>
      </c>
      <c r="I120">
        <f t="shared" si="136"/>
        <v>7.4013886258239125</v>
      </c>
      <c r="J120" s="6">
        <f t="shared" si="87"/>
        <v>4.5999999999999996</v>
      </c>
      <c r="L120" s="7">
        <f t="shared" si="96"/>
        <v>7.2</v>
      </c>
      <c r="M120" s="7">
        <f t="shared" si="97"/>
        <v>7.6410087915024389</v>
      </c>
      <c r="N120" s="7">
        <f t="shared" si="98"/>
        <v>6.6918855960976726</v>
      </c>
      <c r="O120" s="7">
        <f t="shared" si="99"/>
        <v>4.7</v>
      </c>
      <c r="P120">
        <v>2</v>
      </c>
      <c r="S120" s="16" t="s">
        <v>719</v>
      </c>
      <c r="T120" s="13">
        <v>120785</v>
      </c>
      <c r="V120" s="13">
        <v>1977</v>
      </c>
      <c r="W120" s="13" t="s">
        <v>1165</v>
      </c>
      <c r="X120" s="5">
        <f t="shared" si="79"/>
        <v>59.6</v>
      </c>
      <c r="Z120" s="13">
        <f t="shared" si="80"/>
        <v>2026.5939597315435</v>
      </c>
      <c r="AA120" s="7">
        <f t="shared" si="100"/>
        <v>2047.4589481866312</v>
      </c>
      <c r="AB120" s="6">
        <f t="shared" si="101"/>
        <v>9.9525148996224999</v>
      </c>
      <c r="AC120" s="13">
        <v>2</v>
      </c>
      <c r="AD120" s="13"/>
      <c r="AG120" s="16" t="s">
        <v>719</v>
      </c>
      <c r="AH120" s="19">
        <v>46200</v>
      </c>
      <c r="AI120" s="13">
        <f t="shared" si="81"/>
        <v>775.16778523489927</v>
      </c>
      <c r="AJ120" s="7">
        <f t="shared" si="84"/>
        <v>801.92377632599255</v>
      </c>
      <c r="AK120" s="6">
        <f t="shared" si="90"/>
        <v>7.6137333153749154</v>
      </c>
      <c r="AL120" s="13">
        <v>2</v>
      </c>
    </row>
    <row r="121" spans="1:38">
      <c r="A121" t="s">
        <v>122</v>
      </c>
      <c r="B121" s="4">
        <v>28245</v>
      </c>
      <c r="C121" s="7">
        <v>7.2</v>
      </c>
      <c r="D121" s="5">
        <v>60</v>
      </c>
      <c r="E121" s="5">
        <v>60.3</v>
      </c>
      <c r="F121" s="6">
        <v>4.54</v>
      </c>
      <c r="G121" s="7">
        <f t="shared" si="85"/>
        <v>7.2</v>
      </c>
      <c r="H121">
        <f t="shared" ref="H121:I121" si="137">(LN(D121)-LN(D118))*400</f>
        <v>8.7619341552198193</v>
      </c>
      <c r="I121">
        <f t="shared" si="137"/>
        <v>6.6891190917839793</v>
      </c>
      <c r="J121" s="6">
        <f t="shared" si="87"/>
        <v>4.54</v>
      </c>
      <c r="L121" s="7">
        <f t="shared" si="96"/>
        <v>7.1333333333333329</v>
      </c>
      <c r="M121" s="7">
        <f t="shared" si="97"/>
        <v>6.9274230219516397</v>
      </c>
      <c r="N121" s="7">
        <f t="shared" si="98"/>
        <v>6.4286629809844937</v>
      </c>
      <c r="O121" s="7">
        <f t="shared" si="99"/>
        <v>4.84</v>
      </c>
      <c r="P121">
        <v>3</v>
      </c>
      <c r="S121" s="16" t="s">
        <v>720</v>
      </c>
      <c r="T121" s="13">
        <v>122618.9</v>
      </c>
      <c r="V121" s="13">
        <v>1977</v>
      </c>
      <c r="W121" s="13" t="s">
        <v>1166</v>
      </c>
      <c r="X121" s="5">
        <f t="shared" si="79"/>
        <v>60</v>
      </c>
      <c r="Z121" s="13">
        <f t="shared" si="80"/>
        <v>2043.6483333333333</v>
      </c>
      <c r="AA121" s="7">
        <f t="shared" si="100"/>
        <v>2069.4598596810752</v>
      </c>
      <c r="AB121" s="6">
        <f t="shared" si="101"/>
        <v>11.325054366609066</v>
      </c>
      <c r="AC121" s="13">
        <v>3</v>
      </c>
      <c r="AD121" s="13"/>
      <c r="AG121" s="16" t="s">
        <v>720</v>
      </c>
      <c r="AH121" s="19">
        <v>48700</v>
      </c>
      <c r="AI121" s="13">
        <f t="shared" si="81"/>
        <v>811.66666666666663</v>
      </c>
      <c r="AJ121" s="7">
        <f t="shared" si="84"/>
        <v>811.85407380967638</v>
      </c>
      <c r="AK121" s="6">
        <f t="shared" si="90"/>
        <v>14.369430290840768</v>
      </c>
      <c r="AL121" s="13">
        <v>3</v>
      </c>
    </row>
    <row r="122" spans="1:38">
      <c r="A122" t="s">
        <v>123</v>
      </c>
      <c r="B122" s="4">
        <v>28276</v>
      </c>
      <c r="C122" s="7">
        <v>7</v>
      </c>
      <c r="D122" s="5">
        <v>60.2</v>
      </c>
      <c r="E122" s="5">
        <v>60.6</v>
      </c>
      <c r="F122" s="6">
        <v>4.96</v>
      </c>
      <c r="G122" s="7">
        <f t="shared" si="85"/>
        <v>7</v>
      </c>
      <c r="H122">
        <f t="shared" ref="H122:I122" si="138">(LN(D122)-LN(D119))*400</f>
        <v>6.0252185244383583</v>
      </c>
      <c r="I122">
        <f t="shared" si="138"/>
        <v>5.9851490706851251</v>
      </c>
      <c r="J122" s="6">
        <f t="shared" si="87"/>
        <v>4.96</v>
      </c>
      <c r="L122" s="7">
        <f t="shared" si="96"/>
        <v>7.0333333333333341</v>
      </c>
      <c r="M122" s="7">
        <f t="shared" si="97"/>
        <v>5.7728085368811577</v>
      </c>
      <c r="N122" s="7">
        <f t="shared" si="98"/>
        <v>6.1743013884085469</v>
      </c>
      <c r="O122" s="7">
        <f t="shared" si="99"/>
        <v>5.0566666666666675</v>
      </c>
      <c r="P122">
        <v>1</v>
      </c>
      <c r="S122" s="16" t="s">
        <v>721</v>
      </c>
      <c r="T122" s="13">
        <v>124742.5</v>
      </c>
      <c r="V122" s="13">
        <v>1977</v>
      </c>
      <c r="W122" s="13" t="s">
        <v>2</v>
      </c>
      <c r="X122" s="5">
        <f t="shared" si="79"/>
        <v>60.2</v>
      </c>
      <c r="Z122" s="13">
        <f t="shared" si="80"/>
        <v>2072.1345514950167</v>
      </c>
      <c r="AA122" s="7">
        <f t="shared" si="100"/>
        <v>2092.4553713769815</v>
      </c>
      <c r="AB122" s="6">
        <f t="shared" si="101"/>
        <v>12.914279552302688</v>
      </c>
      <c r="AC122" s="13">
        <v>1</v>
      </c>
      <c r="AD122" s="13"/>
      <c r="AG122" s="16" t="s">
        <v>721</v>
      </c>
      <c r="AH122" s="19">
        <v>49300</v>
      </c>
      <c r="AI122" s="13">
        <f t="shared" si="81"/>
        <v>818.93687707641197</v>
      </c>
      <c r="AJ122" s="7">
        <f t="shared" si="84"/>
        <v>807.74588667517344</v>
      </c>
      <c r="AK122" s="6">
        <f t="shared" si="90"/>
        <v>6.167671256126539</v>
      </c>
      <c r="AL122" s="13">
        <v>1</v>
      </c>
    </row>
    <row r="123" spans="1:38">
      <c r="A123" t="s">
        <v>124</v>
      </c>
      <c r="B123" s="4">
        <v>28306</v>
      </c>
      <c r="C123" s="7">
        <v>7.2</v>
      </c>
      <c r="D123" s="5">
        <v>60.5</v>
      </c>
      <c r="E123" s="5">
        <v>61</v>
      </c>
      <c r="F123" s="6">
        <v>5.0199999999999996</v>
      </c>
      <c r="G123" s="7">
        <f t="shared" si="85"/>
        <v>7.2</v>
      </c>
      <c r="H123">
        <f t="shared" ref="H123:I123" si="139">(LN(D123)-LN(D120))*400</f>
        <v>5.9951163861967416</v>
      </c>
      <c r="I123">
        <f t="shared" si="139"/>
        <v>6.6117207804843758</v>
      </c>
      <c r="J123" s="6">
        <f t="shared" si="87"/>
        <v>5.0199999999999996</v>
      </c>
      <c r="L123" s="7">
        <f t="shared" si="96"/>
        <v>7.0333333333333341</v>
      </c>
      <c r="M123" s="7">
        <f t="shared" si="97"/>
        <v>5.7430042104382295</v>
      </c>
      <c r="N123" s="7">
        <f t="shared" si="98"/>
        <v>6.1448892631406222</v>
      </c>
      <c r="O123" s="7">
        <f t="shared" si="99"/>
        <v>5.2333333333333334</v>
      </c>
      <c r="P123">
        <v>2</v>
      </c>
      <c r="S123" s="16" t="s">
        <v>722</v>
      </c>
      <c r="T123" s="13">
        <v>126602.1</v>
      </c>
      <c r="V123" s="13">
        <v>1977</v>
      </c>
      <c r="W123" s="13" t="s">
        <v>1167</v>
      </c>
      <c r="X123" s="5">
        <f t="shared" si="79"/>
        <v>60.5</v>
      </c>
      <c r="Z123" s="13">
        <f t="shared" si="80"/>
        <v>2092.5966942148762</v>
      </c>
      <c r="AA123" s="7">
        <f t="shared" si="100"/>
        <v>2112.6565656140497</v>
      </c>
      <c r="AB123" s="6">
        <f t="shared" si="101"/>
        <v>12.538681833857623</v>
      </c>
      <c r="AC123" s="13">
        <v>2</v>
      </c>
      <c r="AD123" s="13"/>
      <c r="AG123" s="16" t="s">
        <v>722</v>
      </c>
      <c r="AH123" s="19">
        <v>48700</v>
      </c>
      <c r="AI123" s="13">
        <f t="shared" si="81"/>
        <v>804.95867768595042</v>
      </c>
      <c r="AJ123" s="7">
        <f t="shared" si="84"/>
        <v>802.08825880082122</v>
      </c>
      <c r="AK123" s="6">
        <f t="shared" si="90"/>
        <v>8.203553180550216E-2</v>
      </c>
      <c r="AL123" s="13">
        <v>2</v>
      </c>
    </row>
    <row r="124" spans="1:38">
      <c r="A124" t="s">
        <v>125</v>
      </c>
      <c r="B124" s="4">
        <v>28337</v>
      </c>
      <c r="C124" s="7">
        <v>6.9</v>
      </c>
      <c r="D124" s="5">
        <v>60.8</v>
      </c>
      <c r="E124" s="5">
        <v>61.2</v>
      </c>
      <c r="F124" s="6">
        <v>5.19</v>
      </c>
      <c r="G124" s="7">
        <f t="shared" si="85"/>
        <v>6.9</v>
      </c>
      <c r="H124">
        <f t="shared" ref="H124:I124" si="140">(LN(D124)-LN(D121))*400</f>
        <v>5.2980907000083732</v>
      </c>
      <c r="I124">
        <f t="shared" si="140"/>
        <v>5.9260343140561389</v>
      </c>
      <c r="J124" s="6">
        <f t="shared" si="87"/>
        <v>5.19</v>
      </c>
      <c r="L124" s="7">
        <f t="shared" si="96"/>
        <v>6.8999999999999995</v>
      </c>
      <c r="M124" s="7">
        <f t="shared" si="97"/>
        <v>5.4961624690886168</v>
      </c>
      <c r="N124" s="7">
        <f t="shared" si="98"/>
        <v>5.6782490416903642</v>
      </c>
      <c r="O124" s="7">
        <f t="shared" si="99"/>
        <v>5.4966666666666661</v>
      </c>
      <c r="P124">
        <v>3</v>
      </c>
      <c r="S124" s="16" t="s">
        <v>723</v>
      </c>
      <c r="T124" s="13">
        <v>128448.2</v>
      </c>
      <c r="V124" s="13">
        <v>1977</v>
      </c>
      <c r="W124" s="13" t="s">
        <v>1168</v>
      </c>
      <c r="X124" s="5">
        <f t="shared" si="79"/>
        <v>60.8</v>
      </c>
      <c r="Z124" s="13">
        <f t="shared" si="80"/>
        <v>2112.6348684210525</v>
      </c>
      <c r="AA124" s="7">
        <f t="shared" si="100"/>
        <v>2133.5544592770621</v>
      </c>
      <c r="AB124" s="6">
        <f t="shared" si="101"/>
        <v>12.200685294797964</v>
      </c>
      <c r="AC124" s="13">
        <v>3</v>
      </c>
      <c r="AD124" s="13"/>
      <c r="AG124" s="16" t="s">
        <v>723</v>
      </c>
      <c r="AH124" s="19">
        <v>48600</v>
      </c>
      <c r="AI124" s="13">
        <f t="shared" si="81"/>
        <v>799.34210526315792</v>
      </c>
      <c r="AJ124" s="7">
        <f t="shared" si="84"/>
        <v>797.49898777227975</v>
      </c>
      <c r="AK124" s="6">
        <f t="shared" si="90"/>
        <v>-7.1360186189394881</v>
      </c>
      <c r="AL124" s="13">
        <v>3</v>
      </c>
    </row>
    <row r="125" spans="1:38">
      <c r="A125" t="s">
        <v>126</v>
      </c>
      <c r="B125" s="4">
        <v>28368</v>
      </c>
      <c r="C125" s="7">
        <v>7</v>
      </c>
      <c r="D125" s="5">
        <v>61.1</v>
      </c>
      <c r="E125" s="5">
        <v>61.5</v>
      </c>
      <c r="F125" s="6">
        <v>5.49</v>
      </c>
      <c r="G125" s="7">
        <f t="shared" si="85"/>
        <v>7</v>
      </c>
      <c r="H125">
        <f t="shared" ref="H125:I125" si="141">(LN(D125)-LN(D122))*400</f>
        <v>5.9358055451095737</v>
      </c>
      <c r="I125">
        <f t="shared" si="141"/>
        <v>5.8969126948813511</v>
      </c>
      <c r="J125" s="6">
        <f t="shared" si="87"/>
        <v>5.49</v>
      </c>
      <c r="L125" s="7">
        <f t="shared" si="96"/>
        <v>6.8666666666666671</v>
      </c>
      <c r="M125" s="7">
        <f t="shared" si="97"/>
        <v>5.473076444732901</v>
      </c>
      <c r="N125" s="7">
        <f t="shared" si="98"/>
        <v>5.4345303405798502</v>
      </c>
      <c r="O125" s="7">
        <f t="shared" si="99"/>
        <v>5.82</v>
      </c>
      <c r="P125">
        <v>1</v>
      </c>
      <c r="S125" s="16" t="s">
        <v>724</v>
      </c>
      <c r="T125" s="13">
        <v>130310.3</v>
      </c>
      <c r="V125" s="13">
        <v>1977</v>
      </c>
      <c r="W125" s="13" t="s">
        <v>3</v>
      </c>
      <c r="X125" s="5">
        <f t="shared" si="79"/>
        <v>61.1</v>
      </c>
      <c r="Z125" s="13">
        <f t="shared" si="80"/>
        <v>2132.7381342062195</v>
      </c>
      <c r="AA125" s="7">
        <f t="shared" si="100"/>
        <v>2154.9142650414738</v>
      </c>
      <c r="AB125" s="6">
        <f t="shared" si="101"/>
        <v>11.76509732122426</v>
      </c>
      <c r="AC125" s="13">
        <v>1</v>
      </c>
      <c r="AD125" s="13"/>
      <c r="AG125" s="16" t="s">
        <v>724</v>
      </c>
      <c r="AH125" s="19">
        <v>49000</v>
      </c>
      <c r="AI125" s="13">
        <f t="shared" si="81"/>
        <v>801.9639934533551</v>
      </c>
      <c r="AJ125" s="7">
        <f t="shared" si="84"/>
        <v>809.1901474897553</v>
      </c>
      <c r="AK125" s="6">
        <f t="shared" si="90"/>
        <v>0.71456689350881675</v>
      </c>
      <c r="AL125" s="13">
        <v>1</v>
      </c>
    </row>
    <row r="126" spans="1:38">
      <c r="A126" t="s">
        <v>127</v>
      </c>
      <c r="B126" s="4">
        <v>28398</v>
      </c>
      <c r="C126" s="7">
        <v>6.8</v>
      </c>
      <c r="D126" s="5">
        <v>61.3</v>
      </c>
      <c r="E126" s="5">
        <v>61.8</v>
      </c>
      <c r="F126" s="6">
        <v>5.81</v>
      </c>
      <c r="G126" s="7">
        <f t="shared" si="85"/>
        <v>6.8</v>
      </c>
      <c r="H126">
        <f t="shared" ref="H126:I126" si="142">(LN(D126)-LN(D123))*400</f>
        <v>5.2545911621479036</v>
      </c>
      <c r="I126">
        <f t="shared" si="142"/>
        <v>5.2118001161336025</v>
      </c>
      <c r="J126" s="6">
        <f t="shared" si="87"/>
        <v>5.81</v>
      </c>
      <c r="L126" s="7">
        <f t="shared" si="96"/>
        <v>6.8</v>
      </c>
      <c r="M126" s="7">
        <f t="shared" si="97"/>
        <v>5.4441437787019709</v>
      </c>
      <c r="N126" s="7">
        <f t="shared" si="98"/>
        <v>5.1921262397440175</v>
      </c>
      <c r="O126" s="7">
        <f t="shared" si="99"/>
        <v>6.0233333333333334</v>
      </c>
      <c r="P126">
        <v>2</v>
      </c>
      <c r="S126" s="16" t="s">
        <v>725</v>
      </c>
      <c r="T126" s="13">
        <v>132119.29999999999</v>
      </c>
      <c r="V126" s="13">
        <v>1977</v>
      </c>
      <c r="W126" s="13" t="s">
        <v>1169</v>
      </c>
      <c r="X126" s="5">
        <f t="shared" si="79"/>
        <v>61.3</v>
      </c>
      <c r="Z126" s="13">
        <f t="shared" si="80"/>
        <v>2155.2903752039151</v>
      </c>
      <c r="AA126" s="7">
        <f t="shared" si="100"/>
        <v>2174.5698332092929</v>
      </c>
      <c r="AB126" s="6">
        <f t="shared" si="101"/>
        <v>11.553870296875957</v>
      </c>
      <c r="AC126" s="13">
        <v>2</v>
      </c>
      <c r="AD126" s="13"/>
      <c r="AG126" s="16" t="s">
        <v>725</v>
      </c>
      <c r="AH126" s="19">
        <v>48500</v>
      </c>
      <c r="AI126" s="13">
        <f t="shared" si="81"/>
        <v>791.19086460032634</v>
      </c>
      <c r="AJ126" s="7">
        <f t="shared" si="84"/>
        <v>820.36343999455084</v>
      </c>
      <c r="AK126" s="6">
        <f t="shared" si="90"/>
        <v>9.0115245517537801</v>
      </c>
      <c r="AL126" s="13">
        <v>2</v>
      </c>
    </row>
    <row r="127" spans="1:38">
      <c r="A127" t="s">
        <v>128</v>
      </c>
      <c r="B127" s="4">
        <v>28429</v>
      </c>
      <c r="C127" s="7">
        <v>6.8</v>
      </c>
      <c r="D127" s="5">
        <v>61.6</v>
      </c>
      <c r="E127" s="5">
        <v>62</v>
      </c>
      <c r="F127" s="6">
        <v>6.16</v>
      </c>
      <c r="G127" s="7">
        <f t="shared" si="85"/>
        <v>6.8</v>
      </c>
      <c r="H127">
        <f t="shared" ref="H127:I127" si="143">(LN(D127)-LN(D124))*400</f>
        <v>5.2288326269412266</v>
      </c>
      <c r="I127">
        <f t="shared" si="143"/>
        <v>5.1948782107245961</v>
      </c>
      <c r="J127" s="6">
        <f t="shared" si="87"/>
        <v>6.16</v>
      </c>
      <c r="L127" s="7">
        <f t="shared" si="96"/>
        <v>6.666666666666667</v>
      </c>
      <c r="M127" s="7">
        <f t="shared" si="97"/>
        <v>5.8501577714848692</v>
      </c>
      <c r="N127" s="7">
        <f t="shared" si="98"/>
        <v>5.3826039577301072</v>
      </c>
      <c r="O127" s="7">
        <f t="shared" si="99"/>
        <v>6.1099999999999994</v>
      </c>
      <c r="P127">
        <v>3</v>
      </c>
      <c r="S127" s="16" t="s">
        <v>726</v>
      </c>
      <c r="T127" s="13">
        <v>134085.6</v>
      </c>
      <c r="V127" s="13">
        <v>1977</v>
      </c>
      <c r="W127" s="13" t="s">
        <v>1170</v>
      </c>
      <c r="X127" s="5">
        <f t="shared" si="79"/>
        <v>61.6</v>
      </c>
      <c r="Z127" s="13">
        <f t="shared" si="80"/>
        <v>2176.7142857142858</v>
      </c>
      <c r="AA127" s="7">
        <f t="shared" si="100"/>
        <v>2194.6645877560882</v>
      </c>
      <c r="AB127" s="6">
        <f t="shared" si="101"/>
        <v>11.295951335367249</v>
      </c>
      <c r="AC127" s="13">
        <v>3</v>
      </c>
      <c r="AD127" s="13"/>
      <c r="AG127" s="16" t="s">
        <v>726</v>
      </c>
      <c r="AH127" s="19">
        <v>51400</v>
      </c>
      <c r="AI127" s="13">
        <f t="shared" si="81"/>
        <v>834.41558441558436</v>
      </c>
      <c r="AJ127" s="7">
        <f t="shared" si="84"/>
        <v>838.60211915666787</v>
      </c>
      <c r="AK127" s="6">
        <f t="shared" si="90"/>
        <v>20.102318537434982</v>
      </c>
      <c r="AL127" s="13">
        <v>3</v>
      </c>
    </row>
    <row r="128" spans="1:38">
      <c r="A128" t="s">
        <v>129</v>
      </c>
      <c r="B128" s="4">
        <v>28459</v>
      </c>
      <c r="C128" s="7">
        <v>6.8</v>
      </c>
      <c r="D128" s="5">
        <v>62</v>
      </c>
      <c r="E128" s="5">
        <v>62.3</v>
      </c>
      <c r="F128" s="6">
        <v>6.1</v>
      </c>
      <c r="G128" s="7">
        <f t="shared" si="85"/>
        <v>6.8</v>
      </c>
      <c r="H128">
        <f t="shared" ref="H128:I128" si="144">(LN(D128)-LN(D125))*400</f>
        <v>5.8490075470167824</v>
      </c>
      <c r="I128">
        <f t="shared" si="144"/>
        <v>5.1697003923738549</v>
      </c>
      <c r="J128" s="6">
        <f t="shared" si="87"/>
        <v>6.1</v>
      </c>
      <c r="L128" s="7">
        <f t="shared" si="96"/>
        <v>6.5333333333333341</v>
      </c>
      <c r="M128" s="7">
        <f t="shared" si="97"/>
        <v>6.4671571757578761</v>
      </c>
      <c r="N128" s="7">
        <f t="shared" si="98"/>
        <v>5.995829154432049</v>
      </c>
      <c r="O128" s="7">
        <f t="shared" si="99"/>
        <v>6.2033333333333331</v>
      </c>
      <c r="P128">
        <v>1</v>
      </c>
      <c r="S128" s="16" t="s">
        <v>727</v>
      </c>
      <c r="T128" s="13">
        <v>135885.70000000001</v>
      </c>
      <c r="V128" s="13">
        <v>1977</v>
      </c>
      <c r="W128" s="13" t="s">
        <v>0</v>
      </c>
      <c r="X128" s="5">
        <f t="shared" si="79"/>
        <v>62</v>
      </c>
      <c r="Z128" s="13">
        <f t="shared" si="80"/>
        <v>2191.7048387096775</v>
      </c>
      <c r="AA128" s="7">
        <f t="shared" si="100"/>
        <v>2213.9953388763129</v>
      </c>
      <c r="AB128" s="6">
        <f t="shared" si="101"/>
        <v>10.819116171268561</v>
      </c>
      <c r="AC128" s="13">
        <v>1</v>
      </c>
      <c r="AD128" s="13"/>
      <c r="AG128" s="16" t="s">
        <v>727</v>
      </c>
      <c r="AH128" s="19">
        <v>51800</v>
      </c>
      <c r="AI128" s="13">
        <f t="shared" si="81"/>
        <v>835.48387096774195</v>
      </c>
      <c r="AJ128" s="7">
        <f t="shared" si="84"/>
        <v>838.50718485120717</v>
      </c>
      <c r="AK128" s="6">
        <f t="shared" si="90"/>
        <v>14.23568812832734</v>
      </c>
      <c r="AL128" s="13">
        <v>1</v>
      </c>
    </row>
    <row r="129" spans="1:38">
      <c r="A129" t="s">
        <v>130</v>
      </c>
      <c r="B129" s="4">
        <v>28490</v>
      </c>
      <c r="C129" s="7">
        <v>6.4</v>
      </c>
      <c r="D129" s="5">
        <v>62.3</v>
      </c>
      <c r="E129" s="5">
        <v>62.7</v>
      </c>
      <c r="F129" s="6">
        <v>6.07</v>
      </c>
      <c r="G129" s="7">
        <f t="shared" si="85"/>
        <v>6.4</v>
      </c>
      <c r="H129">
        <f t="shared" ref="H129:I129" si="145">(LN(D129)-LN(D126))*400</f>
        <v>6.4726331404965975</v>
      </c>
      <c r="I129">
        <f t="shared" si="145"/>
        <v>5.7832332700918698</v>
      </c>
      <c r="J129" s="6">
        <f t="shared" si="87"/>
        <v>6.07</v>
      </c>
      <c r="L129" s="7">
        <f t="shared" si="96"/>
        <v>6.3666666666666671</v>
      </c>
      <c r="M129" s="7">
        <f t="shared" si="97"/>
        <v>6.6508668396110693</v>
      </c>
      <c r="N129" s="7">
        <f t="shared" si="98"/>
        <v>6.6062537769437784</v>
      </c>
      <c r="O129" s="7">
        <f t="shared" si="99"/>
        <v>6.32</v>
      </c>
      <c r="P129">
        <v>2</v>
      </c>
      <c r="S129" s="16" t="s">
        <v>728</v>
      </c>
      <c r="T129" s="13">
        <v>138030.29999999999</v>
      </c>
      <c r="V129" s="13">
        <v>1977</v>
      </c>
      <c r="W129" s="13" t="s">
        <v>1171</v>
      </c>
      <c r="X129" s="5">
        <f t="shared" si="79"/>
        <v>62.3</v>
      </c>
      <c r="Z129" s="13">
        <f t="shared" si="80"/>
        <v>2215.5746388443017</v>
      </c>
      <c r="AA129" s="7">
        <f t="shared" si="100"/>
        <v>2234.2937259730875</v>
      </c>
      <c r="AB129" s="6">
        <f t="shared" si="101"/>
        <v>10.837721881512152</v>
      </c>
      <c r="AC129" s="13">
        <v>2</v>
      </c>
      <c r="AD129" s="13"/>
      <c r="AG129" s="16" t="s">
        <v>728</v>
      </c>
      <c r="AH129" s="19">
        <v>52700</v>
      </c>
      <c r="AI129" s="13">
        <f t="shared" si="81"/>
        <v>845.90690208667741</v>
      </c>
      <c r="AJ129" s="7">
        <f t="shared" si="84"/>
        <v>841.49404267677482</v>
      </c>
      <c r="AK129" s="6">
        <f t="shared" si="90"/>
        <v>10.172589050019809</v>
      </c>
      <c r="AL129" s="13">
        <v>2</v>
      </c>
    </row>
    <row r="130" spans="1:38">
      <c r="A130" t="s">
        <v>131</v>
      </c>
      <c r="B130" s="4">
        <v>28521</v>
      </c>
      <c r="C130" s="7">
        <v>6.4</v>
      </c>
      <c r="D130" s="5">
        <v>62.7</v>
      </c>
      <c r="E130" s="5">
        <v>63.1</v>
      </c>
      <c r="F130" s="6">
        <v>6.44</v>
      </c>
      <c r="G130" s="7">
        <f t="shared" si="85"/>
        <v>6.4</v>
      </c>
      <c r="H130">
        <f t="shared" ref="H130:I130" si="146">(LN(D130)-LN(D127))*400</f>
        <v>7.0798308397602483</v>
      </c>
      <c r="I130">
        <f t="shared" si="146"/>
        <v>7.0345538008304231</v>
      </c>
      <c r="J130" s="6">
        <f t="shared" si="87"/>
        <v>6.44</v>
      </c>
      <c r="L130" s="7">
        <f t="shared" si="96"/>
        <v>6.333333333333333</v>
      </c>
      <c r="M130" s="7">
        <f t="shared" si="97"/>
        <v>6.8269805460818844</v>
      </c>
      <c r="N130" s="7">
        <f t="shared" si="98"/>
        <v>6.9974083818289996</v>
      </c>
      <c r="O130" s="7">
        <f t="shared" si="99"/>
        <v>6.3933333333333335</v>
      </c>
      <c r="P130">
        <v>3</v>
      </c>
      <c r="S130" s="16" t="s">
        <v>729</v>
      </c>
      <c r="T130" s="13">
        <v>140116.1</v>
      </c>
      <c r="V130" s="13">
        <v>1978</v>
      </c>
      <c r="W130" s="13" t="s">
        <v>1164</v>
      </c>
      <c r="X130" s="5">
        <f t="shared" si="79"/>
        <v>62.7</v>
      </c>
      <c r="Z130" s="13">
        <f t="shared" si="80"/>
        <v>2234.7065390749599</v>
      </c>
      <c r="AA130" s="7">
        <f t="shared" si="100"/>
        <v>2252.5212122889193</v>
      </c>
      <c r="AB130" s="6">
        <f t="shared" si="101"/>
        <v>10.408360090368518</v>
      </c>
      <c r="AC130" s="13">
        <v>3</v>
      </c>
      <c r="AD130" s="13"/>
      <c r="AG130" s="16" t="s">
        <v>729</v>
      </c>
      <c r="AH130" s="19">
        <v>52300</v>
      </c>
      <c r="AI130" s="13">
        <f t="shared" si="81"/>
        <v>834.1307814992025</v>
      </c>
      <c r="AJ130" s="7">
        <f t="shared" si="84"/>
        <v>839.23064839551637</v>
      </c>
      <c r="AK130" s="6">
        <f t="shared" si="90"/>
        <v>0.29968625260146098</v>
      </c>
      <c r="AL130" s="13">
        <v>3</v>
      </c>
    </row>
    <row r="131" spans="1:38">
      <c r="A131" t="s">
        <v>132</v>
      </c>
      <c r="B131" s="4">
        <v>28549</v>
      </c>
      <c r="C131" s="7">
        <v>6.3</v>
      </c>
      <c r="D131" s="5">
        <v>63</v>
      </c>
      <c r="E131" s="5">
        <v>63.4</v>
      </c>
      <c r="F131" s="6">
        <v>6.45</v>
      </c>
      <c r="G131" s="7">
        <f t="shared" si="85"/>
        <v>6.3</v>
      </c>
      <c r="H131">
        <f t="shared" ref="H131:I131" si="147">(LN(D131)-LN(D128))*400</f>
        <v>6.400136538576362</v>
      </c>
      <c r="I131">
        <f t="shared" si="147"/>
        <v>7.000974259909043</v>
      </c>
      <c r="J131" s="6">
        <f t="shared" si="87"/>
        <v>6.45</v>
      </c>
      <c r="L131" s="7">
        <f t="shared" si="96"/>
        <v>6.2333333333333334</v>
      </c>
      <c r="M131" s="7">
        <f t="shared" si="97"/>
        <v>6.9947587654436205</v>
      </c>
      <c r="N131" s="7">
        <f t="shared" si="98"/>
        <v>7.1644053410730395</v>
      </c>
      <c r="O131" s="7">
        <f t="shared" si="99"/>
        <v>6.3433333333333337</v>
      </c>
      <c r="P131">
        <v>1</v>
      </c>
      <c r="S131" s="16" t="s">
        <v>730</v>
      </c>
      <c r="T131" s="13">
        <v>141913.79999999999</v>
      </c>
      <c r="V131" s="13">
        <v>1978</v>
      </c>
      <c r="W131" s="13" t="s">
        <v>1</v>
      </c>
      <c r="X131" s="5">
        <f t="shared" si="79"/>
        <v>63</v>
      </c>
      <c r="Z131" s="13">
        <f t="shared" si="80"/>
        <v>2252.6</v>
      </c>
      <c r="AA131" s="7">
        <f t="shared" si="100"/>
        <v>2271.3884640005003</v>
      </c>
      <c r="AB131" s="6">
        <f t="shared" si="101"/>
        <v>10.23702946709264</v>
      </c>
      <c r="AC131" s="13">
        <v>1</v>
      </c>
      <c r="AD131" s="13"/>
      <c r="AG131" s="16" t="s">
        <v>730</v>
      </c>
      <c r="AH131" s="19">
        <v>53200</v>
      </c>
      <c r="AI131" s="13">
        <f t="shared" si="81"/>
        <v>844.44444444444446</v>
      </c>
      <c r="AJ131" s="7">
        <f t="shared" si="84"/>
        <v>839.22565654471293</v>
      </c>
      <c r="AK131" s="6">
        <f t="shared" si="90"/>
        <v>0.34259172602375543</v>
      </c>
      <c r="AL131" s="13">
        <v>1</v>
      </c>
    </row>
    <row r="132" spans="1:38">
      <c r="A132" t="s">
        <v>133</v>
      </c>
      <c r="B132" s="4">
        <v>28580</v>
      </c>
      <c r="C132" s="7">
        <v>6.3</v>
      </c>
      <c r="D132" s="5">
        <v>63.4</v>
      </c>
      <c r="E132" s="5">
        <v>63.8</v>
      </c>
      <c r="F132" s="6">
        <v>6.29</v>
      </c>
      <c r="G132" s="7">
        <f t="shared" si="85"/>
        <v>6.3</v>
      </c>
      <c r="H132">
        <f t="shared" ref="H132:I132" si="148">(LN(D132)-LN(D129))*400</f>
        <v>7.000974259909043</v>
      </c>
      <c r="I132">
        <f t="shared" si="148"/>
        <v>6.9566970847475318</v>
      </c>
      <c r="J132" s="6">
        <f t="shared" si="87"/>
        <v>6.29</v>
      </c>
      <c r="L132" s="7">
        <f t="shared" si="96"/>
        <v>6.1333333333333329</v>
      </c>
      <c r="M132" s="7">
        <f t="shared" si="97"/>
        <v>7.9987795739440299</v>
      </c>
      <c r="N132" s="7">
        <f t="shared" si="98"/>
        <v>7.5370592629267223</v>
      </c>
      <c r="O132" s="7">
        <f t="shared" si="99"/>
        <v>6.330000000000001</v>
      </c>
      <c r="P132">
        <v>2</v>
      </c>
      <c r="S132" s="16" t="s">
        <v>731</v>
      </c>
      <c r="T132" s="13">
        <v>143934.29999999999</v>
      </c>
      <c r="V132" s="13">
        <v>1978</v>
      </c>
      <c r="W132" s="13" t="s">
        <v>1165</v>
      </c>
      <c r="X132" s="5">
        <f t="shared" si="79"/>
        <v>63.4</v>
      </c>
      <c r="Z132" s="13">
        <f t="shared" si="80"/>
        <v>2270.2570977917981</v>
      </c>
      <c r="AA132" s="7">
        <f t="shared" si="100"/>
        <v>2290.5915647756942</v>
      </c>
      <c r="AB132" s="6">
        <f t="shared" si="101"/>
        <v>9.953975034595075</v>
      </c>
      <c r="AC132" s="13">
        <v>2</v>
      </c>
      <c r="AD132" s="13"/>
      <c r="AG132" s="16" t="s">
        <v>731</v>
      </c>
      <c r="AH132" s="19">
        <v>53200</v>
      </c>
      <c r="AI132" s="13">
        <f t="shared" si="81"/>
        <v>839.11671924290226</v>
      </c>
      <c r="AJ132" s="7">
        <f t="shared" si="84"/>
        <v>845.59947222085418</v>
      </c>
      <c r="AK132" s="6">
        <f t="shared" si="90"/>
        <v>1.9467504848655892</v>
      </c>
      <c r="AL132" s="13">
        <v>2</v>
      </c>
    </row>
    <row r="133" spans="1:38">
      <c r="A133" t="s">
        <v>134</v>
      </c>
      <c r="B133" s="4">
        <v>28610</v>
      </c>
      <c r="C133" s="7">
        <v>6.1</v>
      </c>
      <c r="D133" s="5">
        <v>63.9</v>
      </c>
      <c r="E133" s="5">
        <v>64.3</v>
      </c>
      <c r="F133" s="6">
        <v>6.29</v>
      </c>
      <c r="G133" s="7">
        <f t="shared" si="85"/>
        <v>6.1</v>
      </c>
      <c r="H133">
        <f t="shared" ref="H133:I133" si="149">(LN(D133)-LN(D130))*400</f>
        <v>7.5831654978454566</v>
      </c>
      <c r="I133">
        <f t="shared" si="149"/>
        <v>7.5355446785625446</v>
      </c>
      <c r="J133" s="6">
        <f t="shared" si="87"/>
        <v>6.29</v>
      </c>
      <c r="L133" s="7">
        <f t="shared" si="96"/>
        <v>6</v>
      </c>
      <c r="M133" s="7">
        <f t="shared" si="97"/>
        <v>8.9882426143019476</v>
      </c>
      <c r="N133" s="7">
        <f t="shared" si="98"/>
        <v>8.1123307122593271</v>
      </c>
      <c r="O133" s="7">
        <f t="shared" si="99"/>
        <v>6.4766666666666666</v>
      </c>
      <c r="P133">
        <v>3</v>
      </c>
      <c r="S133" s="16" t="s">
        <v>732</v>
      </c>
      <c r="T133" s="13">
        <v>146414.6</v>
      </c>
      <c r="V133" s="13">
        <v>1978</v>
      </c>
      <c r="W133" s="13" t="s">
        <v>1166</v>
      </c>
      <c r="X133" s="5">
        <f t="shared" si="79"/>
        <v>63.9</v>
      </c>
      <c r="Z133" s="13">
        <f t="shared" si="80"/>
        <v>2291.3082942097026</v>
      </c>
      <c r="AA133" s="7">
        <f t="shared" si="100"/>
        <v>2312.4689424348385</v>
      </c>
      <c r="AB133" s="6">
        <f t="shared" si="101"/>
        <v>10.506252935763172</v>
      </c>
      <c r="AC133" s="13">
        <v>3</v>
      </c>
      <c r="AD133" s="13"/>
      <c r="AG133" s="16" t="s">
        <v>732</v>
      </c>
      <c r="AH133" s="19">
        <v>53300</v>
      </c>
      <c r="AI133" s="13">
        <f t="shared" si="81"/>
        <v>834.11580594679185</v>
      </c>
      <c r="AJ133" s="7">
        <f t="shared" si="84"/>
        <v>856.6631299091174</v>
      </c>
      <c r="AK133" s="6">
        <f t="shared" si="90"/>
        <v>8.2236733278602259</v>
      </c>
      <c r="AL133" s="13">
        <v>3</v>
      </c>
    </row>
    <row r="134" spans="1:38">
      <c r="A134" t="s">
        <v>135</v>
      </c>
      <c r="B134" s="4">
        <v>28641</v>
      </c>
      <c r="C134" s="7">
        <v>6</v>
      </c>
      <c r="D134" s="5">
        <v>64.5</v>
      </c>
      <c r="E134" s="5">
        <v>64.7</v>
      </c>
      <c r="F134" s="6">
        <v>6.41</v>
      </c>
      <c r="G134" s="7">
        <f t="shared" si="85"/>
        <v>6</v>
      </c>
      <c r="H134">
        <f t="shared" ref="H134:I134" si="150">(LN(D134)-LN(D131))*400</f>
        <v>9.4121989640775894</v>
      </c>
      <c r="I134">
        <f t="shared" si="150"/>
        <v>8.1189360254700915</v>
      </c>
      <c r="J134" s="6">
        <f t="shared" si="87"/>
        <v>6.41</v>
      </c>
      <c r="L134" s="7">
        <f t="shared" si="96"/>
        <v>6.0333333333333341</v>
      </c>
      <c r="M134" s="7">
        <f t="shared" si="97"/>
        <v>9.7579582827158617</v>
      </c>
      <c r="N134" s="7">
        <f t="shared" si="98"/>
        <v>8.2692911136010849</v>
      </c>
      <c r="O134" s="7">
        <f t="shared" si="99"/>
        <v>6.7166666666666659</v>
      </c>
      <c r="P134">
        <v>1</v>
      </c>
      <c r="S134" s="16" t="s">
        <v>733</v>
      </c>
      <c r="T134" s="13">
        <v>149008.5</v>
      </c>
      <c r="V134" s="13">
        <v>1978</v>
      </c>
      <c r="W134" s="13" t="s">
        <v>2</v>
      </c>
      <c r="X134" s="5">
        <f t="shared" si="79"/>
        <v>64.5</v>
      </c>
      <c r="Z134" s="13">
        <f t="shared" si="80"/>
        <v>2310.2093023255816</v>
      </c>
      <c r="AA134" s="7">
        <f t="shared" si="100"/>
        <v>2336.4547273165913</v>
      </c>
      <c r="AB134" s="6">
        <f t="shared" si="101"/>
        <v>11.297361612676582</v>
      </c>
      <c r="AC134" s="13">
        <v>1</v>
      </c>
      <c r="AD134" s="13"/>
      <c r="AG134" s="16" t="s">
        <v>733</v>
      </c>
      <c r="AH134" s="19">
        <v>55700</v>
      </c>
      <c r="AI134" s="13">
        <f t="shared" si="81"/>
        <v>863.5658914728682</v>
      </c>
      <c r="AJ134" s="7">
        <f t="shared" si="84"/>
        <v>857.50493505153543</v>
      </c>
      <c r="AK134" s="6">
        <f t="shared" si="90"/>
        <v>8.6189219794103877</v>
      </c>
      <c r="AL134" s="13">
        <v>1</v>
      </c>
    </row>
    <row r="135" spans="1:38">
      <c r="A135" t="s">
        <v>136</v>
      </c>
      <c r="B135" s="4">
        <v>28671</v>
      </c>
      <c r="C135" s="7">
        <v>5.9</v>
      </c>
      <c r="D135" s="5">
        <v>65</v>
      </c>
      <c r="E135" s="5">
        <v>65.2</v>
      </c>
      <c r="F135" s="6">
        <v>6.73</v>
      </c>
      <c r="G135" s="7">
        <f t="shared" si="85"/>
        <v>5.9</v>
      </c>
      <c r="H135">
        <f t="shared" ref="H135:I135" si="151">(LN(D135)-LN(D132))*400</f>
        <v>9.9693633809827986</v>
      </c>
      <c r="I135">
        <f t="shared" si="151"/>
        <v>8.6825114327453434</v>
      </c>
      <c r="J135" s="6">
        <f t="shared" si="87"/>
        <v>6.73</v>
      </c>
      <c r="L135" s="7">
        <f t="shared" si="96"/>
        <v>6</v>
      </c>
      <c r="M135" s="7">
        <f t="shared" si="97"/>
        <v>9.4836543222546279</v>
      </c>
      <c r="N135" s="7">
        <f t="shared" si="98"/>
        <v>8.41731848521583</v>
      </c>
      <c r="O135" s="7">
        <f t="shared" si="99"/>
        <v>6.94</v>
      </c>
      <c r="P135">
        <v>2</v>
      </c>
      <c r="S135" s="16" t="s">
        <v>734</v>
      </c>
      <c r="T135" s="13">
        <v>151832.79999999999</v>
      </c>
      <c r="V135" s="13">
        <v>1978</v>
      </c>
      <c r="W135" s="13" t="s">
        <v>1167</v>
      </c>
      <c r="X135" s="5">
        <f t="shared" si="79"/>
        <v>65</v>
      </c>
      <c r="Z135" s="13">
        <f t="shared" si="80"/>
        <v>2335.8892307692304</v>
      </c>
      <c r="AA135" s="7">
        <f t="shared" si="100"/>
        <v>2365.8761080790805</v>
      </c>
      <c r="AB135" s="6">
        <f t="shared" si="101"/>
        <v>12.935316520176698</v>
      </c>
      <c r="AC135" s="13">
        <v>2</v>
      </c>
      <c r="AD135" s="13"/>
      <c r="AG135" s="16" t="s">
        <v>734</v>
      </c>
      <c r="AH135" s="19">
        <v>56700</v>
      </c>
      <c r="AI135" s="13">
        <f t="shared" si="81"/>
        <v>872.30769230769226</v>
      </c>
      <c r="AJ135" s="7">
        <f t="shared" si="84"/>
        <v>853.4129155873876</v>
      </c>
      <c r="AK135" s="6">
        <f t="shared" si="90"/>
        <v>3.6790778010690417</v>
      </c>
      <c r="AL135" s="13">
        <v>2</v>
      </c>
    </row>
    <row r="136" spans="1:38">
      <c r="A136" t="s">
        <v>137</v>
      </c>
      <c r="B136" s="4">
        <v>28702</v>
      </c>
      <c r="C136" s="7">
        <v>6.2</v>
      </c>
      <c r="D136" s="5">
        <v>65.5</v>
      </c>
      <c r="E136" s="5">
        <v>65.599999999999994</v>
      </c>
      <c r="F136" s="6">
        <v>7.01</v>
      </c>
      <c r="G136" s="7">
        <f t="shared" si="85"/>
        <v>6.2</v>
      </c>
      <c r="H136">
        <f t="shared" ref="H136:I136" si="152">(LN(D136)-LN(D133))*400</f>
        <v>9.8923125030871972</v>
      </c>
      <c r="I136">
        <f t="shared" si="152"/>
        <v>8.0064258825878198</v>
      </c>
      <c r="J136" s="6">
        <f t="shared" si="87"/>
        <v>7.01</v>
      </c>
      <c r="L136" s="7">
        <f t="shared" si="96"/>
        <v>6.0333333333333341</v>
      </c>
      <c r="M136" s="7">
        <f t="shared" si="97"/>
        <v>9.2024902307498966</v>
      </c>
      <c r="N136" s="7">
        <f t="shared" si="98"/>
        <v>8.5558792061635334</v>
      </c>
      <c r="O136" s="7">
        <f t="shared" si="99"/>
        <v>7.3133333333333326</v>
      </c>
      <c r="P136">
        <v>3</v>
      </c>
      <c r="S136" s="16" t="s">
        <v>735</v>
      </c>
      <c r="T136" s="13">
        <v>154793.9</v>
      </c>
      <c r="V136" s="13">
        <v>1978</v>
      </c>
      <c r="W136" s="13" t="s">
        <v>1168</v>
      </c>
      <c r="X136" s="5">
        <f t="shared" si="79"/>
        <v>65.5</v>
      </c>
      <c r="Z136" s="13">
        <f t="shared" si="80"/>
        <v>2363.2656488549619</v>
      </c>
      <c r="AA136" s="7">
        <f t="shared" si="100"/>
        <v>2386.7496226347007</v>
      </c>
      <c r="AB136" s="6">
        <f t="shared" si="101"/>
        <v>12.646675908701255</v>
      </c>
      <c r="AC136" s="13">
        <v>3</v>
      </c>
      <c r="AD136" s="13"/>
      <c r="AG136" s="16" t="s">
        <v>735</v>
      </c>
      <c r="AH136" s="19">
        <v>54800</v>
      </c>
      <c r="AI136" s="13">
        <f t="shared" si="81"/>
        <v>836.64122137404581</v>
      </c>
      <c r="AJ136" s="7">
        <f t="shared" si="84"/>
        <v>849.86172993093885</v>
      </c>
      <c r="AK136" s="6">
        <f t="shared" si="90"/>
        <v>-3.1884380477222862</v>
      </c>
      <c r="AL136" s="13">
        <v>3</v>
      </c>
    </row>
    <row r="137" spans="1:38">
      <c r="A137" t="s">
        <v>138</v>
      </c>
      <c r="B137" s="4">
        <v>28733</v>
      </c>
      <c r="C137" s="7">
        <v>5.9</v>
      </c>
      <c r="D137" s="5">
        <v>65.900000000000006</v>
      </c>
      <c r="E137" s="5">
        <v>66.099999999999994</v>
      </c>
      <c r="F137" s="6">
        <v>7.08</v>
      </c>
      <c r="G137" s="7">
        <f t="shared" si="85"/>
        <v>5.9</v>
      </c>
      <c r="H137">
        <f t="shared" ref="H137:I137" si="153">(LN(D137)-LN(D134))*400</f>
        <v>8.5892870826938861</v>
      </c>
      <c r="I137">
        <f t="shared" si="153"/>
        <v>8.5630181403143268</v>
      </c>
      <c r="J137" s="6">
        <f t="shared" si="87"/>
        <v>7.08</v>
      </c>
      <c r="L137" s="7">
        <f t="shared" si="96"/>
        <v>5.8999999999999995</v>
      </c>
      <c r="M137" s="7">
        <f t="shared" si="97"/>
        <v>9.1229062412447579</v>
      </c>
      <c r="N137" s="7">
        <f t="shared" si="98"/>
        <v>9.1000774558422624</v>
      </c>
      <c r="O137" s="7">
        <f t="shared" si="99"/>
        <v>7.6400000000000006</v>
      </c>
      <c r="P137">
        <v>1</v>
      </c>
      <c r="S137" s="16" t="s">
        <v>736</v>
      </c>
      <c r="T137" s="13">
        <v>158059.4</v>
      </c>
      <c r="V137" s="13">
        <v>1978</v>
      </c>
      <c r="W137" s="13" t="s">
        <v>3</v>
      </c>
      <c r="X137" s="5">
        <f t="shared" si="79"/>
        <v>65.900000000000006</v>
      </c>
      <c r="Z137" s="13">
        <f t="shared" si="80"/>
        <v>2398.4734446130497</v>
      </c>
      <c r="AA137" s="7">
        <f t="shared" si="100"/>
        <v>2405.980496762033</v>
      </c>
      <c r="AB137" s="6">
        <f t="shared" si="101"/>
        <v>11.729121898915551</v>
      </c>
      <c r="AC137" s="13">
        <v>1</v>
      </c>
      <c r="AD137" s="13"/>
      <c r="AG137" s="16" t="s">
        <v>736</v>
      </c>
      <c r="AH137" s="19">
        <v>56100</v>
      </c>
      <c r="AI137" s="13">
        <f t="shared" si="81"/>
        <v>851.28983308042484</v>
      </c>
      <c r="AJ137" s="7">
        <f t="shared" si="84"/>
        <v>860.59880914505482</v>
      </c>
      <c r="AK137" s="6">
        <f t="shared" si="90"/>
        <v>1.4406009872885761</v>
      </c>
      <c r="AL137" s="13">
        <v>1</v>
      </c>
    </row>
    <row r="138" spans="1:38">
      <c r="A138" t="s">
        <v>139</v>
      </c>
      <c r="B138" s="4">
        <v>28763</v>
      </c>
      <c r="C138" s="7">
        <v>6</v>
      </c>
      <c r="D138" s="5">
        <v>66.5</v>
      </c>
      <c r="E138" s="5">
        <v>66.7</v>
      </c>
      <c r="F138" s="6">
        <v>7.85</v>
      </c>
      <c r="G138" s="7">
        <f t="shared" si="85"/>
        <v>6</v>
      </c>
      <c r="H138">
        <f t="shared" ref="H138:I138" si="154">(LN(D138)-LN(D135))*400</f>
        <v>9.1258711064686082</v>
      </c>
      <c r="I138">
        <f t="shared" si="154"/>
        <v>9.0981935955884552</v>
      </c>
      <c r="J138" s="6">
        <f t="shared" si="87"/>
        <v>7.85</v>
      </c>
      <c r="L138" s="7">
        <f t="shared" si="96"/>
        <v>5.9000000000000012</v>
      </c>
      <c r="M138" s="7">
        <f t="shared" si="97"/>
        <v>9.4583647296831916</v>
      </c>
      <c r="N138" s="7">
        <f t="shared" si="98"/>
        <v>9.2376362345744898</v>
      </c>
      <c r="O138" s="7">
        <f t="shared" si="99"/>
        <v>8.16</v>
      </c>
      <c r="P138">
        <v>2</v>
      </c>
      <c r="S138" s="16" t="s">
        <v>737</v>
      </c>
      <c r="T138" s="13">
        <v>159500.9</v>
      </c>
      <c r="V138" s="13">
        <v>1978</v>
      </c>
      <c r="W138" s="13" t="s">
        <v>1169</v>
      </c>
      <c r="X138" s="5">
        <f t="shared" si="79"/>
        <v>66.5</v>
      </c>
      <c r="Z138" s="13">
        <f t="shared" si="80"/>
        <v>2398.5097744360901</v>
      </c>
      <c r="AA138" s="7">
        <f t="shared" si="100"/>
        <v>2414.6676201626215</v>
      </c>
      <c r="AB138" s="6">
        <f t="shared" si="101"/>
        <v>8.1652981975562255</v>
      </c>
      <c r="AC138" s="13">
        <v>2</v>
      </c>
      <c r="AD138" s="13"/>
      <c r="AG138" s="16" t="s">
        <v>737</v>
      </c>
      <c r="AH138" s="19">
        <v>57300</v>
      </c>
      <c r="AI138" s="13">
        <f t="shared" si="81"/>
        <v>861.6541353383459</v>
      </c>
      <c r="AJ138" s="7">
        <f t="shared" si="84"/>
        <v>866.71207466145631</v>
      </c>
      <c r="AK138" s="6">
        <f t="shared" si="90"/>
        <v>6.1853291592456117</v>
      </c>
      <c r="AL138" s="13">
        <v>2</v>
      </c>
    </row>
    <row r="139" spans="1:38">
      <c r="A139" t="s">
        <v>140</v>
      </c>
      <c r="B139" s="4">
        <v>28794</v>
      </c>
      <c r="C139" s="7">
        <v>5.8</v>
      </c>
      <c r="D139" s="5">
        <v>67.099999999999994</v>
      </c>
      <c r="E139" s="5">
        <v>67.2</v>
      </c>
      <c r="F139" s="6">
        <v>7.99</v>
      </c>
      <c r="G139" s="7">
        <f t="shared" si="85"/>
        <v>5.8</v>
      </c>
      <c r="H139">
        <f t="shared" ref="H139:I139" si="155">(LN(D139)-LN(D136))*400</f>
        <v>9.6535605345717812</v>
      </c>
      <c r="I139">
        <f t="shared" si="155"/>
        <v>9.6390206316240068</v>
      </c>
      <c r="J139" s="6">
        <f t="shared" si="87"/>
        <v>7.99</v>
      </c>
      <c r="L139" s="7">
        <f t="shared" si="96"/>
        <v>5.8999999999999995</v>
      </c>
      <c r="M139" s="7">
        <f t="shared" si="97"/>
        <v>9.1942859479059305</v>
      </c>
      <c r="N139" s="7">
        <f t="shared" si="98"/>
        <v>8.7786053366488179</v>
      </c>
      <c r="O139" s="7">
        <f t="shared" si="99"/>
        <v>8.57</v>
      </c>
      <c r="P139">
        <v>3</v>
      </c>
      <c r="S139" s="16" t="s">
        <v>738</v>
      </c>
      <c r="T139" s="13">
        <v>162446.29999999999</v>
      </c>
      <c r="V139" s="13">
        <v>1978</v>
      </c>
      <c r="W139" s="13" t="s">
        <v>1170</v>
      </c>
      <c r="X139" s="5">
        <f t="shared" ref="X139:X202" si="156">D139</f>
        <v>67.099999999999994</v>
      </c>
      <c r="Z139" s="13">
        <f t="shared" ref="Z139:Z202" si="157">T139/X139</f>
        <v>2420.9582712369597</v>
      </c>
      <c r="AA139" s="7">
        <f t="shared" si="100"/>
        <v>2422.3901843049357</v>
      </c>
      <c r="AB139" s="6">
        <f t="shared" si="101"/>
        <v>5.9289129645787142</v>
      </c>
      <c r="AC139" s="13">
        <v>3</v>
      </c>
      <c r="AD139" s="13"/>
      <c r="AG139" s="16" t="s">
        <v>738</v>
      </c>
      <c r="AH139" s="19">
        <v>58300</v>
      </c>
      <c r="AI139" s="13">
        <f t="shared" ref="AI139:AI202" si="158">AH139/D139</f>
        <v>868.85245901639348</v>
      </c>
      <c r="AJ139" s="7">
        <f t="shared" si="84"/>
        <v>873.55392154671063</v>
      </c>
      <c r="AK139" s="6">
        <f t="shared" si="90"/>
        <v>10.998477013893293</v>
      </c>
      <c r="AL139" s="13">
        <v>3</v>
      </c>
    </row>
    <row r="140" spans="1:38">
      <c r="A140" t="s">
        <v>141</v>
      </c>
      <c r="B140" s="4">
        <v>28824</v>
      </c>
      <c r="C140" s="7">
        <v>5.9</v>
      </c>
      <c r="D140" s="5">
        <v>67.5</v>
      </c>
      <c r="E140" s="5">
        <v>67.599999999999994</v>
      </c>
      <c r="F140" s="6">
        <v>8.64</v>
      </c>
      <c r="G140" s="7">
        <f t="shared" si="85"/>
        <v>5.9</v>
      </c>
      <c r="H140">
        <f t="shared" ref="H140:I140" si="159">(LN(D140)-LN(D137))*400</f>
        <v>9.5956625480091873</v>
      </c>
      <c r="I140">
        <f t="shared" si="159"/>
        <v>8.9756944765110092</v>
      </c>
      <c r="J140" s="6">
        <f t="shared" si="87"/>
        <v>8.64</v>
      </c>
      <c r="L140" s="7">
        <f t="shared" si="96"/>
        <v>5.9333333333333336</v>
      </c>
      <c r="M140" s="7">
        <f t="shared" si="97"/>
        <v>8.7297259417878106</v>
      </c>
      <c r="N140" s="7">
        <f t="shared" si="98"/>
        <v>8.1203314913176197</v>
      </c>
      <c r="O140" s="7">
        <f t="shared" si="99"/>
        <v>9.0233333333333334</v>
      </c>
      <c r="P140">
        <v>1</v>
      </c>
      <c r="S140" s="16" t="s">
        <v>739</v>
      </c>
      <c r="T140" s="13">
        <v>163656.1</v>
      </c>
      <c r="V140" s="13">
        <v>1978</v>
      </c>
      <c r="W140" s="13" t="s">
        <v>0</v>
      </c>
      <c r="X140" s="5">
        <f t="shared" si="156"/>
        <v>67.5</v>
      </c>
      <c r="Z140" s="13">
        <f t="shared" si="157"/>
        <v>2424.534814814815</v>
      </c>
      <c r="AA140" s="7">
        <f t="shared" si="100"/>
        <v>2416.1719771042949</v>
      </c>
      <c r="AB140" s="6">
        <f t="shared" si="101"/>
        <v>1.6907794719202229</v>
      </c>
      <c r="AC140" s="13">
        <v>1</v>
      </c>
      <c r="AD140" s="13"/>
      <c r="AG140" s="16" t="s">
        <v>739</v>
      </c>
      <c r="AH140" s="19">
        <v>58700</v>
      </c>
      <c r="AI140" s="13">
        <f t="shared" si="158"/>
        <v>869.62962962962968</v>
      </c>
      <c r="AJ140" s="7">
        <f t="shared" si="84"/>
        <v>877.36709214221946</v>
      </c>
      <c r="AK140" s="6">
        <f t="shared" si="90"/>
        <v>7.7188181073669426</v>
      </c>
      <c r="AL140" s="13">
        <v>1</v>
      </c>
    </row>
    <row r="141" spans="1:38">
      <c r="A141" t="s">
        <v>142</v>
      </c>
      <c r="B141" s="4">
        <v>28855</v>
      </c>
      <c r="C141" s="7">
        <v>6</v>
      </c>
      <c r="D141" s="5">
        <v>67.900000000000006</v>
      </c>
      <c r="E141" s="5">
        <v>68</v>
      </c>
      <c r="F141" s="6">
        <v>9.08</v>
      </c>
      <c r="G141" s="7">
        <f t="shared" si="85"/>
        <v>6</v>
      </c>
      <c r="H141">
        <f t="shared" ref="H141:I141" si="160">(LN(D141)-LN(D138))*400</f>
        <v>8.3336347611368211</v>
      </c>
      <c r="I141">
        <f t="shared" si="160"/>
        <v>7.7211009018114396</v>
      </c>
      <c r="J141" s="6">
        <f t="shared" si="87"/>
        <v>9.08</v>
      </c>
      <c r="L141" s="7">
        <f t="shared" si="96"/>
        <v>5.9333333333333336</v>
      </c>
      <c r="M141" s="7">
        <f t="shared" si="97"/>
        <v>8.847607058470075</v>
      </c>
      <c r="N141" s="7">
        <f t="shared" si="98"/>
        <v>8.2474839424413915</v>
      </c>
      <c r="O141" s="7">
        <f t="shared" si="99"/>
        <v>9.25</v>
      </c>
      <c r="P141">
        <v>2</v>
      </c>
      <c r="S141" s="16" t="s">
        <v>740</v>
      </c>
      <c r="T141" s="13">
        <v>164431.9</v>
      </c>
      <c r="V141" s="13">
        <v>1978</v>
      </c>
      <c r="W141" s="13" t="s">
        <v>1171</v>
      </c>
      <c r="X141" s="5">
        <f t="shared" si="156"/>
        <v>67.900000000000006</v>
      </c>
      <c r="Z141" s="13">
        <f t="shared" si="157"/>
        <v>2421.6774668630337</v>
      </c>
      <c r="AA141" s="7">
        <f t="shared" si="100"/>
        <v>2410.3675012604358</v>
      </c>
      <c r="AB141" s="6">
        <f t="shared" si="101"/>
        <v>-0.71296808125751454</v>
      </c>
      <c r="AC141" s="13">
        <v>2</v>
      </c>
      <c r="AD141" s="13"/>
      <c r="AG141" s="16" t="s">
        <v>740</v>
      </c>
      <c r="AH141" s="19">
        <v>59900</v>
      </c>
      <c r="AI141" s="13">
        <f t="shared" si="158"/>
        <v>882.17967599410895</v>
      </c>
      <c r="AJ141" s="7">
        <f t="shared" ref="AJ141:AJ204" si="161">AVERAGE(AI141:AI143)</f>
        <v>882.2882367936146</v>
      </c>
      <c r="AK141" s="6">
        <f t="shared" si="90"/>
        <v>7.1247895584942711</v>
      </c>
      <c r="AL141" s="13">
        <v>2</v>
      </c>
    </row>
    <row r="142" spans="1:38">
      <c r="A142" t="s">
        <v>143</v>
      </c>
      <c r="B142" s="4">
        <v>28886</v>
      </c>
      <c r="C142" s="7">
        <v>5.9</v>
      </c>
      <c r="D142" s="5">
        <v>68.5</v>
      </c>
      <c r="E142" s="5">
        <v>68.5</v>
      </c>
      <c r="F142" s="6">
        <v>9.35</v>
      </c>
      <c r="G142" s="7">
        <f t="shared" ref="G142:G205" si="162">C142</f>
        <v>5.9</v>
      </c>
      <c r="H142">
        <f t="shared" ref="H142:I142" si="163">(LN(D142)-LN(D139))*400</f>
        <v>8.2598805162174216</v>
      </c>
      <c r="I142">
        <f t="shared" si="163"/>
        <v>7.6641990956304085</v>
      </c>
      <c r="J142" s="6">
        <f t="shared" ref="J142:J205" si="164">F142</f>
        <v>9.35</v>
      </c>
      <c r="L142" s="7">
        <f t="shared" si="96"/>
        <v>5.8666666666666671</v>
      </c>
      <c r="M142" s="7">
        <f t="shared" si="97"/>
        <v>9.9403440947729873</v>
      </c>
      <c r="N142" s="7">
        <f t="shared" si="98"/>
        <v>9.1572909208001843</v>
      </c>
      <c r="O142" s="7">
        <f t="shared" si="99"/>
        <v>9.3833333333333346</v>
      </c>
      <c r="P142">
        <v>3</v>
      </c>
      <c r="S142" s="16" t="s">
        <v>741</v>
      </c>
      <c r="T142" s="13">
        <v>164557.79999999999</v>
      </c>
      <c r="V142" s="13">
        <v>1979</v>
      </c>
      <c r="W142" s="13" t="s">
        <v>1164</v>
      </c>
      <c r="X142" s="5">
        <f t="shared" si="156"/>
        <v>68.5</v>
      </c>
      <c r="Z142" s="13">
        <f t="shared" si="157"/>
        <v>2402.3036496350364</v>
      </c>
      <c r="AA142" s="7">
        <f t="shared" si="100"/>
        <v>2408.4807347667493</v>
      </c>
      <c r="AB142" s="6">
        <f t="shared" si="101"/>
        <v>-2.3034335976465314</v>
      </c>
      <c r="AC142" s="13">
        <v>3</v>
      </c>
      <c r="AD142" s="13"/>
      <c r="AG142" s="16" t="s">
        <v>741</v>
      </c>
      <c r="AH142" s="19">
        <v>60300</v>
      </c>
      <c r="AI142" s="13">
        <f t="shared" si="158"/>
        <v>880.29197080291976</v>
      </c>
      <c r="AJ142" s="7">
        <f t="shared" si="161"/>
        <v>876.25886458575462</v>
      </c>
      <c r="AK142" s="6">
        <f t="shared" si="90"/>
        <v>1.2366786733302604</v>
      </c>
      <c r="AL142" s="13">
        <v>3</v>
      </c>
    </row>
    <row r="143" spans="1:38">
      <c r="A143" t="s">
        <v>144</v>
      </c>
      <c r="B143" s="4">
        <v>28914</v>
      </c>
      <c r="C143" s="7">
        <v>5.9</v>
      </c>
      <c r="D143" s="5">
        <v>69.2</v>
      </c>
      <c r="E143" s="5">
        <v>69.2</v>
      </c>
      <c r="F143" s="6">
        <v>9.32</v>
      </c>
      <c r="G143" s="7">
        <f t="shared" si="162"/>
        <v>5.9</v>
      </c>
      <c r="H143">
        <f t="shared" ref="H143:I143" si="165">(LN(D143)-LN(D140))*400</f>
        <v>9.9493058980559823</v>
      </c>
      <c r="I143">
        <f t="shared" si="165"/>
        <v>9.3571518298823264</v>
      </c>
      <c r="J143" s="6">
        <f t="shared" si="164"/>
        <v>9.32</v>
      </c>
      <c r="L143" s="7">
        <f t="shared" si="96"/>
        <v>5.833333333333333</v>
      </c>
      <c r="M143" s="7">
        <f t="shared" si="97"/>
        <v>11.213237153502694</v>
      </c>
      <c r="N143" s="7">
        <f t="shared" si="98"/>
        <v>10.060965028715311</v>
      </c>
      <c r="O143" s="7">
        <f t="shared" si="99"/>
        <v>9.42</v>
      </c>
      <c r="P143">
        <v>1</v>
      </c>
      <c r="S143" s="16" t="s">
        <v>742</v>
      </c>
      <c r="T143" s="13">
        <v>166572.79999999999</v>
      </c>
      <c r="V143" s="13">
        <v>1979</v>
      </c>
      <c r="W143" s="13" t="s">
        <v>1</v>
      </c>
      <c r="X143" s="5">
        <f t="shared" si="156"/>
        <v>69.2</v>
      </c>
      <c r="Z143" s="13">
        <f t="shared" si="157"/>
        <v>2407.1213872832368</v>
      </c>
      <c r="AA143" s="7">
        <f t="shared" si="100"/>
        <v>2418.2492066070063</v>
      </c>
      <c r="AB143" s="6">
        <f t="shared" si="101"/>
        <v>0.34373995175158711</v>
      </c>
      <c r="AC143" s="13">
        <v>1</v>
      </c>
      <c r="AD143" s="13"/>
      <c r="AG143" s="16" t="s">
        <v>742</v>
      </c>
      <c r="AH143" s="19">
        <v>61200</v>
      </c>
      <c r="AI143" s="13">
        <f t="shared" si="158"/>
        <v>884.39306358381498</v>
      </c>
      <c r="AJ143" s="7">
        <f t="shared" si="161"/>
        <v>878.39005845409201</v>
      </c>
      <c r="AK143" s="6">
        <f t="shared" si="90"/>
        <v>0.46610839193981235</v>
      </c>
      <c r="AL143" s="13">
        <v>1</v>
      </c>
    </row>
    <row r="144" spans="1:38">
      <c r="A144" t="s">
        <v>145</v>
      </c>
      <c r="B144" s="4">
        <v>28945</v>
      </c>
      <c r="C144" s="7">
        <v>5.8</v>
      </c>
      <c r="D144" s="5">
        <v>69.900000000000006</v>
      </c>
      <c r="E144" s="5">
        <v>69.8</v>
      </c>
      <c r="F144" s="6">
        <v>9.48</v>
      </c>
      <c r="G144" s="7">
        <f t="shared" si="162"/>
        <v>5.8</v>
      </c>
      <c r="H144">
        <f t="shared" ref="H144:I144" si="166">(LN(D144)-LN(D141))*400</f>
        <v>11.611845870045556</v>
      </c>
      <c r="I144">
        <f t="shared" si="166"/>
        <v>10.450521836887816</v>
      </c>
      <c r="J144" s="6">
        <f t="shared" si="164"/>
        <v>9.48</v>
      </c>
      <c r="L144" s="7">
        <f t="shared" si="96"/>
        <v>5.7333333333333334</v>
      </c>
      <c r="M144" s="7">
        <f t="shared" si="97"/>
        <v>12.069736083739357</v>
      </c>
      <c r="N144" s="7">
        <f t="shared" si="98"/>
        <v>9.989666162227806</v>
      </c>
      <c r="O144" s="7">
        <f t="shared" si="99"/>
        <v>9.5166666666666675</v>
      </c>
      <c r="P144">
        <v>2</v>
      </c>
      <c r="S144" s="16" t="s">
        <v>743</v>
      </c>
      <c r="T144" s="13">
        <v>168879.6</v>
      </c>
      <c r="V144" s="13">
        <v>1979</v>
      </c>
      <c r="W144" s="13" t="s">
        <v>1165</v>
      </c>
      <c r="X144" s="5">
        <f t="shared" si="156"/>
        <v>69.900000000000006</v>
      </c>
      <c r="Z144" s="13">
        <f t="shared" si="157"/>
        <v>2416.0171673819741</v>
      </c>
      <c r="AA144" s="7">
        <f t="shared" si="100"/>
        <v>2430.9543090718839</v>
      </c>
      <c r="AB144" s="6">
        <f t="shared" si="101"/>
        <v>3.4018696056858033</v>
      </c>
      <c r="AC144" s="13">
        <v>2</v>
      </c>
      <c r="AD144" s="13"/>
      <c r="AG144" s="16" t="s">
        <v>743</v>
      </c>
      <c r="AH144" s="19">
        <v>60400</v>
      </c>
      <c r="AI144" s="13">
        <f t="shared" si="158"/>
        <v>864.09155937052924</v>
      </c>
      <c r="AJ144" s="7">
        <f t="shared" si="161"/>
        <v>876.77631083558424</v>
      </c>
      <c r="AK144" s="6">
        <f t="shared" ref="AK144:AK207" si="167">(LN(AJ144)-LN(AJ141))*400</f>
        <v>-2.5067614511815606</v>
      </c>
      <c r="AL144" s="13">
        <v>2</v>
      </c>
    </row>
    <row r="145" spans="1:38">
      <c r="A145" t="s">
        <v>146</v>
      </c>
      <c r="B145" s="4">
        <v>28975</v>
      </c>
      <c r="C145" s="7">
        <v>5.8</v>
      </c>
      <c r="D145" s="5">
        <v>70.599999999999994</v>
      </c>
      <c r="E145" s="5">
        <v>70.3</v>
      </c>
      <c r="F145" s="6">
        <v>9.4600000000000009</v>
      </c>
      <c r="G145" s="7">
        <f t="shared" si="162"/>
        <v>5.8</v>
      </c>
      <c r="H145">
        <f t="shared" ref="H145:I145" si="168">(LN(D145)-LN(D142))*400</f>
        <v>12.078559692406543</v>
      </c>
      <c r="I145">
        <f t="shared" si="168"/>
        <v>10.375221419375791</v>
      </c>
      <c r="J145" s="6">
        <f t="shared" si="164"/>
        <v>9.4600000000000009</v>
      </c>
      <c r="L145" s="7">
        <f t="shared" si="96"/>
        <v>5.6999999999999993</v>
      </c>
      <c r="M145" s="7">
        <f t="shared" si="97"/>
        <v>12.515707014926392</v>
      </c>
      <c r="N145" s="7">
        <f t="shared" si="98"/>
        <v>9.3411345701883395</v>
      </c>
      <c r="O145" s="7">
        <f t="shared" si="99"/>
        <v>9.3766666666666669</v>
      </c>
      <c r="P145">
        <v>3</v>
      </c>
      <c r="S145" s="16" t="s">
        <v>744</v>
      </c>
      <c r="T145" s="13">
        <v>171671.6</v>
      </c>
      <c r="V145" s="13">
        <v>1979</v>
      </c>
      <c r="W145" s="13" t="s">
        <v>1166</v>
      </c>
      <c r="X145" s="5">
        <f t="shared" si="156"/>
        <v>70.599999999999994</v>
      </c>
      <c r="Z145" s="13">
        <f t="shared" si="157"/>
        <v>2431.6090651558075</v>
      </c>
      <c r="AA145" s="7">
        <f t="shared" si="100"/>
        <v>2443.3391683286777</v>
      </c>
      <c r="AB145" s="6">
        <f t="shared" si="101"/>
        <v>5.7477868607083593</v>
      </c>
      <c r="AC145" s="13">
        <v>3</v>
      </c>
      <c r="AD145" s="13"/>
      <c r="AG145" s="16" t="s">
        <v>744</v>
      </c>
      <c r="AH145" s="19">
        <v>62600</v>
      </c>
      <c r="AI145" s="13">
        <f t="shared" si="158"/>
        <v>886.68555240793205</v>
      </c>
      <c r="AJ145" s="7">
        <f t="shared" si="161"/>
        <v>885.14468301216675</v>
      </c>
      <c r="AK145" s="6">
        <f t="shared" si="167"/>
        <v>4.0358241899500769</v>
      </c>
      <c r="AL145" s="13">
        <v>3</v>
      </c>
    </row>
    <row r="146" spans="1:38">
      <c r="A146" t="s">
        <v>147</v>
      </c>
      <c r="B146" s="4">
        <v>29006</v>
      </c>
      <c r="C146" s="7">
        <v>5.6</v>
      </c>
      <c r="D146" s="5">
        <v>71.400000000000006</v>
      </c>
      <c r="E146" s="5">
        <v>70.8</v>
      </c>
      <c r="F146" s="6">
        <v>9.61</v>
      </c>
      <c r="G146" s="7">
        <f t="shared" si="162"/>
        <v>5.6</v>
      </c>
      <c r="H146">
        <f t="shared" ref="H146:I146" si="169">(LN(D146)-LN(D143))*400</f>
        <v>12.518802688765973</v>
      </c>
      <c r="I146">
        <f t="shared" si="169"/>
        <v>9.1432552304198111</v>
      </c>
      <c r="J146" s="6">
        <f t="shared" si="164"/>
        <v>9.61</v>
      </c>
      <c r="L146" s="7">
        <f t="shared" si="96"/>
        <v>5.666666666666667</v>
      </c>
      <c r="M146" s="7">
        <f t="shared" si="97"/>
        <v>12.946760004016866</v>
      </c>
      <c r="N146" s="7">
        <f t="shared" si="98"/>
        <v>8.8833228851139978</v>
      </c>
      <c r="O146" s="7">
        <f t="shared" si="99"/>
        <v>9.3033333333333346</v>
      </c>
      <c r="P146">
        <v>1</v>
      </c>
      <c r="S146" s="16" t="s">
        <v>745</v>
      </c>
      <c r="T146" s="13">
        <v>174589.9</v>
      </c>
      <c r="V146" s="13">
        <v>1979</v>
      </c>
      <c r="W146" s="13" t="s">
        <v>2</v>
      </c>
      <c r="X146" s="5">
        <f t="shared" si="156"/>
        <v>71.400000000000006</v>
      </c>
      <c r="Z146" s="13">
        <f t="shared" si="157"/>
        <v>2445.2366946778707</v>
      </c>
      <c r="AA146" s="7">
        <f t="shared" si="100"/>
        <v>2449.9064662447786</v>
      </c>
      <c r="AB146" s="6">
        <f t="shared" si="101"/>
        <v>5.2024147160228296</v>
      </c>
      <c r="AC146" s="13">
        <v>1</v>
      </c>
      <c r="AD146" s="13"/>
      <c r="AG146" s="16" t="s">
        <v>745</v>
      </c>
      <c r="AH146" s="19">
        <v>62800</v>
      </c>
      <c r="AI146" s="13">
        <f t="shared" si="158"/>
        <v>879.5518207282912</v>
      </c>
      <c r="AJ146" s="7">
        <f t="shared" si="161"/>
        <v>880.9070331227648</v>
      </c>
      <c r="AK146" s="6">
        <f t="shared" si="167"/>
        <v>1.1445372804804066</v>
      </c>
      <c r="AL146" s="13">
        <v>1</v>
      </c>
    </row>
    <row r="147" spans="1:38">
      <c r="A147" t="s">
        <v>148</v>
      </c>
      <c r="B147" s="4">
        <v>29036</v>
      </c>
      <c r="C147" s="7">
        <v>5.7</v>
      </c>
      <c r="D147" s="5">
        <v>72.2</v>
      </c>
      <c r="E147" s="5">
        <v>71.3</v>
      </c>
      <c r="F147" s="6">
        <v>9.06</v>
      </c>
      <c r="G147" s="7">
        <f t="shared" si="162"/>
        <v>5.7</v>
      </c>
      <c r="H147">
        <f t="shared" ref="H147:I147" si="170">(LN(D147)-LN(D144))*400</f>
        <v>12.949758663606659</v>
      </c>
      <c r="I147">
        <f t="shared" si="170"/>
        <v>8.5049270607694183</v>
      </c>
      <c r="J147" s="6">
        <f t="shared" si="164"/>
        <v>9.06</v>
      </c>
      <c r="L147" s="7">
        <f t="shared" si="96"/>
        <v>5.8</v>
      </c>
      <c r="M147" s="7">
        <f t="shared" si="97"/>
        <v>13.001149754395177</v>
      </c>
      <c r="N147" s="7">
        <f t="shared" si="98"/>
        <v>9.3665556536140091</v>
      </c>
      <c r="O147" s="7">
        <f t="shared" si="99"/>
        <v>9.2733333333333334</v>
      </c>
      <c r="P147">
        <v>2</v>
      </c>
      <c r="S147" s="16" t="s">
        <v>746</v>
      </c>
      <c r="T147" s="13">
        <v>177119</v>
      </c>
      <c r="V147" s="13">
        <v>1979</v>
      </c>
      <c r="W147" s="13" t="s">
        <v>1167</v>
      </c>
      <c r="X147" s="5">
        <f t="shared" si="156"/>
        <v>72.2</v>
      </c>
      <c r="Z147" s="13">
        <f t="shared" si="157"/>
        <v>2453.1717451523546</v>
      </c>
      <c r="AA147" s="7">
        <f t="shared" si="100"/>
        <v>2452.0071247804676</v>
      </c>
      <c r="AB147" s="6">
        <f t="shared" si="101"/>
        <v>3.4492094922029537</v>
      </c>
      <c r="AC147" s="13">
        <v>2</v>
      </c>
      <c r="AD147" s="13"/>
      <c r="AG147" s="16" t="s">
        <v>746</v>
      </c>
      <c r="AH147" s="19">
        <v>64200</v>
      </c>
      <c r="AI147" s="13">
        <f t="shared" si="158"/>
        <v>889.196675900277</v>
      </c>
      <c r="AJ147" s="7">
        <f t="shared" si="161"/>
        <v>877.18487487909636</v>
      </c>
      <c r="AK147" s="6">
        <f t="shared" si="167"/>
        <v>0.18635032712452926</v>
      </c>
      <c r="AL147" s="13">
        <v>2</v>
      </c>
    </row>
    <row r="148" spans="1:38">
      <c r="A148" t="s">
        <v>149</v>
      </c>
      <c r="B148" s="4">
        <v>29067</v>
      </c>
      <c r="C148" s="7">
        <v>5.7</v>
      </c>
      <c r="D148" s="5">
        <v>73</v>
      </c>
      <c r="E148" s="5">
        <v>71.900000000000006</v>
      </c>
      <c r="F148" s="6">
        <v>9.24</v>
      </c>
      <c r="G148" s="7">
        <f t="shared" si="162"/>
        <v>5.7</v>
      </c>
      <c r="H148">
        <f t="shared" ref="H148:I148" si="171">(LN(D148)-LN(D145))*400</f>
        <v>13.371718659677967</v>
      </c>
      <c r="I148">
        <f t="shared" si="171"/>
        <v>9.001786364152764</v>
      </c>
      <c r="J148" s="6">
        <f t="shared" si="164"/>
        <v>9.24</v>
      </c>
      <c r="L148" s="7">
        <f t="shared" si="96"/>
        <v>5.8666666666666671</v>
      </c>
      <c r="M148" s="7">
        <f t="shared" si="97"/>
        <v>12.686682991895045</v>
      </c>
      <c r="N148" s="7">
        <f t="shared" si="98"/>
        <v>10.220150829671582</v>
      </c>
      <c r="O148" s="7">
        <f t="shared" si="99"/>
        <v>9.673333333333332</v>
      </c>
      <c r="P148">
        <v>3</v>
      </c>
      <c r="S148" s="16" t="s">
        <v>747</v>
      </c>
      <c r="T148" s="13">
        <v>178945.7</v>
      </c>
      <c r="V148" s="13">
        <v>1979</v>
      </c>
      <c r="W148" s="13" t="s">
        <v>1168</v>
      </c>
      <c r="X148" s="5">
        <f t="shared" si="156"/>
        <v>73</v>
      </c>
      <c r="Z148" s="13">
        <f t="shared" si="157"/>
        <v>2451.3109589041096</v>
      </c>
      <c r="AA148" s="7">
        <f t="shared" si="100"/>
        <v>2450.1841953927651</v>
      </c>
      <c r="AB148" s="6">
        <f t="shared" si="101"/>
        <v>1.1190352667718173</v>
      </c>
      <c r="AC148" s="13">
        <v>3</v>
      </c>
      <c r="AD148" s="13"/>
      <c r="AG148" s="16" t="s">
        <v>747</v>
      </c>
      <c r="AH148" s="19">
        <v>63800</v>
      </c>
      <c r="AI148" s="13">
        <f t="shared" si="158"/>
        <v>873.97260273972597</v>
      </c>
      <c r="AJ148" s="7">
        <f t="shared" si="161"/>
        <v>876.48490764352016</v>
      </c>
      <c r="AK148" s="6">
        <f t="shared" si="167"/>
        <v>-3.9326519807083571</v>
      </c>
      <c r="AL148" s="13">
        <v>3</v>
      </c>
    </row>
    <row r="149" spans="1:38">
      <c r="A149" t="s">
        <v>150</v>
      </c>
      <c r="B149" s="4">
        <v>29098</v>
      </c>
      <c r="C149" s="7">
        <v>6</v>
      </c>
      <c r="D149" s="5">
        <v>73.7</v>
      </c>
      <c r="E149" s="5">
        <v>72.7</v>
      </c>
      <c r="F149" s="6">
        <v>9.52</v>
      </c>
      <c r="G149" s="7">
        <f t="shared" si="162"/>
        <v>6</v>
      </c>
      <c r="H149">
        <f t="shared" ref="H149:I149" si="172">(LN(D149)-LN(D146))*400</f>
        <v>12.681971939900905</v>
      </c>
      <c r="I149">
        <f t="shared" si="172"/>
        <v>10.592953535919847</v>
      </c>
      <c r="J149" s="6">
        <f t="shared" si="164"/>
        <v>9.52</v>
      </c>
      <c r="L149" s="7">
        <f t="shared" ref="L149:L212" si="173">AVERAGE(G149:G151)</f>
        <v>5.9666666666666659</v>
      </c>
      <c r="M149" s="7">
        <f t="shared" ref="M149:M212" si="174">AVERAGE(H149:H151)</f>
        <v>12.188348746322811</v>
      </c>
      <c r="N149" s="7">
        <f t="shared" ref="N149:N212" si="175">AVERAGE(I149:I151)</f>
        <v>11.058065838576544</v>
      </c>
      <c r="O149" s="7">
        <f t="shared" ref="O149:O212" si="176">AVERAGE(J149:J151)</f>
        <v>10.493333333333334</v>
      </c>
      <c r="P149">
        <v>1</v>
      </c>
      <c r="S149" s="16" t="s">
        <v>748</v>
      </c>
      <c r="T149" s="13">
        <v>180678.39999999999</v>
      </c>
      <c r="V149" s="13">
        <v>1979</v>
      </c>
      <c r="W149" s="13" t="s">
        <v>3</v>
      </c>
      <c r="X149" s="5">
        <f t="shared" si="156"/>
        <v>73.7</v>
      </c>
      <c r="Z149" s="13">
        <f t="shared" si="157"/>
        <v>2451.5386702849387</v>
      </c>
      <c r="AA149" s="7">
        <f t="shared" ref="AA149:AA212" si="177">AVERAGE(Z149:Z151)</f>
        <v>2444.4378119282746</v>
      </c>
      <c r="AB149" s="6">
        <f t="shared" ref="AB149:AB212" si="178">(LN(AA149)-LN(AA146))*400</f>
        <v>-0.89387362743202914</v>
      </c>
      <c r="AC149" s="13">
        <v>1</v>
      </c>
      <c r="AD149" s="13"/>
      <c r="AG149" s="16" t="s">
        <v>748</v>
      </c>
      <c r="AH149" s="19">
        <v>64000</v>
      </c>
      <c r="AI149" s="13">
        <f t="shared" si="158"/>
        <v>868.38534599728621</v>
      </c>
      <c r="AJ149" s="7">
        <f t="shared" si="161"/>
        <v>861.31318899978169</v>
      </c>
      <c r="AK149" s="6">
        <f t="shared" si="167"/>
        <v>-8.9975630106497562</v>
      </c>
      <c r="AL149" s="13">
        <v>1</v>
      </c>
    </row>
    <row r="150" spans="1:38">
      <c r="A150" t="s">
        <v>151</v>
      </c>
      <c r="B150" s="4">
        <v>29128</v>
      </c>
      <c r="C150" s="7">
        <v>5.9</v>
      </c>
      <c r="D150" s="5">
        <v>74.400000000000006</v>
      </c>
      <c r="E150" s="5">
        <v>73.3</v>
      </c>
      <c r="F150" s="6">
        <v>10.26</v>
      </c>
      <c r="G150" s="7">
        <f t="shared" si="162"/>
        <v>5.9</v>
      </c>
      <c r="H150">
        <f t="shared" ref="H150:I150" si="179">(LN(D150)-LN(D147))*400</f>
        <v>12.006358376106263</v>
      </c>
      <c r="I150">
        <f t="shared" si="179"/>
        <v>11.065712588942134</v>
      </c>
      <c r="J150" s="6">
        <f t="shared" si="164"/>
        <v>10.26</v>
      </c>
      <c r="L150" s="7">
        <f t="shared" si="173"/>
        <v>5.9333333333333336</v>
      </c>
      <c r="M150" s="7">
        <f t="shared" si="174"/>
        <v>12.058430245161134</v>
      </c>
      <c r="N150" s="7">
        <f t="shared" si="175"/>
        <v>11.323948052064381</v>
      </c>
      <c r="O150" s="7">
        <f t="shared" si="176"/>
        <v>11.25</v>
      </c>
      <c r="P150">
        <v>2</v>
      </c>
      <c r="S150" s="16" t="s">
        <v>749</v>
      </c>
      <c r="T150" s="13">
        <v>182109.1</v>
      </c>
      <c r="V150" s="13">
        <v>1979</v>
      </c>
      <c r="W150" s="13" t="s">
        <v>1169</v>
      </c>
      <c r="X150" s="5">
        <f t="shared" si="156"/>
        <v>74.400000000000006</v>
      </c>
      <c r="Z150" s="13">
        <f t="shared" si="157"/>
        <v>2447.702956989247</v>
      </c>
      <c r="AA150" s="7">
        <f t="shared" si="177"/>
        <v>2433.1271148157516</v>
      </c>
      <c r="AB150" s="6">
        <f t="shared" si="178"/>
        <v>-3.0918460849672869</v>
      </c>
      <c r="AC150" s="13">
        <v>2</v>
      </c>
      <c r="AD150" s="13"/>
      <c r="AG150" s="16" t="s">
        <v>749</v>
      </c>
      <c r="AH150" s="19">
        <v>66000</v>
      </c>
      <c r="AI150" s="13">
        <f t="shared" si="158"/>
        <v>887.0967741935483</v>
      </c>
      <c r="AJ150" s="7">
        <f t="shared" si="161"/>
        <v>852.11456489542309</v>
      </c>
      <c r="AK150" s="6">
        <f t="shared" si="167"/>
        <v>-11.598716106358253</v>
      </c>
      <c r="AL150" s="13">
        <v>2</v>
      </c>
    </row>
    <row r="151" spans="1:38">
      <c r="A151" t="s">
        <v>152</v>
      </c>
      <c r="B151" s="4">
        <v>29159</v>
      </c>
      <c r="C151" s="7">
        <v>6</v>
      </c>
      <c r="D151" s="5">
        <v>75.2</v>
      </c>
      <c r="E151" s="5">
        <v>74</v>
      </c>
      <c r="F151" s="6">
        <v>11.7</v>
      </c>
      <c r="G151" s="7">
        <f t="shared" si="162"/>
        <v>6</v>
      </c>
      <c r="H151">
        <f t="shared" ref="H151:I151" si="180">(LN(D151)-LN(D148))*400</f>
        <v>11.876715922961267</v>
      </c>
      <c r="I151">
        <f t="shared" si="180"/>
        <v>11.51553139086765</v>
      </c>
      <c r="J151" s="6">
        <f t="shared" si="164"/>
        <v>11.7</v>
      </c>
      <c r="L151" s="7">
        <f t="shared" si="173"/>
        <v>5.9666666666666659</v>
      </c>
      <c r="M151" s="7">
        <f t="shared" si="174"/>
        <v>12.462968742799299</v>
      </c>
      <c r="N151" s="7">
        <f t="shared" si="175"/>
        <v>11.931050729190082</v>
      </c>
      <c r="O151" s="7">
        <f t="shared" si="176"/>
        <v>11.843333333333334</v>
      </c>
      <c r="P151">
        <v>3</v>
      </c>
      <c r="S151" s="16" t="s">
        <v>750</v>
      </c>
      <c r="T151" s="13">
        <v>183042.2</v>
      </c>
      <c r="V151" s="13">
        <v>1979</v>
      </c>
      <c r="W151" s="13" t="s">
        <v>1170</v>
      </c>
      <c r="X151" s="5">
        <f t="shared" si="156"/>
        <v>75.2</v>
      </c>
      <c r="Z151" s="13">
        <f t="shared" si="157"/>
        <v>2434.0718085106382</v>
      </c>
      <c r="AA151" s="7">
        <f t="shared" si="177"/>
        <v>2413.8498829454734</v>
      </c>
      <c r="AB151" s="6">
        <f t="shared" si="178"/>
        <v>-5.9761075211255843</v>
      </c>
      <c r="AC151" s="13">
        <v>3</v>
      </c>
      <c r="AD151" s="13"/>
      <c r="AG151" s="16" t="s">
        <v>750</v>
      </c>
      <c r="AH151" s="19">
        <v>62300</v>
      </c>
      <c r="AI151" s="13">
        <f t="shared" si="158"/>
        <v>828.45744680851055</v>
      </c>
      <c r="AJ151" s="7">
        <f t="shared" si="161"/>
        <v>822.99561415643802</v>
      </c>
      <c r="AK151" s="6">
        <f t="shared" si="167"/>
        <v>-25.187445501556383</v>
      </c>
      <c r="AL151" s="13">
        <v>3</v>
      </c>
    </row>
    <row r="152" spans="1:38">
      <c r="A152" t="s">
        <v>153</v>
      </c>
      <c r="B152" s="4">
        <v>29189</v>
      </c>
      <c r="C152" s="7">
        <v>5.9</v>
      </c>
      <c r="D152" s="5">
        <v>76</v>
      </c>
      <c r="E152" s="5">
        <v>74.8</v>
      </c>
      <c r="F152" s="6">
        <v>11.79</v>
      </c>
      <c r="G152" s="7">
        <f t="shared" si="162"/>
        <v>5.9</v>
      </c>
      <c r="H152">
        <f t="shared" ref="H152:I152" si="181">(LN(D152)-LN(D149))*400</f>
        <v>12.29221643641587</v>
      </c>
      <c r="I152">
        <f t="shared" si="181"/>
        <v>11.390600176383359</v>
      </c>
      <c r="J152" s="6">
        <f t="shared" si="164"/>
        <v>11.79</v>
      </c>
      <c r="L152" s="7">
        <f t="shared" si="173"/>
        <v>6.0666666666666664</v>
      </c>
      <c r="M152" s="7">
        <f t="shared" si="174"/>
        <v>13.378409532985222</v>
      </c>
      <c r="N152" s="7">
        <f t="shared" si="175"/>
        <v>12.870755621439519</v>
      </c>
      <c r="O152" s="7">
        <f t="shared" si="176"/>
        <v>11.943333333333333</v>
      </c>
      <c r="P152">
        <v>1</v>
      </c>
      <c r="S152" s="16" t="s">
        <v>751</v>
      </c>
      <c r="T152" s="13">
        <v>183738.1</v>
      </c>
      <c r="V152" s="13">
        <v>1979</v>
      </c>
      <c r="W152" s="13" t="s">
        <v>0</v>
      </c>
      <c r="X152" s="5">
        <f t="shared" si="156"/>
        <v>76</v>
      </c>
      <c r="Z152" s="13">
        <f t="shared" si="157"/>
        <v>2417.6065789473687</v>
      </c>
      <c r="AA152" s="7">
        <f t="shared" si="177"/>
        <v>2391.0943228436367</v>
      </c>
      <c r="AB152" s="6">
        <f t="shared" si="178"/>
        <v>-8.8256103596837221</v>
      </c>
      <c r="AC152" s="13">
        <v>1</v>
      </c>
      <c r="AD152" s="13"/>
      <c r="AG152" s="16" t="s">
        <v>751</v>
      </c>
      <c r="AH152" s="19">
        <v>63900</v>
      </c>
      <c r="AI152" s="13">
        <f t="shared" si="158"/>
        <v>840.78947368421052</v>
      </c>
      <c r="AJ152" s="7">
        <f t="shared" si="161"/>
        <v>815.64655069035325</v>
      </c>
      <c r="AK152" s="6">
        <f t="shared" si="167"/>
        <v>-21.790830444957976</v>
      </c>
      <c r="AL152" s="13">
        <v>1</v>
      </c>
    </row>
    <row r="153" spans="1:38">
      <c r="A153" t="s">
        <v>154</v>
      </c>
      <c r="B153" s="4">
        <v>29220</v>
      </c>
      <c r="C153" s="7">
        <v>6</v>
      </c>
      <c r="D153" s="5">
        <v>76.900000000000006</v>
      </c>
      <c r="E153" s="5">
        <v>75.7</v>
      </c>
      <c r="F153" s="6">
        <v>12.04</v>
      </c>
      <c r="G153" s="7">
        <f t="shared" si="162"/>
        <v>6</v>
      </c>
      <c r="H153">
        <f t="shared" ref="H153:I153" si="182">(LN(D153)-LN(D150))*400</f>
        <v>13.219973869020762</v>
      </c>
      <c r="I153">
        <f t="shared" si="182"/>
        <v>12.887020620319234</v>
      </c>
      <c r="J153" s="6">
        <f t="shared" si="164"/>
        <v>12.04</v>
      </c>
      <c r="L153" s="7">
        <f t="shared" si="173"/>
        <v>6.2</v>
      </c>
      <c r="M153" s="7">
        <f t="shared" si="174"/>
        <v>14.442939011605324</v>
      </c>
      <c r="N153" s="7">
        <f t="shared" si="175"/>
        <v>13.801895746494353</v>
      </c>
      <c r="O153" s="7">
        <f t="shared" si="176"/>
        <v>12.299999999999999</v>
      </c>
      <c r="P153">
        <v>2</v>
      </c>
      <c r="S153" s="16" t="s">
        <v>752</v>
      </c>
      <c r="T153" s="13">
        <v>183781.1</v>
      </c>
      <c r="V153" s="13">
        <v>1979</v>
      </c>
      <c r="W153" s="13" t="s">
        <v>1171</v>
      </c>
      <c r="X153" s="5">
        <f t="shared" si="156"/>
        <v>76.900000000000006</v>
      </c>
      <c r="Z153" s="13">
        <f t="shared" si="157"/>
        <v>2389.8712613784132</v>
      </c>
      <c r="AA153" s="7">
        <f t="shared" si="177"/>
        <v>2370.8056319708849</v>
      </c>
      <c r="AB153" s="6">
        <f t="shared" si="178"/>
        <v>-10.378992829244993</v>
      </c>
      <c r="AC153" s="13">
        <v>2</v>
      </c>
      <c r="AD153" s="13"/>
      <c r="AG153" s="16" t="s">
        <v>752</v>
      </c>
      <c r="AH153" s="19">
        <v>61500</v>
      </c>
      <c r="AI153" s="13">
        <f t="shared" si="158"/>
        <v>799.73992197659288</v>
      </c>
      <c r="AJ153" s="7">
        <f t="shared" si="161"/>
        <v>809.22305524287378</v>
      </c>
      <c r="AK153" s="6">
        <f t="shared" si="167"/>
        <v>-20.658554935644702</v>
      </c>
      <c r="AL153" s="13">
        <v>2</v>
      </c>
    </row>
    <row r="154" spans="1:38">
      <c r="A154" t="s">
        <v>155</v>
      </c>
      <c r="B154" s="4">
        <v>29251</v>
      </c>
      <c r="C154" s="7">
        <v>6.3</v>
      </c>
      <c r="D154" s="5">
        <v>78</v>
      </c>
      <c r="E154" s="5">
        <v>76.7</v>
      </c>
      <c r="F154" s="6">
        <v>12</v>
      </c>
      <c r="G154" s="7">
        <f t="shared" si="162"/>
        <v>6.3</v>
      </c>
      <c r="H154">
        <f t="shared" ref="H154:I154" si="183">(LN(D154)-LN(D151))*400</f>
        <v>14.623038293519031</v>
      </c>
      <c r="I154">
        <f t="shared" si="183"/>
        <v>14.334646067615964</v>
      </c>
      <c r="J154" s="6">
        <f t="shared" si="164"/>
        <v>12</v>
      </c>
      <c r="L154" s="7">
        <f t="shared" si="173"/>
        <v>6.3</v>
      </c>
      <c r="M154" s="7">
        <f t="shared" si="174"/>
        <v>15.472278063627106</v>
      </c>
      <c r="N154" s="7">
        <f t="shared" si="175"/>
        <v>14.51869407195557</v>
      </c>
      <c r="O154" s="7">
        <f t="shared" si="176"/>
        <v>13.353333333333333</v>
      </c>
      <c r="P154">
        <v>3</v>
      </c>
      <c r="S154" s="16" t="s">
        <v>753</v>
      </c>
      <c r="T154" s="13">
        <v>184532.8</v>
      </c>
      <c r="V154" s="13">
        <v>1980</v>
      </c>
      <c r="W154" s="13" t="s">
        <v>1164</v>
      </c>
      <c r="X154" s="5">
        <f t="shared" si="156"/>
        <v>78</v>
      </c>
      <c r="Z154" s="13">
        <f t="shared" si="157"/>
        <v>2365.8051282051279</v>
      </c>
      <c r="AA154" s="7">
        <f t="shared" si="177"/>
        <v>2350.1985240374229</v>
      </c>
      <c r="AB154" s="6">
        <f t="shared" si="178"/>
        <v>-10.689252727602039</v>
      </c>
      <c r="AC154" s="13">
        <v>3</v>
      </c>
      <c r="AD154" s="13"/>
      <c r="AG154" s="16" t="s">
        <v>753</v>
      </c>
      <c r="AH154" s="19">
        <v>62900</v>
      </c>
      <c r="AI154" s="13">
        <f t="shared" si="158"/>
        <v>806.41025641025647</v>
      </c>
      <c r="AJ154" s="7">
        <f t="shared" si="161"/>
        <v>803.15077996062212</v>
      </c>
      <c r="AK154" s="6">
        <f t="shared" si="167"/>
        <v>-9.7633617758294378</v>
      </c>
      <c r="AL154" s="13">
        <v>3</v>
      </c>
    </row>
    <row r="155" spans="1:38">
      <c r="A155" t="s">
        <v>156</v>
      </c>
      <c r="B155" s="4">
        <v>29280</v>
      </c>
      <c r="C155" s="7">
        <v>6.3</v>
      </c>
      <c r="D155" s="5">
        <v>79</v>
      </c>
      <c r="E155" s="5">
        <v>77.5</v>
      </c>
      <c r="F155" s="6">
        <v>12.86</v>
      </c>
      <c r="G155" s="7">
        <f t="shared" si="162"/>
        <v>6.3</v>
      </c>
      <c r="H155">
        <f t="shared" ref="H155:I155" si="184">(LN(D155)-LN(D152))*400</f>
        <v>15.485804872276177</v>
      </c>
      <c r="I155">
        <f t="shared" si="184"/>
        <v>14.18402055154786</v>
      </c>
      <c r="J155" s="6">
        <f t="shared" si="164"/>
        <v>12.86</v>
      </c>
      <c r="L155" s="7">
        <f t="shared" si="173"/>
        <v>6.5</v>
      </c>
      <c r="M155" s="7">
        <f t="shared" si="174"/>
        <v>15.465264949101373</v>
      </c>
      <c r="N155" s="7">
        <f t="shared" si="175"/>
        <v>14.521187154360385</v>
      </c>
      <c r="O155" s="7">
        <f t="shared" si="176"/>
        <v>13.753333333333332</v>
      </c>
      <c r="P155">
        <v>1</v>
      </c>
      <c r="S155" s="16" t="s">
        <v>754</v>
      </c>
      <c r="T155" s="13">
        <v>186182.5</v>
      </c>
      <c r="V155" s="13">
        <v>1980</v>
      </c>
      <c r="W155" s="13" t="s">
        <v>1</v>
      </c>
      <c r="X155" s="5">
        <f t="shared" si="156"/>
        <v>79</v>
      </c>
      <c r="Z155" s="13">
        <f t="shared" si="157"/>
        <v>2356.7405063291139</v>
      </c>
      <c r="AA155" s="7">
        <f t="shared" si="177"/>
        <v>2321.602583074115</v>
      </c>
      <c r="AB155" s="6">
        <f t="shared" si="178"/>
        <v>-11.797368417313336</v>
      </c>
      <c r="AC155" s="13">
        <v>1</v>
      </c>
      <c r="AD155" s="13"/>
      <c r="AG155" s="16" t="s">
        <v>754</v>
      </c>
      <c r="AH155" s="19">
        <v>64900</v>
      </c>
      <c r="AI155" s="13">
        <f t="shared" si="158"/>
        <v>821.51898734177212</v>
      </c>
      <c r="AJ155" s="7">
        <f t="shared" si="161"/>
        <v>794.33912053091569</v>
      </c>
      <c r="AK155" s="6">
        <f t="shared" si="167"/>
        <v>-10.588255382766576</v>
      </c>
      <c r="AL155" s="13">
        <v>1</v>
      </c>
    </row>
    <row r="156" spans="1:38">
      <c r="A156" t="s">
        <v>157</v>
      </c>
      <c r="B156" s="4">
        <v>29311</v>
      </c>
      <c r="C156" s="7">
        <v>6.3</v>
      </c>
      <c r="D156" s="5">
        <v>80.099999999999994</v>
      </c>
      <c r="E156" s="5">
        <v>78.599999999999994</v>
      </c>
      <c r="F156" s="6">
        <v>15.2</v>
      </c>
      <c r="G156" s="7">
        <f t="shared" si="162"/>
        <v>6.3</v>
      </c>
      <c r="H156">
        <f t="shared" ref="H156:I156" si="185">(LN(D156)-LN(D153))*400</f>
        <v>16.30799102508611</v>
      </c>
      <c r="I156">
        <f t="shared" si="185"/>
        <v>15.037415596702886</v>
      </c>
      <c r="J156" s="6">
        <f t="shared" si="164"/>
        <v>15.2</v>
      </c>
      <c r="L156" s="7">
        <f t="shared" si="173"/>
        <v>6.8999999999999995</v>
      </c>
      <c r="M156" s="7">
        <f t="shared" si="174"/>
        <v>14.784149911534072</v>
      </c>
      <c r="N156" s="7">
        <f t="shared" si="175"/>
        <v>14.192902665846082</v>
      </c>
      <c r="O156" s="7">
        <f t="shared" si="176"/>
        <v>12.326666666666666</v>
      </c>
      <c r="P156">
        <v>2</v>
      </c>
      <c r="S156" s="16" t="s">
        <v>755</v>
      </c>
      <c r="T156" s="13">
        <v>186476.79999999999</v>
      </c>
      <c r="V156" s="13">
        <v>1980</v>
      </c>
      <c r="W156" s="13" t="s">
        <v>1165</v>
      </c>
      <c r="X156" s="5">
        <f t="shared" si="156"/>
        <v>80.099999999999994</v>
      </c>
      <c r="Z156" s="13">
        <f t="shared" si="157"/>
        <v>2328.0499375780273</v>
      </c>
      <c r="AA156" s="7">
        <f t="shared" si="177"/>
        <v>2276.9036872475604</v>
      </c>
      <c r="AB156" s="6">
        <f t="shared" si="178"/>
        <v>-16.165335355808708</v>
      </c>
      <c r="AC156" s="13">
        <v>2</v>
      </c>
      <c r="AD156" s="13"/>
      <c r="AG156" s="16" t="s">
        <v>755</v>
      </c>
      <c r="AH156" s="19">
        <v>62600</v>
      </c>
      <c r="AI156" s="13">
        <f t="shared" si="158"/>
        <v>781.52309612983777</v>
      </c>
      <c r="AJ156" s="7">
        <f t="shared" si="161"/>
        <v>777.94539851613479</v>
      </c>
      <c r="AK156" s="6">
        <f t="shared" si="167"/>
        <v>-15.767302572207953</v>
      </c>
      <c r="AL156" s="13">
        <v>2</v>
      </c>
    </row>
    <row r="157" spans="1:38">
      <c r="A157" t="s">
        <v>158</v>
      </c>
      <c r="B157" s="4">
        <v>29341</v>
      </c>
      <c r="C157" s="7">
        <v>6.9</v>
      </c>
      <c r="D157" s="5">
        <v>80.900000000000006</v>
      </c>
      <c r="E157" s="5">
        <v>79.5</v>
      </c>
      <c r="F157" s="6">
        <v>13.2</v>
      </c>
      <c r="G157" s="7">
        <f t="shared" si="162"/>
        <v>6.9</v>
      </c>
      <c r="H157">
        <f t="shared" ref="H157:I157" si="186">(LN(D157)-LN(D154))*400</f>
        <v>14.60199894994183</v>
      </c>
      <c r="I157">
        <f t="shared" si="186"/>
        <v>14.342125314830412</v>
      </c>
      <c r="J157" s="6">
        <f t="shared" si="164"/>
        <v>13.2</v>
      </c>
      <c r="L157" s="7">
        <f t="shared" si="173"/>
        <v>7.333333333333333</v>
      </c>
      <c r="M157" s="7">
        <f t="shared" si="174"/>
        <v>13.284478138681521</v>
      </c>
      <c r="N157" s="7">
        <f t="shared" si="175"/>
        <v>13.190758165248914</v>
      </c>
      <c r="O157" s="7">
        <f t="shared" si="176"/>
        <v>9.6166666666666671</v>
      </c>
      <c r="P157">
        <v>3</v>
      </c>
      <c r="S157" s="16" t="s">
        <v>756</v>
      </c>
      <c r="T157" s="13">
        <v>184453.4</v>
      </c>
      <c r="V157" s="13">
        <v>1980</v>
      </c>
      <c r="W157" s="13" t="s">
        <v>1166</v>
      </c>
      <c r="X157" s="5">
        <f t="shared" si="156"/>
        <v>80.900000000000006</v>
      </c>
      <c r="Z157" s="13">
        <f t="shared" si="157"/>
        <v>2280.0173053152039</v>
      </c>
      <c r="AA157" s="7">
        <f t="shared" si="177"/>
        <v>2227.2846171457936</v>
      </c>
      <c r="AB157" s="6">
        <f t="shared" si="178"/>
        <v>-21.486647941341985</v>
      </c>
      <c r="AC157" s="13">
        <v>3</v>
      </c>
      <c r="AD157" s="13"/>
      <c r="AG157" s="16" t="s">
        <v>756</v>
      </c>
      <c r="AH157" s="19">
        <v>63100</v>
      </c>
      <c r="AI157" s="13">
        <f t="shared" si="158"/>
        <v>779.97527812113719</v>
      </c>
      <c r="AJ157" s="7">
        <f t="shared" si="161"/>
        <v>779.65992202841107</v>
      </c>
      <c r="AK157" s="6">
        <f t="shared" si="167"/>
        <v>-11.873855968242353</v>
      </c>
      <c r="AL157" s="13">
        <v>3</v>
      </c>
    </row>
    <row r="158" spans="1:38">
      <c r="A158" t="s">
        <v>159</v>
      </c>
      <c r="B158" s="4">
        <v>29372</v>
      </c>
      <c r="C158" s="7">
        <v>7.5</v>
      </c>
      <c r="D158" s="5">
        <v>81.7</v>
      </c>
      <c r="E158" s="5">
        <v>80.099999999999994</v>
      </c>
      <c r="F158" s="6">
        <v>8.58</v>
      </c>
      <c r="G158" s="7">
        <f t="shared" si="162"/>
        <v>7.5</v>
      </c>
      <c r="H158">
        <f t="shared" ref="H158:I158" si="187">(LN(D158)-LN(D155))*400</f>
        <v>13.442459759574277</v>
      </c>
      <c r="I158">
        <f t="shared" si="187"/>
        <v>13.199167086004948</v>
      </c>
      <c r="J158" s="6">
        <f t="shared" si="164"/>
        <v>8.58</v>
      </c>
      <c r="L158" s="7">
        <f t="shared" si="173"/>
        <v>7.6333333333333329</v>
      </c>
      <c r="M158" s="7">
        <f t="shared" si="174"/>
        <v>11.189926017032429</v>
      </c>
      <c r="N158" s="7">
        <f t="shared" si="175"/>
        <v>10.572708909207288</v>
      </c>
      <c r="O158" s="7">
        <f t="shared" si="176"/>
        <v>7.9033333333333333</v>
      </c>
      <c r="P158">
        <v>1</v>
      </c>
      <c r="S158" s="16" t="s">
        <v>757</v>
      </c>
      <c r="T158" s="13">
        <v>181590</v>
      </c>
      <c r="V158" s="13">
        <v>1980</v>
      </c>
      <c r="W158" s="13" t="s">
        <v>2</v>
      </c>
      <c r="X158" s="5">
        <f t="shared" si="156"/>
        <v>81.7</v>
      </c>
      <c r="Z158" s="13">
        <f t="shared" si="157"/>
        <v>2222.643818849449</v>
      </c>
      <c r="AA158" s="7">
        <f t="shared" si="177"/>
        <v>2190.6218672707496</v>
      </c>
      <c r="AB158" s="6">
        <f t="shared" si="178"/>
        <v>-23.22890183836499</v>
      </c>
      <c r="AC158" s="13">
        <v>1</v>
      </c>
      <c r="AD158" s="13"/>
      <c r="AG158" s="16" t="s">
        <v>757</v>
      </c>
      <c r="AH158" s="19">
        <v>63100</v>
      </c>
      <c r="AI158" s="13">
        <f t="shared" si="158"/>
        <v>772.33782129742963</v>
      </c>
      <c r="AJ158" s="7">
        <f t="shared" si="161"/>
        <v>777.94096330038076</v>
      </c>
      <c r="AK158" s="6">
        <f t="shared" si="167"/>
        <v>-8.3439341422380409</v>
      </c>
      <c r="AL158" s="13">
        <v>1</v>
      </c>
    </row>
    <row r="159" spans="1:38">
      <c r="A159" t="s">
        <v>160</v>
      </c>
      <c r="B159" s="4">
        <v>29402</v>
      </c>
      <c r="C159" s="7">
        <v>7.6</v>
      </c>
      <c r="D159" s="5">
        <v>82.5</v>
      </c>
      <c r="E159" s="5">
        <v>81</v>
      </c>
      <c r="F159" s="6">
        <v>7.07</v>
      </c>
      <c r="G159" s="7">
        <f t="shared" si="162"/>
        <v>7.6</v>
      </c>
      <c r="H159">
        <f t="shared" ref="H159:I159" si="188">(LN(D159)-LN(D156))*400</f>
        <v>11.808975706528457</v>
      </c>
      <c r="I159">
        <f t="shared" si="188"/>
        <v>12.03098209491138</v>
      </c>
      <c r="J159" s="6">
        <f t="shared" si="164"/>
        <v>7.07</v>
      </c>
      <c r="L159" s="7">
        <f t="shared" si="173"/>
        <v>7.6999999999999993</v>
      </c>
      <c r="M159" s="7">
        <f t="shared" si="174"/>
        <v>9.1348855586684152</v>
      </c>
      <c r="N159" s="7">
        <f t="shared" si="175"/>
        <v>8.1556748777991572</v>
      </c>
      <c r="O159" s="7">
        <f t="shared" si="176"/>
        <v>8.0866666666666678</v>
      </c>
      <c r="P159">
        <v>2</v>
      </c>
      <c r="S159" s="16" t="s">
        <v>758</v>
      </c>
      <c r="T159" s="13">
        <v>179783.4</v>
      </c>
      <c r="V159" s="13">
        <v>1980</v>
      </c>
      <c r="W159" s="13" t="s">
        <v>1167</v>
      </c>
      <c r="X159" s="5">
        <f t="shared" si="156"/>
        <v>82.5</v>
      </c>
      <c r="Z159" s="13">
        <f t="shared" si="157"/>
        <v>2179.1927272727271</v>
      </c>
      <c r="AA159" s="7">
        <f t="shared" si="177"/>
        <v>2166.1103859875998</v>
      </c>
      <c r="AB159" s="6">
        <f t="shared" si="178"/>
        <v>-19.953351102516237</v>
      </c>
      <c r="AC159" s="13">
        <v>2</v>
      </c>
      <c r="AD159" s="13"/>
      <c r="AG159" s="16" t="s">
        <v>758</v>
      </c>
      <c r="AH159" s="19">
        <v>64900</v>
      </c>
      <c r="AI159" s="13">
        <f t="shared" si="158"/>
        <v>786.66666666666663</v>
      </c>
      <c r="AJ159" s="7">
        <f t="shared" si="161"/>
        <v>774.5014331243143</v>
      </c>
      <c r="AK159" s="6">
        <f t="shared" si="167"/>
        <v>-1.7747318471958096</v>
      </c>
      <c r="AL159" s="13">
        <v>2</v>
      </c>
    </row>
    <row r="160" spans="1:38">
      <c r="A160" t="s">
        <v>161</v>
      </c>
      <c r="B160" s="4">
        <v>29433</v>
      </c>
      <c r="C160" s="7">
        <v>7.8</v>
      </c>
      <c r="D160" s="5">
        <v>82.6</v>
      </c>
      <c r="E160" s="5">
        <v>80.8</v>
      </c>
      <c r="F160" s="6">
        <v>8.06</v>
      </c>
      <c r="G160" s="7">
        <f t="shared" si="162"/>
        <v>7.8</v>
      </c>
      <c r="H160">
        <f t="shared" ref="H160:I160" si="189">(LN(D160)-LN(D157))*400</f>
        <v>8.3183425849945536</v>
      </c>
      <c r="I160">
        <f t="shared" si="189"/>
        <v>6.4879775467055367</v>
      </c>
      <c r="J160" s="6">
        <f t="shared" si="164"/>
        <v>8.06</v>
      </c>
      <c r="L160" s="7">
        <f t="shared" si="173"/>
        <v>7.666666666666667</v>
      </c>
      <c r="M160" s="7">
        <f t="shared" si="174"/>
        <v>7.4422030074957251</v>
      </c>
      <c r="N160" s="7">
        <f t="shared" si="175"/>
        <v>5.9438624176211858</v>
      </c>
      <c r="O160" s="7">
        <f t="shared" si="176"/>
        <v>9.1533333333333342</v>
      </c>
      <c r="P160">
        <v>3</v>
      </c>
      <c r="S160" s="16" t="s">
        <v>759</v>
      </c>
      <c r="T160" s="13">
        <v>179244.4</v>
      </c>
      <c r="V160" s="13">
        <v>1980</v>
      </c>
      <c r="W160" s="13" t="s">
        <v>1168</v>
      </c>
      <c r="X160" s="5">
        <f t="shared" si="156"/>
        <v>82.6</v>
      </c>
      <c r="Z160" s="13">
        <f t="shared" si="157"/>
        <v>2170.0290556900727</v>
      </c>
      <c r="AA160" s="7">
        <f t="shared" si="177"/>
        <v>2148.6353370476641</v>
      </c>
      <c r="AB160" s="6">
        <f t="shared" si="178"/>
        <v>-14.380107755141935</v>
      </c>
      <c r="AC160" s="13">
        <v>3</v>
      </c>
      <c r="AD160" s="13"/>
      <c r="AG160" s="16" t="s">
        <v>759</v>
      </c>
      <c r="AH160" s="19">
        <v>64000</v>
      </c>
      <c r="AI160" s="13">
        <f t="shared" si="158"/>
        <v>774.81840193704602</v>
      </c>
      <c r="AJ160" s="7">
        <f t="shared" si="161"/>
        <v>783.63399834746372</v>
      </c>
      <c r="AK160" s="6">
        <f t="shared" si="167"/>
        <v>2.0336981180182789</v>
      </c>
      <c r="AL160" s="13">
        <v>3</v>
      </c>
    </row>
    <row r="161" spans="1:38">
      <c r="A161" t="s">
        <v>162</v>
      </c>
      <c r="B161" s="4">
        <v>29464</v>
      </c>
      <c r="C161" s="7">
        <v>7.7</v>
      </c>
      <c r="D161" s="5">
        <v>83.2</v>
      </c>
      <c r="E161" s="5">
        <v>81.3</v>
      </c>
      <c r="F161" s="6">
        <v>9.1300000000000008</v>
      </c>
      <c r="G161" s="7">
        <f t="shared" si="162"/>
        <v>7.7</v>
      </c>
      <c r="H161">
        <f t="shared" ref="H161:I161" si="190">(LN(D161)-LN(D158))*400</f>
        <v>7.2773383844822348</v>
      </c>
      <c r="I161">
        <f t="shared" si="190"/>
        <v>5.948064991780555</v>
      </c>
      <c r="J161" s="6">
        <f t="shared" si="164"/>
        <v>9.1300000000000008</v>
      </c>
      <c r="L161" s="7">
        <f t="shared" si="173"/>
        <v>7.5666666666666664</v>
      </c>
      <c r="M161" s="7">
        <f t="shared" si="174"/>
        <v>8.016878296641039</v>
      </c>
      <c r="N161" s="7">
        <f t="shared" si="175"/>
        <v>7.3630222046591127</v>
      </c>
      <c r="O161" s="7">
        <f t="shared" si="176"/>
        <v>10.339999999999998</v>
      </c>
      <c r="P161">
        <v>1</v>
      </c>
      <c r="S161" s="16" t="s">
        <v>760</v>
      </c>
      <c r="T161" s="13">
        <v>178805.9</v>
      </c>
      <c r="V161" s="13">
        <v>1980</v>
      </c>
      <c r="W161" s="13" t="s">
        <v>3</v>
      </c>
      <c r="X161" s="5">
        <f t="shared" si="156"/>
        <v>83.2</v>
      </c>
      <c r="Z161" s="13">
        <f t="shared" si="157"/>
        <v>2149.109375</v>
      </c>
      <c r="AA161" s="7">
        <f t="shared" si="177"/>
        <v>2127.8255731084705</v>
      </c>
      <c r="AB161" s="6">
        <f t="shared" si="178"/>
        <v>-11.63394423291173</v>
      </c>
      <c r="AC161" s="13">
        <v>1</v>
      </c>
      <c r="AD161" s="13"/>
      <c r="AG161" s="16" t="s">
        <v>760</v>
      </c>
      <c r="AH161" s="19">
        <v>63400</v>
      </c>
      <c r="AI161" s="13">
        <f t="shared" si="158"/>
        <v>762.01923076923072</v>
      </c>
      <c r="AJ161" s="7">
        <f t="shared" si="161"/>
        <v>783.52727404967629</v>
      </c>
      <c r="AK161" s="6">
        <f t="shared" si="167"/>
        <v>2.8620932270527533</v>
      </c>
      <c r="AL161" s="13">
        <v>1</v>
      </c>
    </row>
    <row r="162" spans="1:38">
      <c r="A162" t="s">
        <v>163</v>
      </c>
      <c r="B162" s="4">
        <v>29494</v>
      </c>
      <c r="C162" s="7">
        <v>7.5</v>
      </c>
      <c r="D162" s="5">
        <v>83.9</v>
      </c>
      <c r="E162" s="5">
        <v>82.1</v>
      </c>
      <c r="F162" s="6">
        <v>10.27</v>
      </c>
      <c r="G162" s="7">
        <f t="shared" si="162"/>
        <v>7.5</v>
      </c>
      <c r="H162">
        <f t="shared" ref="H162:I162" si="191">(LN(D162)-LN(D159))*400</f>
        <v>6.7309280530103877</v>
      </c>
      <c r="I162">
        <f t="shared" si="191"/>
        <v>5.3955447143774649</v>
      </c>
      <c r="J162" s="6">
        <f t="shared" si="164"/>
        <v>10.27</v>
      </c>
      <c r="L162" s="7">
        <f t="shared" si="173"/>
        <v>7.5</v>
      </c>
      <c r="M162" s="7">
        <f t="shared" si="174"/>
        <v>9.3828235445513997</v>
      </c>
      <c r="N162" s="7">
        <f t="shared" si="175"/>
        <v>9.5776134633183574</v>
      </c>
      <c r="O162" s="7">
        <f t="shared" si="176"/>
        <v>11.873333333333335</v>
      </c>
      <c r="P162">
        <v>2</v>
      </c>
      <c r="S162" s="16" t="s">
        <v>761</v>
      </c>
      <c r="T162" s="13">
        <v>178435.8</v>
      </c>
      <c r="V162" s="13">
        <v>1980</v>
      </c>
      <c r="W162" s="13" t="s">
        <v>1169</v>
      </c>
      <c r="X162" s="5">
        <f t="shared" si="156"/>
        <v>83.9</v>
      </c>
      <c r="Z162" s="13">
        <f t="shared" si="157"/>
        <v>2126.7675804529199</v>
      </c>
      <c r="AA162" s="7">
        <f t="shared" si="177"/>
        <v>2107.4016537159473</v>
      </c>
      <c r="AB162" s="6">
        <f t="shared" si="178"/>
        <v>-10.990946175396843</v>
      </c>
      <c r="AC162" s="13">
        <v>2</v>
      </c>
      <c r="AD162" s="13"/>
      <c r="AG162" s="16" t="s">
        <v>761</v>
      </c>
      <c r="AH162" s="19">
        <v>68300</v>
      </c>
      <c r="AI162" s="13">
        <f t="shared" si="158"/>
        <v>814.06436233611441</v>
      </c>
      <c r="AJ162" s="7">
        <f t="shared" si="161"/>
        <v>789.25606628547791</v>
      </c>
      <c r="AK162" s="6">
        <f t="shared" si="167"/>
        <v>7.5485213224940395</v>
      </c>
      <c r="AL162" s="13">
        <v>2</v>
      </c>
    </row>
    <row r="163" spans="1:38">
      <c r="A163" t="s">
        <v>164</v>
      </c>
      <c r="B163" s="4">
        <v>29525</v>
      </c>
      <c r="C163" s="7">
        <v>7.5</v>
      </c>
      <c r="D163" s="5">
        <v>84.7</v>
      </c>
      <c r="E163" s="5">
        <v>83</v>
      </c>
      <c r="F163" s="6">
        <v>11.62</v>
      </c>
      <c r="G163" s="7">
        <f t="shared" si="162"/>
        <v>7.5</v>
      </c>
      <c r="H163">
        <f t="shared" ref="H163:I163" si="192">(LN(D163)-LN(D160))*400</f>
        <v>10.042368452430495</v>
      </c>
      <c r="I163">
        <f t="shared" si="192"/>
        <v>10.745456907819317</v>
      </c>
      <c r="J163" s="6">
        <f t="shared" si="164"/>
        <v>11.62</v>
      </c>
      <c r="L163" s="7">
        <f t="shared" si="173"/>
        <v>7.3999999999999995</v>
      </c>
      <c r="M163" s="7">
        <f t="shared" si="174"/>
        <v>11.05412250512785</v>
      </c>
      <c r="N163" s="7">
        <f t="shared" si="175"/>
        <v>12.250575473048405</v>
      </c>
      <c r="O163" s="7">
        <f t="shared" si="176"/>
        <v>13.613333333333335</v>
      </c>
      <c r="P163">
        <v>3</v>
      </c>
      <c r="S163" s="16" t="s">
        <v>762</v>
      </c>
      <c r="T163" s="13">
        <v>178513.7</v>
      </c>
      <c r="V163" s="13">
        <v>1980</v>
      </c>
      <c r="W163" s="13" t="s">
        <v>1170</v>
      </c>
      <c r="X163" s="5">
        <f t="shared" si="156"/>
        <v>84.7</v>
      </c>
      <c r="Z163" s="13">
        <f t="shared" si="157"/>
        <v>2107.5997638724912</v>
      </c>
      <c r="AA163" s="7">
        <f t="shared" si="177"/>
        <v>2087.8811330711465</v>
      </c>
      <c r="AB163" s="6">
        <f t="shared" si="178"/>
        <v>-11.473269546575438</v>
      </c>
      <c r="AC163" s="13">
        <v>3</v>
      </c>
      <c r="AD163" s="13"/>
      <c r="AG163" s="16" t="s">
        <v>762</v>
      </c>
      <c r="AH163" s="19">
        <v>65600</v>
      </c>
      <c r="AI163" s="13">
        <f t="shared" si="158"/>
        <v>774.49822904368352</v>
      </c>
      <c r="AJ163" s="7">
        <f t="shared" si="161"/>
        <v>776.38893316109397</v>
      </c>
      <c r="AK163" s="6">
        <f t="shared" si="167"/>
        <v>-3.7153901417365631</v>
      </c>
      <c r="AL163" s="13">
        <v>3</v>
      </c>
    </row>
    <row r="164" spans="1:38">
      <c r="A164" t="s">
        <v>165</v>
      </c>
      <c r="B164" s="4">
        <v>29555</v>
      </c>
      <c r="C164" s="7">
        <v>7.5</v>
      </c>
      <c r="D164" s="5">
        <v>85.6</v>
      </c>
      <c r="E164" s="5">
        <v>83.9</v>
      </c>
      <c r="F164" s="6">
        <v>13.73</v>
      </c>
      <c r="G164" s="7">
        <f t="shared" si="162"/>
        <v>7.5</v>
      </c>
      <c r="H164">
        <f t="shared" ref="H164:I164" si="193">(LN(D164)-LN(D161))*400</f>
        <v>11.375174128213317</v>
      </c>
      <c r="I164">
        <f t="shared" si="193"/>
        <v>12.59183876775829</v>
      </c>
      <c r="J164" s="6">
        <f t="shared" si="164"/>
        <v>13.73</v>
      </c>
      <c r="L164" s="7">
        <f t="shared" si="173"/>
        <v>7.3999999999999995</v>
      </c>
      <c r="M164" s="7">
        <f t="shared" si="174"/>
        <v>11.585163588574332</v>
      </c>
      <c r="N164" s="7">
        <f t="shared" si="175"/>
        <v>12.469488903498771</v>
      </c>
      <c r="O164" s="7">
        <f t="shared" si="176"/>
        <v>14.746666666666664</v>
      </c>
      <c r="P164">
        <v>1</v>
      </c>
      <c r="S164" s="16" t="s">
        <v>763</v>
      </c>
      <c r="T164" s="13">
        <v>178718.9</v>
      </c>
      <c r="V164" s="13">
        <v>1980</v>
      </c>
      <c r="W164" s="13" t="s">
        <v>0</v>
      </c>
      <c r="X164" s="5">
        <f t="shared" si="156"/>
        <v>85.6</v>
      </c>
      <c r="Z164" s="13">
        <f t="shared" si="157"/>
        <v>2087.8376168224299</v>
      </c>
      <c r="AA164" s="7">
        <f t="shared" si="177"/>
        <v>2068.9403860922425</v>
      </c>
      <c r="AB164" s="6">
        <f t="shared" si="178"/>
        <v>-11.225606062355808</v>
      </c>
      <c r="AC164" s="13">
        <v>1</v>
      </c>
      <c r="AD164" s="13"/>
      <c r="AG164" s="16" t="s">
        <v>763</v>
      </c>
      <c r="AH164" s="19">
        <v>66700</v>
      </c>
      <c r="AI164" s="13">
        <f t="shared" si="158"/>
        <v>779.20560747663558</v>
      </c>
      <c r="AJ164" s="7">
        <f t="shared" si="161"/>
        <v>776.6326427459212</v>
      </c>
      <c r="AK164" s="6">
        <f t="shared" si="167"/>
        <v>-3.5353689642750652</v>
      </c>
      <c r="AL164" s="13">
        <v>1</v>
      </c>
    </row>
    <row r="165" spans="1:38">
      <c r="A165" t="s">
        <v>166</v>
      </c>
      <c r="B165" s="4">
        <v>29586</v>
      </c>
      <c r="C165" s="7">
        <v>7.2</v>
      </c>
      <c r="D165" s="5">
        <v>86.4</v>
      </c>
      <c r="E165" s="5">
        <v>84.9</v>
      </c>
      <c r="F165" s="6">
        <v>15.49</v>
      </c>
      <c r="G165" s="7">
        <f t="shared" si="162"/>
        <v>7.2</v>
      </c>
      <c r="H165">
        <f t="shared" ref="H165:I165" si="194">(LN(D165)-LN(D162))*400</f>
        <v>11.744824934739739</v>
      </c>
      <c r="I165">
        <f t="shared" si="194"/>
        <v>13.414430743567607</v>
      </c>
      <c r="J165" s="6">
        <f t="shared" si="164"/>
        <v>15.49</v>
      </c>
      <c r="L165" s="7">
        <f t="shared" si="173"/>
        <v>7.3666666666666671</v>
      </c>
      <c r="M165" s="7">
        <f t="shared" si="174"/>
        <v>11.480309723237999</v>
      </c>
      <c r="N165" s="7">
        <f t="shared" si="175"/>
        <v>11.413304716519216</v>
      </c>
      <c r="O165" s="7">
        <f t="shared" si="176"/>
        <v>15.1</v>
      </c>
      <c r="P165">
        <v>2</v>
      </c>
      <c r="S165" s="16" t="s">
        <v>764</v>
      </c>
      <c r="T165" s="13">
        <v>178693</v>
      </c>
      <c r="V165" s="13">
        <v>1980</v>
      </c>
      <c r="W165" s="13" t="s">
        <v>1171</v>
      </c>
      <c r="X165" s="5">
        <f t="shared" si="156"/>
        <v>86.4</v>
      </c>
      <c r="Z165" s="13">
        <f t="shared" si="157"/>
        <v>2068.2060185185182</v>
      </c>
      <c r="AA165" s="7">
        <f t="shared" si="177"/>
        <v>2051.5380744241597</v>
      </c>
      <c r="AB165" s="6">
        <f t="shared" si="178"/>
        <v>-10.746381145533945</v>
      </c>
      <c r="AC165" s="13">
        <v>2</v>
      </c>
      <c r="AD165" s="13"/>
      <c r="AG165" s="16" t="s">
        <v>764</v>
      </c>
      <c r="AH165" s="19">
        <v>67000</v>
      </c>
      <c r="AI165" s="13">
        <f t="shared" si="158"/>
        <v>775.46296296296293</v>
      </c>
      <c r="AJ165" s="7">
        <f t="shared" si="161"/>
        <v>767.65501601128506</v>
      </c>
      <c r="AK165" s="6">
        <f t="shared" si="167"/>
        <v>-11.100151688723514</v>
      </c>
      <c r="AL165" s="13">
        <v>2</v>
      </c>
    </row>
    <row r="166" spans="1:38">
      <c r="A166" t="s">
        <v>167</v>
      </c>
      <c r="B166" s="4">
        <v>29617</v>
      </c>
      <c r="C166" s="7">
        <v>7.5</v>
      </c>
      <c r="D166" s="5">
        <v>87.2</v>
      </c>
      <c r="E166" s="5">
        <v>85.4</v>
      </c>
      <c r="F166" s="6">
        <v>15.02</v>
      </c>
      <c r="G166" s="7">
        <f t="shared" si="162"/>
        <v>7.5</v>
      </c>
      <c r="H166">
        <f t="shared" ref="H166:I166" si="195">(LN(D166)-LN(D163))*400</f>
        <v>11.63549170276994</v>
      </c>
      <c r="I166">
        <f t="shared" si="195"/>
        <v>11.402197199170416</v>
      </c>
      <c r="J166" s="6">
        <f t="shared" si="164"/>
        <v>15.02</v>
      </c>
      <c r="L166" s="7">
        <f t="shared" si="173"/>
        <v>7.4333333333333336</v>
      </c>
      <c r="M166" s="7">
        <f t="shared" si="174"/>
        <v>10.917925651794746</v>
      </c>
      <c r="N166" s="7">
        <f t="shared" si="175"/>
        <v>9.2769721343578002</v>
      </c>
      <c r="O166" s="7">
        <f t="shared" si="176"/>
        <v>14.39</v>
      </c>
      <c r="P166">
        <v>3</v>
      </c>
      <c r="S166" s="16" t="s">
        <v>765</v>
      </c>
      <c r="T166" s="13">
        <v>178827.8</v>
      </c>
      <c r="V166" s="13">
        <v>1981</v>
      </c>
      <c r="W166" s="13" t="s">
        <v>1164</v>
      </c>
      <c r="X166" s="5">
        <f t="shared" si="156"/>
        <v>87.2</v>
      </c>
      <c r="Z166" s="13">
        <f t="shared" si="157"/>
        <v>2050.7775229357794</v>
      </c>
      <c r="AA166" s="7">
        <f t="shared" si="177"/>
        <v>2038.4611246847292</v>
      </c>
      <c r="AB166" s="6">
        <f t="shared" si="178"/>
        <v>-9.5818268993422606</v>
      </c>
      <c r="AC166" s="13">
        <v>3</v>
      </c>
      <c r="AD166" s="13"/>
      <c r="AG166" s="16" t="s">
        <v>765</v>
      </c>
      <c r="AH166" s="19">
        <v>67600</v>
      </c>
      <c r="AI166" s="13">
        <f t="shared" si="158"/>
        <v>775.2293577981651</v>
      </c>
      <c r="AJ166" s="7">
        <f t="shared" si="161"/>
        <v>760.10791849992881</v>
      </c>
      <c r="AK166" s="6">
        <f t="shared" si="167"/>
        <v>-8.4772703698135388</v>
      </c>
      <c r="AL166" s="13">
        <v>3</v>
      </c>
    </row>
    <row r="167" spans="1:38">
      <c r="A167" t="s">
        <v>168</v>
      </c>
      <c r="B167" s="4">
        <v>29645</v>
      </c>
      <c r="C167" s="7">
        <v>7.4</v>
      </c>
      <c r="D167" s="5">
        <v>88</v>
      </c>
      <c r="E167" s="5">
        <v>85.9</v>
      </c>
      <c r="F167" s="6">
        <v>14.79</v>
      </c>
      <c r="G167" s="7">
        <f t="shared" si="162"/>
        <v>7.4</v>
      </c>
      <c r="H167">
        <f t="shared" ref="H167:I167" si="196">(LN(D167)-LN(D164))*400</f>
        <v>11.060612532204317</v>
      </c>
      <c r="I167">
        <f t="shared" si="196"/>
        <v>9.4232862068196255</v>
      </c>
      <c r="J167" s="6">
        <f t="shared" si="164"/>
        <v>14.79</v>
      </c>
      <c r="L167" s="7">
        <f t="shared" si="173"/>
        <v>7.333333333333333</v>
      </c>
      <c r="M167" s="7">
        <f t="shared" si="174"/>
        <v>9.9134288924487866</v>
      </c>
      <c r="N167" s="7">
        <f t="shared" si="175"/>
        <v>7.9511754493089155</v>
      </c>
      <c r="O167" s="7">
        <f t="shared" si="176"/>
        <v>13.946666666666665</v>
      </c>
      <c r="P167">
        <v>1</v>
      </c>
      <c r="S167" s="16" t="s">
        <v>766</v>
      </c>
      <c r="T167" s="13">
        <v>179135.5</v>
      </c>
      <c r="V167" s="13">
        <v>1981</v>
      </c>
      <c r="W167" s="13" t="s">
        <v>1</v>
      </c>
      <c r="X167" s="5">
        <f t="shared" si="156"/>
        <v>88</v>
      </c>
      <c r="Z167" s="13">
        <f t="shared" si="157"/>
        <v>2035.6306818181818</v>
      </c>
      <c r="AA167" s="7">
        <f t="shared" si="177"/>
        <v>2027.5307943683135</v>
      </c>
      <c r="AB167" s="6">
        <f t="shared" si="178"/>
        <v>-8.0871560813047694</v>
      </c>
      <c r="AC167" s="13">
        <v>1</v>
      </c>
      <c r="AD167" s="13"/>
      <c r="AG167" s="16" t="s">
        <v>766</v>
      </c>
      <c r="AH167" s="19">
        <v>66200</v>
      </c>
      <c r="AI167" s="13">
        <f t="shared" si="158"/>
        <v>752.27272727272725</v>
      </c>
      <c r="AJ167" s="7">
        <f t="shared" si="161"/>
        <v>758.71272291513071</v>
      </c>
      <c r="AK167" s="6">
        <f t="shared" si="167"/>
        <v>-9.3376950972452022</v>
      </c>
      <c r="AL167" s="13">
        <v>1</v>
      </c>
    </row>
    <row r="168" spans="1:38">
      <c r="A168" t="s">
        <v>169</v>
      </c>
      <c r="B168" s="4">
        <v>29676</v>
      </c>
      <c r="C168" s="7">
        <v>7.4</v>
      </c>
      <c r="D168" s="5">
        <v>88.6</v>
      </c>
      <c r="E168" s="5">
        <v>86.4</v>
      </c>
      <c r="F168" s="6">
        <v>13.36</v>
      </c>
      <c r="G168" s="7">
        <f t="shared" si="162"/>
        <v>7.4</v>
      </c>
      <c r="H168">
        <f t="shared" ref="H168:I168" si="197">(LN(D168)-LN(D165))*400</f>
        <v>10.057672720409983</v>
      </c>
      <c r="I168">
        <f t="shared" si="197"/>
        <v>7.0054329970833606</v>
      </c>
      <c r="J168" s="6">
        <f t="shared" si="164"/>
        <v>13.36</v>
      </c>
      <c r="L168" s="7">
        <f t="shared" si="173"/>
        <v>7.3666666666666671</v>
      </c>
      <c r="M168" s="7">
        <f t="shared" si="174"/>
        <v>8.7777519932531103</v>
      </c>
      <c r="N168" s="7">
        <f t="shared" si="175"/>
        <v>7.7271029338171831</v>
      </c>
      <c r="O168" s="7">
        <f t="shared" si="176"/>
        <v>14.449999999999998</v>
      </c>
      <c r="P168">
        <v>2</v>
      </c>
      <c r="S168" s="16" t="s">
        <v>767</v>
      </c>
      <c r="T168" s="13">
        <v>179767.2</v>
      </c>
      <c r="V168" s="13">
        <v>1981</v>
      </c>
      <c r="W168" s="13" t="s">
        <v>1165</v>
      </c>
      <c r="X168" s="5">
        <f t="shared" si="156"/>
        <v>88.6</v>
      </c>
      <c r="Z168" s="13">
        <f t="shared" si="157"/>
        <v>2028.9751693002261</v>
      </c>
      <c r="AA168" s="7">
        <f t="shared" si="177"/>
        <v>2020.2087127663406</v>
      </c>
      <c r="AB168" s="6">
        <f t="shared" si="178"/>
        <v>-6.1555851241738679</v>
      </c>
      <c r="AC168" s="13">
        <v>2</v>
      </c>
      <c r="AD168" s="13"/>
      <c r="AG168" s="16" t="s">
        <v>767</v>
      </c>
      <c r="AH168" s="19">
        <v>66700</v>
      </c>
      <c r="AI168" s="13">
        <f t="shared" si="158"/>
        <v>752.82167042889398</v>
      </c>
      <c r="AJ168" s="7">
        <f t="shared" si="161"/>
        <v>771.05436677851378</v>
      </c>
      <c r="AK168" s="6">
        <f t="shared" si="167"/>
        <v>1.7673805518455765</v>
      </c>
      <c r="AL168" s="13">
        <v>2</v>
      </c>
    </row>
    <row r="169" spans="1:38">
      <c r="A169" t="s">
        <v>170</v>
      </c>
      <c r="B169" s="4">
        <v>29706</v>
      </c>
      <c r="C169" s="7">
        <v>7.2</v>
      </c>
      <c r="D169" s="5">
        <v>89.1</v>
      </c>
      <c r="E169" s="5">
        <v>87</v>
      </c>
      <c r="F169" s="6">
        <v>13.69</v>
      </c>
      <c r="G169" s="7">
        <f t="shared" si="162"/>
        <v>7.2</v>
      </c>
      <c r="H169">
        <f t="shared" ref="H169:I169" si="198">(LN(D169)-LN(D166))*400</f>
        <v>8.622001424732062</v>
      </c>
      <c r="I169">
        <f t="shared" si="198"/>
        <v>7.4248071440237595</v>
      </c>
      <c r="J169" s="6">
        <f t="shared" si="164"/>
        <v>13.69</v>
      </c>
      <c r="L169" s="7">
        <f t="shared" si="173"/>
        <v>7.3999999999999995</v>
      </c>
      <c r="M169" s="7">
        <f t="shared" si="174"/>
        <v>8.254260165762517</v>
      </c>
      <c r="N169" s="7">
        <f t="shared" si="175"/>
        <v>8.7445161749260567</v>
      </c>
      <c r="O169" s="7">
        <f t="shared" si="176"/>
        <v>14.906666666666666</v>
      </c>
      <c r="P169">
        <v>3</v>
      </c>
      <c r="S169" s="16" t="s">
        <v>768</v>
      </c>
      <c r="T169" s="13">
        <v>179802.6</v>
      </c>
      <c r="V169" s="13">
        <v>1981</v>
      </c>
      <c r="W169" s="13" t="s">
        <v>1166</v>
      </c>
      <c r="X169" s="5">
        <f t="shared" si="156"/>
        <v>89.1</v>
      </c>
      <c r="Z169" s="13">
        <f t="shared" si="157"/>
        <v>2017.9865319865321</v>
      </c>
      <c r="AA169" s="7">
        <f t="shared" si="177"/>
        <v>2010.4718699609246</v>
      </c>
      <c r="AB169" s="6">
        <f t="shared" si="178"/>
        <v>-5.5302867409150025</v>
      </c>
      <c r="AC169" s="13">
        <v>3</v>
      </c>
      <c r="AD169" s="13"/>
      <c r="AG169" s="16" t="s">
        <v>768</v>
      </c>
      <c r="AH169" s="19">
        <v>68700</v>
      </c>
      <c r="AI169" s="13">
        <f t="shared" si="158"/>
        <v>771.04377104377113</v>
      </c>
      <c r="AJ169" s="7">
        <f t="shared" si="161"/>
        <v>773.52080812726183</v>
      </c>
      <c r="AK169" s="6">
        <f t="shared" si="167"/>
        <v>6.9968598755533407</v>
      </c>
      <c r="AL169" s="13">
        <v>3</v>
      </c>
    </row>
    <row r="170" spans="1:38">
      <c r="A170" t="s">
        <v>171</v>
      </c>
      <c r="B170" s="4">
        <v>29737</v>
      </c>
      <c r="C170" s="7">
        <v>7.5</v>
      </c>
      <c r="D170" s="5">
        <v>89.7</v>
      </c>
      <c r="E170" s="5">
        <v>87.8</v>
      </c>
      <c r="F170" s="6">
        <v>16.3</v>
      </c>
      <c r="G170" s="7">
        <f t="shared" si="162"/>
        <v>7.5</v>
      </c>
      <c r="H170">
        <f t="shared" ref="H170:I170" si="199">(LN(D170)-LN(D167))*400</f>
        <v>7.6535818346172846</v>
      </c>
      <c r="I170">
        <f t="shared" si="199"/>
        <v>8.7510686603444299</v>
      </c>
      <c r="J170" s="6">
        <f t="shared" si="164"/>
        <v>16.3</v>
      </c>
      <c r="L170" s="7">
        <f t="shared" si="173"/>
        <v>7.3999999999999995</v>
      </c>
      <c r="M170" s="7">
        <f t="shared" si="174"/>
        <v>8.9242113981467721</v>
      </c>
      <c r="N170" s="7">
        <f t="shared" si="175"/>
        <v>10.493161347394183</v>
      </c>
      <c r="O170" s="7">
        <f t="shared" si="176"/>
        <v>15.326666666666668</v>
      </c>
      <c r="P170">
        <v>1</v>
      </c>
      <c r="S170" s="16" t="s">
        <v>769</v>
      </c>
      <c r="T170" s="13">
        <v>180625.7</v>
      </c>
      <c r="V170" s="13">
        <v>1981</v>
      </c>
      <c r="W170" s="13" t="s">
        <v>2</v>
      </c>
      <c r="X170" s="5">
        <f t="shared" si="156"/>
        <v>89.7</v>
      </c>
      <c r="Z170" s="13">
        <f t="shared" si="157"/>
        <v>2013.6644370122631</v>
      </c>
      <c r="AA170" s="7">
        <f t="shared" si="177"/>
        <v>1997.332097003665</v>
      </c>
      <c r="AB170" s="6">
        <f t="shared" si="178"/>
        <v>-6.0025426720187625</v>
      </c>
      <c r="AC170" s="13">
        <v>1</v>
      </c>
      <c r="AD170" s="13"/>
      <c r="AG170" s="16" t="s">
        <v>769</v>
      </c>
      <c r="AH170" s="19">
        <v>70800</v>
      </c>
      <c r="AI170" s="13">
        <f t="shared" si="158"/>
        <v>789.29765886287623</v>
      </c>
      <c r="AJ170" s="7">
        <f t="shared" si="161"/>
        <v>769.69383162268969</v>
      </c>
      <c r="AK170" s="6">
        <f t="shared" si="167"/>
        <v>5.7478411762133419</v>
      </c>
      <c r="AL170" s="13">
        <v>1</v>
      </c>
    </row>
    <row r="171" spans="1:38">
      <c r="A171" t="s">
        <v>172</v>
      </c>
      <c r="B171" s="4">
        <v>29767</v>
      </c>
      <c r="C171" s="7">
        <v>7.5</v>
      </c>
      <c r="D171" s="5">
        <v>90.5</v>
      </c>
      <c r="E171" s="5">
        <v>88.6</v>
      </c>
      <c r="F171" s="6">
        <v>14.73</v>
      </c>
      <c r="G171" s="7">
        <f t="shared" si="162"/>
        <v>7.5</v>
      </c>
      <c r="H171">
        <f t="shared" ref="H171:I171" si="200">(LN(D171)-LN(D168))*400</f>
        <v>8.4871972379382044</v>
      </c>
      <c r="I171">
        <f t="shared" si="200"/>
        <v>10.057672720409983</v>
      </c>
      <c r="J171" s="6">
        <f t="shared" si="164"/>
        <v>14.73</v>
      </c>
      <c r="L171" s="7">
        <f t="shared" si="173"/>
        <v>7.3666666666666671</v>
      </c>
      <c r="M171" s="7">
        <f t="shared" si="174"/>
        <v>10.038265652980746</v>
      </c>
      <c r="N171" s="7">
        <f t="shared" si="175"/>
        <v>11.908919324615397</v>
      </c>
      <c r="O171" s="7">
        <f t="shared" si="176"/>
        <v>15.063333333333333</v>
      </c>
      <c r="P171">
        <v>2</v>
      </c>
      <c r="S171" s="16" t="s">
        <v>770</v>
      </c>
      <c r="T171" s="13">
        <v>180978.7</v>
      </c>
      <c r="V171" s="13">
        <v>1981</v>
      </c>
      <c r="W171" s="13" t="s">
        <v>1167</v>
      </c>
      <c r="X171" s="5">
        <f t="shared" si="156"/>
        <v>90.5</v>
      </c>
      <c r="Z171" s="13">
        <f t="shared" si="157"/>
        <v>1999.764640883978</v>
      </c>
      <c r="AA171" s="7">
        <f t="shared" si="177"/>
        <v>1983.0748262425275</v>
      </c>
      <c r="AB171" s="6">
        <f t="shared" si="178"/>
        <v>-7.4208986169910673</v>
      </c>
      <c r="AC171" s="13">
        <v>2</v>
      </c>
      <c r="AD171" s="13"/>
      <c r="AG171" s="16" t="s">
        <v>770</v>
      </c>
      <c r="AH171" s="19">
        <v>68800</v>
      </c>
      <c r="AI171" s="13">
        <f t="shared" si="158"/>
        <v>760.22099447513813</v>
      </c>
      <c r="AJ171" s="7">
        <f t="shared" si="161"/>
        <v>769.06749703426885</v>
      </c>
      <c r="AK171" s="6">
        <f t="shared" si="167"/>
        <v>-1.032059030221788</v>
      </c>
      <c r="AL171" s="13">
        <v>2</v>
      </c>
    </row>
    <row r="172" spans="1:38">
      <c r="A172" t="s">
        <v>173</v>
      </c>
      <c r="B172" s="4">
        <v>29798</v>
      </c>
      <c r="C172" s="7">
        <v>7.2</v>
      </c>
      <c r="D172" s="5">
        <v>91.5</v>
      </c>
      <c r="E172" s="5">
        <v>89.8</v>
      </c>
      <c r="F172" s="6">
        <v>14.95</v>
      </c>
      <c r="G172" s="7">
        <f t="shared" si="162"/>
        <v>7.2</v>
      </c>
      <c r="H172">
        <f t="shared" ref="H172:I172" si="201">(LN(D172)-LN(D169))*400</f>
        <v>10.631855121884826</v>
      </c>
      <c r="I172">
        <f t="shared" si="201"/>
        <v>12.670742661428136</v>
      </c>
      <c r="J172" s="6">
        <f t="shared" si="164"/>
        <v>14.95</v>
      </c>
      <c r="L172" s="7">
        <f t="shared" si="173"/>
        <v>7.4000000000000012</v>
      </c>
      <c r="M172" s="7">
        <f t="shared" si="174"/>
        <v>10.985777717286757</v>
      </c>
      <c r="N172" s="7">
        <f t="shared" si="175"/>
        <v>13.287087086533353</v>
      </c>
      <c r="O172" s="7">
        <f t="shared" si="176"/>
        <v>15.053333333333333</v>
      </c>
      <c r="P172">
        <v>3</v>
      </c>
      <c r="S172" s="16" t="s">
        <v>771</v>
      </c>
      <c r="T172" s="13">
        <v>181038.9</v>
      </c>
      <c r="V172" s="13">
        <v>1981</v>
      </c>
      <c r="W172" s="13" t="s">
        <v>1168</v>
      </c>
      <c r="X172" s="5">
        <f t="shared" si="156"/>
        <v>91.5</v>
      </c>
      <c r="Z172" s="13">
        <f t="shared" si="157"/>
        <v>1978.5672131147539</v>
      </c>
      <c r="AA172" s="7">
        <f t="shared" si="177"/>
        <v>1968.6674217803063</v>
      </c>
      <c r="AB172" s="6">
        <f t="shared" si="178"/>
        <v>-8.4050309895651765</v>
      </c>
      <c r="AC172" s="13">
        <v>3</v>
      </c>
      <c r="AD172" s="13"/>
      <c r="AG172" s="16" t="s">
        <v>771</v>
      </c>
      <c r="AH172" s="19">
        <v>69500</v>
      </c>
      <c r="AI172" s="13">
        <f t="shared" si="158"/>
        <v>759.5628415300547</v>
      </c>
      <c r="AJ172" s="7">
        <f t="shared" si="161"/>
        <v>751.24947130696728</v>
      </c>
      <c r="AK172" s="6">
        <f t="shared" si="167"/>
        <v>-11.685915526668822</v>
      </c>
      <c r="AL172" s="13">
        <v>3</v>
      </c>
    </row>
    <row r="173" spans="1:38">
      <c r="A173" t="s">
        <v>174</v>
      </c>
      <c r="B173" s="4">
        <v>29829</v>
      </c>
      <c r="C173" s="7">
        <v>7.4</v>
      </c>
      <c r="D173" s="5">
        <v>92.2</v>
      </c>
      <c r="E173" s="5">
        <v>90.7</v>
      </c>
      <c r="F173" s="6">
        <v>15.51</v>
      </c>
      <c r="G173" s="7">
        <f t="shared" si="162"/>
        <v>7.4</v>
      </c>
      <c r="H173">
        <f t="shared" ref="H173:I173" si="202">(LN(D173)-LN(D170))*400</f>
        <v>10.995744599119206</v>
      </c>
      <c r="I173">
        <f t="shared" si="202"/>
        <v>12.998342592008072</v>
      </c>
      <c r="J173" s="6">
        <f t="shared" si="164"/>
        <v>15.51</v>
      </c>
      <c r="L173" s="7">
        <f t="shared" si="173"/>
        <v>7.6333333333333329</v>
      </c>
      <c r="M173" s="7">
        <f t="shared" si="174"/>
        <v>10.18214240376795</v>
      </c>
      <c r="N173" s="7">
        <f t="shared" si="175"/>
        <v>12.435501926471559</v>
      </c>
      <c r="O173" s="7">
        <f t="shared" si="176"/>
        <v>14.583333333333334</v>
      </c>
      <c r="P173">
        <v>1</v>
      </c>
      <c r="S173" s="16" t="s">
        <v>772</v>
      </c>
      <c r="T173" s="13">
        <v>181716.3</v>
      </c>
      <c r="V173" s="13">
        <v>1981</v>
      </c>
      <c r="W173" s="13" t="s">
        <v>3</v>
      </c>
      <c r="X173" s="5">
        <f t="shared" si="156"/>
        <v>92.2</v>
      </c>
      <c r="Z173" s="13">
        <f t="shared" si="157"/>
        <v>1970.8926247288503</v>
      </c>
      <c r="AA173" s="7">
        <f t="shared" si="177"/>
        <v>1959.0711416057238</v>
      </c>
      <c r="AB173" s="6">
        <f t="shared" si="178"/>
        <v>-7.736753995052581</v>
      </c>
      <c r="AC173" s="13">
        <v>1</v>
      </c>
      <c r="AD173" s="13"/>
      <c r="AG173" s="16" t="s">
        <v>772</v>
      </c>
      <c r="AH173" s="19">
        <v>72600</v>
      </c>
      <c r="AI173" s="13">
        <f t="shared" si="158"/>
        <v>787.41865509761385</v>
      </c>
      <c r="AJ173" s="7">
        <f t="shared" si="161"/>
        <v>746.4558617462709</v>
      </c>
      <c r="AK173" s="6">
        <f t="shared" si="167"/>
        <v>-12.262530482266598</v>
      </c>
      <c r="AL173" s="13">
        <v>1</v>
      </c>
    </row>
    <row r="174" spans="1:38">
      <c r="A174" t="s">
        <v>175</v>
      </c>
      <c r="B174" s="4">
        <v>29859</v>
      </c>
      <c r="C174" s="7">
        <v>7.6</v>
      </c>
      <c r="D174" s="5">
        <v>93.1</v>
      </c>
      <c r="E174" s="5">
        <v>91.8</v>
      </c>
      <c r="F174" s="6">
        <v>14.7</v>
      </c>
      <c r="G174" s="7">
        <f t="shared" si="162"/>
        <v>7.6</v>
      </c>
      <c r="H174">
        <f t="shared" ref="H174:I174" si="203">(LN(D174)-LN(D171))*400</f>
        <v>11.329733430856237</v>
      </c>
      <c r="I174">
        <f t="shared" si="203"/>
        <v>14.192176006163848</v>
      </c>
      <c r="J174" s="6">
        <f t="shared" si="164"/>
        <v>14.7</v>
      </c>
      <c r="L174" s="7">
        <f t="shared" si="173"/>
        <v>7.9333333333333336</v>
      </c>
      <c r="M174" s="7">
        <f t="shared" si="174"/>
        <v>8.8108575973456258</v>
      </c>
      <c r="N174" s="7">
        <f t="shared" si="175"/>
        <v>10.722892715440699</v>
      </c>
      <c r="O174" s="7">
        <f t="shared" si="176"/>
        <v>13.033333333333331</v>
      </c>
      <c r="P174">
        <v>2</v>
      </c>
      <c r="S174" s="16" t="s">
        <v>773</v>
      </c>
      <c r="T174" s="13">
        <v>182154.1</v>
      </c>
      <c r="V174" s="13">
        <v>1981</v>
      </c>
      <c r="W174" s="13" t="s">
        <v>1169</v>
      </c>
      <c r="X174" s="5">
        <f t="shared" si="156"/>
        <v>93.1</v>
      </c>
      <c r="Z174" s="13">
        <f t="shared" si="157"/>
        <v>1956.542427497315</v>
      </c>
      <c r="AA174" s="7">
        <f t="shared" si="177"/>
        <v>1948.7202951253894</v>
      </c>
      <c r="AB174" s="6">
        <f t="shared" si="178"/>
        <v>-6.9902737805431769</v>
      </c>
      <c r="AC174" s="13">
        <v>2</v>
      </c>
      <c r="AD174" s="13"/>
      <c r="AG174" s="16" t="s">
        <v>773</v>
      </c>
      <c r="AH174" s="19">
        <v>65800</v>
      </c>
      <c r="AI174" s="13">
        <f t="shared" si="158"/>
        <v>706.76691729323318</v>
      </c>
      <c r="AJ174" s="7">
        <f t="shared" si="161"/>
        <v>737.00358794329941</v>
      </c>
      <c r="AK174" s="6">
        <f t="shared" si="167"/>
        <v>-17.034391057704212</v>
      </c>
      <c r="AL174" s="13">
        <v>2</v>
      </c>
    </row>
    <row r="175" spans="1:38">
      <c r="A175" t="s">
        <v>176</v>
      </c>
      <c r="B175" s="4">
        <v>29890</v>
      </c>
      <c r="C175" s="7">
        <v>7.9</v>
      </c>
      <c r="D175" s="5">
        <v>93.4</v>
      </c>
      <c r="E175" s="5">
        <v>92.1</v>
      </c>
      <c r="F175" s="6">
        <v>13.54</v>
      </c>
      <c r="G175" s="7">
        <f t="shared" si="162"/>
        <v>7.9</v>
      </c>
      <c r="H175">
        <f t="shared" ref="H175:I175" si="204">(LN(D175)-LN(D172))*400</f>
        <v>8.2209491813284075</v>
      </c>
      <c r="I175">
        <f t="shared" si="204"/>
        <v>10.115987181242758</v>
      </c>
      <c r="J175" s="6">
        <f t="shared" si="164"/>
        <v>13.54</v>
      </c>
      <c r="L175" s="7">
        <f t="shared" si="173"/>
        <v>8.2333333333333343</v>
      </c>
      <c r="M175" s="7">
        <f t="shared" si="174"/>
        <v>6.4587947615019443</v>
      </c>
      <c r="N175" s="7">
        <f t="shared" si="175"/>
        <v>7.7237934502942807</v>
      </c>
      <c r="O175" s="7">
        <f t="shared" si="176"/>
        <v>11.75</v>
      </c>
      <c r="P175">
        <v>3</v>
      </c>
      <c r="S175" s="16" t="s">
        <v>774</v>
      </c>
      <c r="T175" s="13">
        <v>182109.3</v>
      </c>
      <c r="V175" s="13">
        <v>1981</v>
      </c>
      <c r="W175" s="13" t="s">
        <v>1170</v>
      </c>
      <c r="X175" s="5">
        <f t="shared" si="156"/>
        <v>93.4</v>
      </c>
      <c r="Z175" s="13">
        <f t="shared" si="157"/>
        <v>1949.7783725910062</v>
      </c>
      <c r="AA175" s="7">
        <f t="shared" si="177"/>
        <v>1941.7491919461565</v>
      </c>
      <c r="AB175" s="6">
        <f t="shared" si="178"/>
        <v>-5.5070664196978925</v>
      </c>
      <c r="AC175" s="13">
        <v>3</v>
      </c>
      <c r="AD175" s="13"/>
      <c r="AG175" s="16" t="s">
        <v>774</v>
      </c>
      <c r="AH175" s="19">
        <v>69600</v>
      </c>
      <c r="AI175" s="13">
        <f t="shared" si="158"/>
        <v>745.18201284796567</v>
      </c>
      <c r="AJ175" s="7">
        <f t="shared" si="161"/>
        <v>743.71004590542043</v>
      </c>
      <c r="AK175" s="6">
        <f t="shared" si="167"/>
        <v>-4.0346185888783026</v>
      </c>
      <c r="AL175" s="13">
        <v>3</v>
      </c>
    </row>
    <row r="176" spans="1:38">
      <c r="A176" t="s">
        <v>177</v>
      </c>
      <c r="B176" s="4">
        <v>29920</v>
      </c>
      <c r="C176" s="7">
        <v>8.3000000000000007</v>
      </c>
      <c r="D176" s="5">
        <v>93.8</v>
      </c>
      <c r="E176" s="5">
        <v>92.5</v>
      </c>
      <c r="F176" s="6">
        <v>10.86</v>
      </c>
      <c r="G176" s="7">
        <f t="shared" si="162"/>
        <v>8.3000000000000007</v>
      </c>
      <c r="H176">
        <f t="shared" ref="H176:I176" si="205">(LN(D176)-LN(D173))*400</f>
        <v>6.8818901798522347</v>
      </c>
      <c r="I176">
        <f t="shared" si="205"/>
        <v>7.8605149589154877</v>
      </c>
      <c r="J176" s="6">
        <f t="shared" si="164"/>
        <v>10.86</v>
      </c>
      <c r="L176" s="7">
        <f t="shared" si="173"/>
        <v>8.4666666666666668</v>
      </c>
      <c r="M176" s="7">
        <f t="shared" si="174"/>
        <v>5.1384420899469303</v>
      </c>
      <c r="N176" s="7">
        <f t="shared" si="175"/>
        <v>6.0778196688183073</v>
      </c>
      <c r="O176" s="7">
        <f t="shared" si="176"/>
        <v>11.33</v>
      </c>
      <c r="P176">
        <v>1</v>
      </c>
      <c r="S176" s="16" t="s">
        <v>775</v>
      </c>
      <c r="T176" s="13">
        <v>181957</v>
      </c>
      <c r="V176" s="13">
        <v>1981</v>
      </c>
      <c r="W176" s="13" t="s">
        <v>0</v>
      </c>
      <c r="X176" s="5">
        <f t="shared" si="156"/>
        <v>93.8</v>
      </c>
      <c r="Z176" s="13">
        <f t="shared" si="157"/>
        <v>1939.8400852878465</v>
      </c>
      <c r="AA176" s="7">
        <f t="shared" si="177"/>
        <v>1936.2644519299456</v>
      </c>
      <c r="AB176" s="6">
        <f t="shared" si="178"/>
        <v>-4.683950788689728</v>
      </c>
      <c r="AC176" s="13">
        <v>1</v>
      </c>
      <c r="AD176" s="13"/>
      <c r="AG176" s="16" t="s">
        <v>775</v>
      </c>
      <c r="AH176" s="19">
        <v>71200</v>
      </c>
      <c r="AI176" s="13">
        <f t="shared" si="158"/>
        <v>759.06183368869938</v>
      </c>
      <c r="AJ176" s="7">
        <f t="shared" si="161"/>
        <v>729.07310376965779</v>
      </c>
      <c r="AK176" s="6">
        <f t="shared" si="167"/>
        <v>-9.4249927200426242</v>
      </c>
      <c r="AL176" s="13">
        <v>1</v>
      </c>
    </row>
    <row r="177" spans="1:38">
      <c r="A177" t="s">
        <v>178</v>
      </c>
      <c r="B177" s="4">
        <v>29951</v>
      </c>
      <c r="C177" s="7">
        <v>8.5</v>
      </c>
      <c r="D177" s="5">
        <v>94.1</v>
      </c>
      <c r="E177" s="5">
        <v>93</v>
      </c>
      <c r="F177" s="6">
        <v>10.85</v>
      </c>
      <c r="G177" s="7">
        <f t="shared" si="162"/>
        <v>8.5</v>
      </c>
      <c r="H177">
        <f t="shared" ref="H177:I177" si="206">(LN(D177)-LN(D174))*400</f>
        <v>4.2735449233251899</v>
      </c>
      <c r="I177">
        <f t="shared" si="206"/>
        <v>5.1948782107245961</v>
      </c>
      <c r="J177" s="6">
        <f t="shared" si="164"/>
        <v>10.85</v>
      </c>
      <c r="L177" s="7">
        <f t="shared" si="173"/>
        <v>8.6666666666666661</v>
      </c>
      <c r="M177" s="7">
        <f t="shared" si="174"/>
        <v>4.1176979206433373</v>
      </c>
      <c r="N177" s="7">
        <f t="shared" si="175"/>
        <v>5.3184762150196478</v>
      </c>
      <c r="O177" s="7">
        <f t="shared" si="176"/>
        <v>12.203333333333333</v>
      </c>
      <c r="P177">
        <v>2</v>
      </c>
      <c r="S177" s="16" t="s">
        <v>776</v>
      </c>
      <c r="T177" s="13">
        <v>182142.7</v>
      </c>
      <c r="V177" s="13">
        <v>1981</v>
      </c>
      <c r="W177" s="13" t="s">
        <v>1171</v>
      </c>
      <c r="X177" s="5">
        <f t="shared" si="156"/>
        <v>94.1</v>
      </c>
      <c r="Z177" s="13">
        <f t="shared" si="157"/>
        <v>1935.6291179596176</v>
      </c>
      <c r="AA177" s="7">
        <f t="shared" si="177"/>
        <v>1933.2705903433243</v>
      </c>
      <c r="AB177" s="6">
        <f t="shared" si="178"/>
        <v>-3.1838892586044665</v>
      </c>
      <c r="AC177" s="13">
        <v>2</v>
      </c>
      <c r="AD177" s="13"/>
      <c r="AG177" s="16" t="s">
        <v>776</v>
      </c>
      <c r="AH177" s="19">
        <v>68400</v>
      </c>
      <c r="AI177" s="13">
        <f t="shared" si="158"/>
        <v>726.88629117959624</v>
      </c>
      <c r="AJ177" s="7">
        <f t="shared" si="161"/>
        <v>707.30909232889815</v>
      </c>
      <c r="AK177" s="6">
        <f t="shared" si="167"/>
        <v>-16.450000617757965</v>
      </c>
      <c r="AL177" s="13">
        <v>2</v>
      </c>
    </row>
    <row r="178" spans="1:38">
      <c r="A178" t="s">
        <v>179</v>
      </c>
      <c r="B178" s="4">
        <v>29982</v>
      </c>
      <c r="C178" s="7">
        <v>8.6</v>
      </c>
      <c r="D178" s="5">
        <v>94.4</v>
      </c>
      <c r="E178" s="5">
        <v>93.3</v>
      </c>
      <c r="F178" s="6">
        <v>12.28</v>
      </c>
      <c r="G178" s="7">
        <f t="shared" si="162"/>
        <v>8.6</v>
      </c>
      <c r="H178">
        <f t="shared" ref="H178:I178" si="207">(LN(D178)-LN(D175))*400</f>
        <v>4.2598911666633654</v>
      </c>
      <c r="I178">
        <f t="shared" si="207"/>
        <v>5.178065836814838</v>
      </c>
      <c r="J178" s="6">
        <f t="shared" si="164"/>
        <v>12.28</v>
      </c>
      <c r="L178" s="7">
        <f t="shared" si="173"/>
        <v>8.8333333333333339</v>
      </c>
      <c r="M178" s="7">
        <f t="shared" si="174"/>
        <v>3.5406434262946838</v>
      </c>
      <c r="N178" s="7">
        <f t="shared" si="175"/>
        <v>4.8709692195728849</v>
      </c>
      <c r="O178" s="7">
        <f t="shared" si="176"/>
        <v>12.813333333333333</v>
      </c>
      <c r="P178">
        <v>3</v>
      </c>
      <c r="S178" s="16" t="s">
        <v>777</v>
      </c>
      <c r="T178" s="13">
        <v>182505.8</v>
      </c>
      <c r="V178" s="13">
        <v>1982</v>
      </c>
      <c r="W178" s="13" t="s">
        <v>1164</v>
      </c>
      <c r="X178" s="5">
        <f t="shared" si="156"/>
        <v>94.4</v>
      </c>
      <c r="Z178" s="13">
        <f t="shared" si="157"/>
        <v>1933.3241525423725</v>
      </c>
      <c r="AA178" s="7">
        <f t="shared" si="177"/>
        <v>1933.0031582040222</v>
      </c>
      <c r="AB178" s="6">
        <f t="shared" si="178"/>
        <v>-1.8057512439856538</v>
      </c>
      <c r="AC178" s="13">
        <v>3</v>
      </c>
      <c r="AD178" s="13"/>
      <c r="AG178" s="16" t="s">
        <v>777</v>
      </c>
      <c r="AH178" s="19">
        <v>66200</v>
      </c>
      <c r="AI178" s="13">
        <f t="shared" si="158"/>
        <v>701.27118644067798</v>
      </c>
      <c r="AJ178" s="7">
        <f t="shared" si="161"/>
        <v>701.55009276991268</v>
      </c>
      <c r="AK178" s="6">
        <f t="shared" si="167"/>
        <v>-23.343572220085207</v>
      </c>
      <c r="AL178" s="13">
        <v>3</v>
      </c>
    </row>
    <row r="179" spans="1:38">
      <c r="A179" t="s">
        <v>180</v>
      </c>
      <c r="B179" s="4">
        <v>30010</v>
      </c>
      <c r="C179" s="7">
        <v>8.9</v>
      </c>
      <c r="D179" s="5">
        <v>94.7</v>
      </c>
      <c r="E179" s="5">
        <v>93.8</v>
      </c>
      <c r="F179" s="6">
        <v>13.48</v>
      </c>
      <c r="G179" s="7">
        <f t="shared" si="162"/>
        <v>8.9</v>
      </c>
      <c r="H179">
        <f t="shared" ref="H179:I179" si="208">(LN(D179)-LN(D176))*400</f>
        <v>3.8196576719414566</v>
      </c>
      <c r="I179">
        <f t="shared" si="208"/>
        <v>5.5824845975195103</v>
      </c>
      <c r="J179" s="6">
        <f t="shared" si="164"/>
        <v>13.48</v>
      </c>
      <c r="L179" s="7">
        <f t="shared" si="173"/>
        <v>9.0666666666666664</v>
      </c>
      <c r="M179" s="7">
        <f t="shared" si="174"/>
        <v>2.9654554972849447</v>
      </c>
      <c r="N179" s="7">
        <f t="shared" si="175"/>
        <v>5.1307995857991768</v>
      </c>
      <c r="O179" s="7">
        <f t="shared" si="176"/>
        <v>12.953333333333333</v>
      </c>
      <c r="P179">
        <v>1</v>
      </c>
      <c r="S179" s="16" t="s">
        <v>778</v>
      </c>
      <c r="T179" s="13">
        <v>182852.3</v>
      </c>
      <c r="V179" s="13">
        <v>1982</v>
      </c>
      <c r="W179" s="13" t="s">
        <v>1</v>
      </c>
      <c r="X179" s="5">
        <f t="shared" si="156"/>
        <v>94.7</v>
      </c>
      <c r="Z179" s="13">
        <f t="shared" si="157"/>
        <v>1930.8585005279829</v>
      </c>
      <c r="AA179" s="7">
        <f t="shared" si="177"/>
        <v>1934.108089812705</v>
      </c>
      <c r="AB179" s="6">
        <f t="shared" si="178"/>
        <v>-0.4457167504373416</v>
      </c>
      <c r="AC179" s="13">
        <v>1</v>
      </c>
      <c r="AD179" s="13"/>
      <c r="AG179" s="16" t="s">
        <v>778</v>
      </c>
      <c r="AH179" s="19">
        <v>65700</v>
      </c>
      <c r="AI179" s="13">
        <f t="shared" si="158"/>
        <v>693.76979936642022</v>
      </c>
      <c r="AJ179" s="7">
        <f t="shared" si="161"/>
        <v>714.10882009670422</v>
      </c>
      <c r="AK179" s="6">
        <f t="shared" si="167"/>
        <v>-8.2954586699603539</v>
      </c>
      <c r="AL179" s="13">
        <v>1</v>
      </c>
    </row>
    <row r="180" spans="1:38">
      <c r="A180" t="s">
        <v>181</v>
      </c>
      <c r="B180" s="4">
        <v>30041</v>
      </c>
      <c r="C180" s="7">
        <v>9</v>
      </c>
      <c r="D180" s="5">
        <v>94.7</v>
      </c>
      <c r="E180" s="5">
        <v>93.9</v>
      </c>
      <c r="F180" s="6">
        <v>12.68</v>
      </c>
      <c r="G180" s="7">
        <f t="shared" si="162"/>
        <v>9</v>
      </c>
      <c r="H180">
        <f t="shared" ref="H180:I180" si="209">(LN(D180)-LN(D177))*400</f>
        <v>2.5423814402792289</v>
      </c>
      <c r="I180">
        <f t="shared" si="209"/>
        <v>3.8523572243843063</v>
      </c>
      <c r="J180" s="6">
        <f t="shared" si="164"/>
        <v>12.68</v>
      </c>
      <c r="L180" s="7">
        <f t="shared" si="173"/>
        <v>9.2333333333333343</v>
      </c>
      <c r="M180" s="7">
        <f t="shared" si="174"/>
        <v>3.3711671662858342</v>
      </c>
      <c r="N180" s="7">
        <f t="shared" si="175"/>
        <v>5.5251343789009866</v>
      </c>
      <c r="O180" s="7">
        <f t="shared" si="176"/>
        <v>12.49</v>
      </c>
      <c r="P180">
        <v>2</v>
      </c>
      <c r="S180" s="16" t="s">
        <v>779</v>
      </c>
      <c r="T180" s="13">
        <v>183228.1</v>
      </c>
      <c r="V180" s="13">
        <v>1982</v>
      </c>
      <c r="W180" s="13" t="s">
        <v>1165</v>
      </c>
      <c r="X180" s="5">
        <f t="shared" si="156"/>
        <v>94.7</v>
      </c>
      <c r="Z180" s="13">
        <f t="shared" si="157"/>
        <v>1934.8268215417106</v>
      </c>
      <c r="AA180" s="7">
        <f t="shared" si="177"/>
        <v>1932.0249121949309</v>
      </c>
      <c r="AB180" s="6">
        <f t="shared" si="178"/>
        <v>-0.25781794756980503</v>
      </c>
      <c r="AC180" s="13">
        <v>2</v>
      </c>
      <c r="AD180" s="13"/>
      <c r="AG180" s="16" t="s">
        <v>779</v>
      </c>
      <c r="AH180" s="19">
        <v>67200</v>
      </c>
      <c r="AI180" s="13">
        <f t="shared" si="158"/>
        <v>709.60929250263985</v>
      </c>
      <c r="AJ180" s="7">
        <f t="shared" si="161"/>
        <v>723.72813271665655</v>
      </c>
      <c r="AK180" s="6">
        <f t="shared" si="167"/>
        <v>9.1792222505031162</v>
      </c>
      <c r="AL180" s="13">
        <v>2</v>
      </c>
    </row>
    <row r="181" spans="1:38">
      <c r="A181" t="s">
        <v>182</v>
      </c>
      <c r="B181" s="4">
        <v>30071</v>
      </c>
      <c r="C181" s="7">
        <v>9.3000000000000007</v>
      </c>
      <c r="D181" s="5">
        <v>95</v>
      </c>
      <c r="E181" s="5">
        <v>94.7</v>
      </c>
      <c r="F181" s="6">
        <v>12.7</v>
      </c>
      <c r="G181" s="7">
        <f t="shared" si="162"/>
        <v>9.3000000000000007</v>
      </c>
      <c r="H181">
        <f t="shared" ref="H181:I181" si="210">(LN(D181)-LN(D178))*400</f>
        <v>2.5343273796341492</v>
      </c>
      <c r="I181">
        <f t="shared" si="210"/>
        <v>5.957556935493713</v>
      </c>
      <c r="J181" s="6">
        <f t="shared" si="164"/>
        <v>12.7</v>
      </c>
      <c r="L181" s="7">
        <f t="shared" si="173"/>
        <v>9.4333333333333353</v>
      </c>
      <c r="M181" s="7">
        <f t="shared" si="174"/>
        <v>5.7233037943728249</v>
      </c>
      <c r="N181" s="7">
        <f t="shared" si="175"/>
        <v>7.3288726057101643</v>
      </c>
      <c r="O181" s="7">
        <f t="shared" si="176"/>
        <v>12.42</v>
      </c>
      <c r="P181">
        <v>3</v>
      </c>
      <c r="S181" s="16" t="s">
        <v>780</v>
      </c>
      <c r="T181" s="13">
        <v>183980.7</v>
      </c>
      <c r="V181" s="13">
        <v>1982</v>
      </c>
      <c r="W181" s="13" t="s">
        <v>1166</v>
      </c>
      <c r="X181" s="5">
        <f t="shared" si="156"/>
        <v>95</v>
      </c>
      <c r="Z181" s="13">
        <f t="shared" si="157"/>
        <v>1936.6389473684212</v>
      </c>
      <c r="AA181" s="7">
        <f t="shared" si="177"/>
        <v>1924.5225008906493</v>
      </c>
      <c r="AB181" s="6">
        <f t="shared" si="178"/>
        <v>-1.7587794303388193</v>
      </c>
      <c r="AC181" s="13">
        <v>3</v>
      </c>
      <c r="AD181" s="13"/>
      <c r="AG181" s="16" t="s">
        <v>780</v>
      </c>
      <c r="AH181" s="19">
        <v>70200</v>
      </c>
      <c r="AI181" s="13">
        <f t="shared" si="158"/>
        <v>738.9473684210526</v>
      </c>
      <c r="AJ181" s="7">
        <f t="shared" si="161"/>
        <v>725.33603177935049</v>
      </c>
      <c r="AK181" s="6">
        <f t="shared" si="167"/>
        <v>13.337093803679423</v>
      </c>
      <c r="AL181" s="13">
        <v>3</v>
      </c>
    </row>
    <row r="182" spans="1:38">
      <c r="A182" t="s">
        <v>183</v>
      </c>
      <c r="B182" s="4">
        <v>30102</v>
      </c>
      <c r="C182" s="7">
        <v>9.4</v>
      </c>
      <c r="D182" s="5">
        <v>95.9</v>
      </c>
      <c r="E182" s="5">
        <v>95.4</v>
      </c>
      <c r="F182" s="6">
        <v>12.09</v>
      </c>
      <c r="G182" s="7">
        <f t="shared" si="162"/>
        <v>9.4</v>
      </c>
      <c r="H182">
        <f t="shared" ref="H182:I182" si="211">(LN(D182)-LN(D179))*400</f>
        <v>5.0367926789441242</v>
      </c>
      <c r="I182">
        <f t="shared" si="211"/>
        <v>6.7654889768249404</v>
      </c>
      <c r="J182" s="6">
        <f t="shared" si="164"/>
        <v>12.09</v>
      </c>
      <c r="L182" s="7">
        <f t="shared" si="173"/>
        <v>9.6</v>
      </c>
      <c r="M182" s="7">
        <f t="shared" si="174"/>
        <v>8.3419261882628604</v>
      </c>
      <c r="N182" s="7">
        <f t="shared" si="175"/>
        <v>8.1296072628410574</v>
      </c>
      <c r="O182" s="7">
        <f t="shared" si="176"/>
        <v>11.97</v>
      </c>
      <c r="P182">
        <v>1</v>
      </c>
      <c r="S182" s="16" t="s">
        <v>781</v>
      </c>
      <c r="T182" s="13">
        <v>184570</v>
      </c>
      <c r="V182" s="13">
        <v>1982</v>
      </c>
      <c r="W182" s="13" t="s">
        <v>2</v>
      </c>
      <c r="X182" s="5">
        <f t="shared" si="156"/>
        <v>95.9</v>
      </c>
      <c r="Z182" s="13">
        <f t="shared" si="157"/>
        <v>1924.608967674661</v>
      </c>
      <c r="AA182" s="7">
        <f t="shared" si="177"/>
        <v>1913.6131081780986</v>
      </c>
      <c r="AB182" s="6">
        <f t="shared" si="178"/>
        <v>-4.2612599843366183</v>
      </c>
      <c r="AC182" s="13">
        <v>1</v>
      </c>
      <c r="AD182" s="13"/>
      <c r="AG182" s="16" t="s">
        <v>781</v>
      </c>
      <c r="AH182" s="19">
        <v>69300</v>
      </c>
      <c r="AI182" s="13">
        <f t="shared" si="158"/>
        <v>722.6277372262773</v>
      </c>
      <c r="AJ182" s="7">
        <f t="shared" si="161"/>
        <v>721.4134046988288</v>
      </c>
      <c r="AK182" s="6">
        <f t="shared" si="167"/>
        <v>4.070795991134446</v>
      </c>
      <c r="AL182" s="13">
        <v>1</v>
      </c>
    </row>
    <row r="183" spans="1:38">
      <c r="A183" t="s">
        <v>184</v>
      </c>
      <c r="B183" s="4">
        <v>30132</v>
      </c>
      <c r="C183" s="7">
        <v>9.6</v>
      </c>
      <c r="D183" s="5">
        <v>97</v>
      </c>
      <c r="E183" s="5">
        <v>96.1</v>
      </c>
      <c r="F183" s="6">
        <v>12.47</v>
      </c>
      <c r="G183" s="7">
        <f t="shared" si="162"/>
        <v>9.6</v>
      </c>
      <c r="H183">
        <f t="shared" ref="H183:I183" si="212">(LN(D183)-LN(D180))*400</f>
        <v>9.5987913245402012</v>
      </c>
      <c r="I183">
        <f t="shared" si="212"/>
        <v>9.2635719048118403</v>
      </c>
      <c r="J183" s="6">
        <f t="shared" si="164"/>
        <v>12.47</v>
      </c>
      <c r="L183" s="7">
        <f t="shared" si="173"/>
        <v>9.7333333333333325</v>
      </c>
      <c r="M183" s="7">
        <f t="shared" si="174"/>
        <v>9.14240558319411</v>
      </c>
      <c r="N183" s="7">
        <f t="shared" si="175"/>
        <v>8.22948384963785</v>
      </c>
      <c r="O183" s="7">
        <f t="shared" si="176"/>
        <v>10.833333333333334</v>
      </c>
      <c r="P183">
        <v>2</v>
      </c>
      <c r="S183" s="16" t="s">
        <v>782</v>
      </c>
      <c r="T183" s="13">
        <v>185495</v>
      </c>
      <c r="V183" s="13">
        <v>1982</v>
      </c>
      <c r="W183" s="13" t="s">
        <v>1167</v>
      </c>
      <c r="X183" s="5">
        <f t="shared" si="156"/>
        <v>97</v>
      </c>
      <c r="Z183" s="13">
        <f t="shared" si="157"/>
        <v>1912.319587628866</v>
      </c>
      <c r="AA183" s="7">
        <f t="shared" si="177"/>
        <v>1906.297870573819</v>
      </c>
      <c r="AB183" s="6">
        <f t="shared" si="178"/>
        <v>-5.3622226910345461</v>
      </c>
      <c r="AC183" s="13">
        <v>2</v>
      </c>
      <c r="AD183" s="13"/>
      <c r="AG183" s="16" t="s">
        <v>782</v>
      </c>
      <c r="AH183" s="19">
        <v>69300</v>
      </c>
      <c r="AI183" s="13">
        <f t="shared" si="158"/>
        <v>714.43298969072168</v>
      </c>
      <c r="AJ183" s="7">
        <f t="shared" si="161"/>
        <v>719.70501190794755</v>
      </c>
      <c r="AK183" s="6">
        <f t="shared" si="167"/>
        <v>-2.2297568773481657</v>
      </c>
      <c r="AL183" s="13">
        <v>2</v>
      </c>
    </row>
    <row r="184" spans="1:38">
      <c r="A184" t="s">
        <v>185</v>
      </c>
      <c r="B184" s="4">
        <v>30163</v>
      </c>
      <c r="C184" s="7">
        <v>9.8000000000000007</v>
      </c>
      <c r="D184" s="5">
        <v>97.5</v>
      </c>
      <c r="E184" s="5">
        <v>96.7</v>
      </c>
      <c r="F184" s="6">
        <v>11.35</v>
      </c>
      <c r="G184" s="7">
        <f t="shared" si="162"/>
        <v>9.8000000000000007</v>
      </c>
      <c r="H184">
        <f t="shared" ref="H184:I184" si="213">(LN(D184)-LN(D181))*400</f>
        <v>10.390194561304256</v>
      </c>
      <c r="I184">
        <f t="shared" si="213"/>
        <v>8.3597609068863932</v>
      </c>
      <c r="J184" s="6">
        <f t="shared" si="164"/>
        <v>11.35</v>
      </c>
      <c r="L184" s="7">
        <f t="shared" si="173"/>
        <v>9.9</v>
      </c>
      <c r="M184" s="7">
        <f t="shared" si="174"/>
        <v>6.9015525477279738</v>
      </c>
      <c r="N184" s="7">
        <f t="shared" si="175"/>
        <v>6.659145946720102</v>
      </c>
      <c r="O184" s="7">
        <f t="shared" si="176"/>
        <v>9.3166666666666682</v>
      </c>
      <c r="P184">
        <v>3</v>
      </c>
      <c r="S184" s="16" t="s">
        <v>783</v>
      </c>
      <c r="T184" s="13">
        <v>185631.3</v>
      </c>
      <c r="V184" s="13">
        <v>1982</v>
      </c>
      <c r="W184" s="13" t="s">
        <v>1168</v>
      </c>
      <c r="X184" s="5">
        <f t="shared" si="156"/>
        <v>97.5</v>
      </c>
      <c r="Z184" s="13">
        <f t="shared" si="157"/>
        <v>1903.9107692307691</v>
      </c>
      <c r="AA184" s="7">
        <f t="shared" si="177"/>
        <v>1903.7099357006009</v>
      </c>
      <c r="AB184" s="6">
        <f t="shared" si="178"/>
        <v>-4.3493221664132165</v>
      </c>
      <c r="AC184" s="13">
        <v>3</v>
      </c>
      <c r="AD184" s="13"/>
      <c r="AG184" s="16" t="s">
        <v>783</v>
      </c>
      <c r="AH184" s="19">
        <v>70900</v>
      </c>
      <c r="AI184" s="13">
        <f t="shared" si="158"/>
        <v>727.17948717948718</v>
      </c>
      <c r="AJ184" s="7">
        <f t="shared" si="161"/>
        <v>712.88105048596344</v>
      </c>
      <c r="AK184" s="6">
        <f t="shared" si="167"/>
        <v>-6.9281850804401302</v>
      </c>
      <c r="AL184" s="13">
        <v>3</v>
      </c>
    </row>
    <row r="185" spans="1:38">
      <c r="A185" t="s">
        <v>186</v>
      </c>
      <c r="B185" s="4">
        <v>30194</v>
      </c>
      <c r="C185" s="7">
        <v>9.8000000000000007</v>
      </c>
      <c r="D185" s="5">
        <v>97.7</v>
      </c>
      <c r="E185" s="5">
        <v>97.1</v>
      </c>
      <c r="F185" s="6">
        <v>8.68</v>
      </c>
      <c r="G185" s="7">
        <f t="shared" si="162"/>
        <v>9.8000000000000007</v>
      </c>
      <c r="H185">
        <f t="shared" ref="H185:I185" si="214">(LN(D185)-LN(D182))*400</f>
        <v>7.4382308637378713</v>
      </c>
      <c r="I185">
        <f t="shared" si="214"/>
        <v>7.0651187372153146</v>
      </c>
      <c r="J185" s="6">
        <f t="shared" si="164"/>
        <v>8.68</v>
      </c>
      <c r="L185" s="7">
        <f t="shared" si="173"/>
        <v>10.1</v>
      </c>
      <c r="M185" s="7">
        <f t="shared" si="174"/>
        <v>4.2561528362953753</v>
      </c>
      <c r="N185" s="7">
        <f t="shared" si="175"/>
        <v>4.9710890503650518</v>
      </c>
      <c r="O185" s="7">
        <f t="shared" si="176"/>
        <v>8.1033333333333335</v>
      </c>
      <c r="P185">
        <v>1</v>
      </c>
      <c r="S185" s="16" t="s">
        <v>784</v>
      </c>
      <c r="T185" s="13">
        <v>185890.2</v>
      </c>
      <c r="V185" s="13">
        <v>1982</v>
      </c>
      <c r="W185" s="13" t="s">
        <v>3</v>
      </c>
      <c r="X185" s="5">
        <f t="shared" si="156"/>
        <v>97.7</v>
      </c>
      <c r="Z185" s="13">
        <f t="shared" si="157"/>
        <v>1902.663254861822</v>
      </c>
      <c r="AA185" s="7">
        <f t="shared" si="177"/>
        <v>1902.586774091568</v>
      </c>
      <c r="AB185" s="6">
        <f t="shared" si="178"/>
        <v>-2.311485794393775</v>
      </c>
      <c r="AC185" s="13">
        <v>1</v>
      </c>
      <c r="AD185" s="13"/>
      <c r="AG185" s="16" t="s">
        <v>784</v>
      </c>
      <c r="AH185" s="19">
        <v>70100</v>
      </c>
      <c r="AI185" s="13">
        <f t="shared" si="158"/>
        <v>717.50255885363356</v>
      </c>
      <c r="AJ185" s="7">
        <f t="shared" si="161"/>
        <v>707.32105153146915</v>
      </c>
      <c r="AK185" s="6">
        <f t="shared" si="167"/>
        <v>-7.8910731903601317</v>
      </c>
      <c r="AL185" s="13">
        <v>1</v>
      </c>
    </row>
    <row r="186" spans="1:38">
      <c r="A186" t="s">
        <v>187</v>
      </c>
      <c r="B186" s="4">
        <v>30224</v>
      </c>
      <c r="C186" s="7">
        <v>10.1</v>
      </c>
      <c r="D186" s="5">
        <v>97.7</v>
      </c>
      <c r="E186" s="5">
        <v>97.2</v>
      </c>
      <c r="F186" s="6">
        <v>7.92</v>
      </c>
      <c r="G186" s="7">
        <f t="shared" si="162"/>
        <v>10.1</v>
      </c>
      <c r="H186">
        <f t="shared" ref="H186:I186" si="215">(LN(D186)-LN(D183))*400</f>
        <v>2.8762322181417943</v>
      </c>
      <c r="I186">
        <f t="shared" si="215"/>
        <v>4.5525581960585981</v>
      </c>
      <c r="J186" s="6">
        <f t="shared" si="164"/>
        <v>7.92</v>
      </c>
      <c r="L186" s="7">
        <f t="shared" si="173"/>
        <v>10.433333333333334</v>
      </c>
      <c r="M186" s="7">
        <f t="shared" si="174"/>
        <v>2.1855318312940852</v>
      </c>
      <c r="N186" s="7">
        <f t="shared" si="175"/>
        <v>2.8903979905839114</v>
      </c>
      <c r="O186" s="7">
        <f t="shared" si="176"/>
        <v>7.8999999999999995</v>
      </c>
      <c r="P186">
        <v>2</v>
      </c>
      <c r="S186" s="16" t="s">
        <v>785</v>
      </c>
      <c r="T186" s="13">
        <v>186075.1</v>
      </c>
      <c r="V186" s="13">
        <v>1982</v>
      </c>
      <c r="W186" s="13" t="s">
        <v>1169</v>
      </c>
      <c r="X186" s="5">
        <f t="shared" si="156"/>
        <v>97.7</v>
      </c>
      <c r="Z186" s="13">
        <f t="shared" si="157"/>
        <v>1904.5557830092118</v>
      </c>
      <c r="AA186" s="7">
        <f t="shared" si="177"/>
        <v>1903.8119476410286</v>
      </c>
      <c r="AB186" s="6">
        <f t="shared" si="178"/>
        <v>-0.52196359772231915</v>
      </c>
      <c r="AC186" s="13">
        <v>2</v>
      </c>
      <c r="AD186" s="13"/>
      <c r="AG186" s="16" t="s">
        <v>785</v>
      </c>
      <c r="AH186" s="19">
        <v>67800</v>
      </c>
      <c r="AI186" s="13">
        <f t="shared" si="158"/>
        <v>693.9611054247697</v>
      </c>
      <c r="AJ186" s="7">
        <f t="shared" si="161"/>
        <v>718.15353191359134</v>
      </c>
      <c r="AK186" s="6">
        <f t="shared" si="167"/>
        <v>-0.86321737455818948</v>
      </c>
      <c r="AL186" s="13">
        <v>2</v>
      </c>
    </row>
    <row r="187" spans="1:38">
      <c r="A187" t="s">
        <v>188</v>
      </c>
      <c r="B187" s="4">
        <v>30255</v>
      </c>
      <c r="C187" s="7">
        <v>10.4</v>
      </c>
      <c r="D187" s="5">
        <v>98.1</v>
      </c>
      <c r="E187" s="5">
        <v>97.5</v>
      </c>
      <c r="F187" s="6">
        <v>7.71</v>
      </c>
      <c r="G187" s="7">
        <f t="shared" si="162"/>
        <v>10.4</v>
      </c>
      <c r="H187">
        <f t="shared" ref="H187:I187" si="216">(LN(D187)-LN(D184))*400</f>
        <v>2.4539954270064612</v>
      </c>
      <c r="I187">
        <f t="shared" si="216"/>
        <v>3.2955902178212426</v>
      </c>
      <c r="J187" s="6">
        <f t="shared" si="164"/>
        <v>7.71</v>
      </c>
      <c r="L187" s="7">
        <f t="shared" si="173"/>
        <v>10.666666666666666</v>
      </c>
      <c r="M187" s="7">
        <f t="shared" si="174"/>
        <v>1.2267877585801539</v>
      </c>
      <c r="N187" s="7">
        <f t="shared" si="175"/>
        <v>1.372878591897712</v>
      </c>
      <c r="O187" s="7">
        <f t="shared" si="176"/>
        <v>7.9066666666666672</v>
      </c>
      <c r="P187">
        <v>3</v>
      </c>
      <c r="S187" s="16" t="s">
        <v>786</v>
      </c>
      <c r="T187" s="13">
        <v>186443.1</v>
      </c>
      <c r="V187" s="13">
        <v>1982</v>
      </c>
      <c r="W187" s="13" t="s">
        <v>1170</v>
      </c>
      <c r="X187" s="5">
        <f t="shared" si="156"/>
        <v>98.1</v>
      </c>
      <c r="Z187" s="13">
        <f t="shared" si="157"/>
        <v>1900.5412844036698</v>
      </c>
      <c r="AA187" s="7">
        <f t="shared" si="177"/>
        <v>1909.87608957211</v>
      </c>
      <c r="AB187" s="6">
        <f t="shared" si="178"/>
        <v>1.2935141264147632</v>
      </c>
      <c r="AC187" s="13">
        <v>3</v>
      </c>
      <c r="AD187" s="13"/>
      <c r="AG187" s="16" t="s">
        <v>786</v>
      </c>
      <c r="AH187" s="19">
        <v>69700</v>
      </c>
      <c r="AI187" s="13">
        <f t="shared" si="158"/>
        <v>710.49949031600408</v>
      </c>
      <c r="AJ187" s="7">
        <f t="shared" si="161"/>
        <v>731.45957080816652</v>
      </c>
      <c r="AK187" s="6">
        <f t="shared" si="167"/>
        <v>10.290949264282645</v>
      </c>
      <c r="AL187" s="13">
        <v>3</v>
      </c>
    </row>
    <row r="188" spans="1:38">
      <c r="A188" t="s">
        <v>189</v>
      </c>
      <c r="B188" s="4">
        <v>30285</v>
      </c>
      <c r="C188" s="7">
        <v>10.8</v>
      </c>
      <c r="D188" s="5">
        <v>98</v>
      </c>
      <c r="E188" s="5">
        <v>97.3</v>
      </c>
      <c r="F188" s="6">
        <v>8.07</v>
      </c>
      <c r="G188" s="7">
        <f t="shared" si="162"/>
        <v>10.8</v>
      </c>
      <c r="H188">
        <f t="shared" ref="H188:I188" si="217">(LN(D188)-LN(D185))*400</f>
        <v>1.2263678487340002</v>
      </c>
      <c r="I188">
        <f t="shared" si="217"/>
        <v>0.82304555787189315</v>
      </c>
      <c r="J188" s="6">
        <f t="shared" si="164"/>
        <v>8.07</v>
      </c>
      <c r="L188" s="7">
        <f t="shared" si="173"/>
        <v>10.666666666666666</v>
      </c>
      <c r="M188" s="7">
        <f t="shared" si="174"/>
        <v>0.13668034493091361</v>
      </c>
      <c r="N188" s="7">
        <f t="shared" si="175"/>
        <v>0.41103057465671594</v>
      </c>
      <c r="O188" s="7">
        <f t="shared" si="176"/>
        <v>7.956666666666667</v>
      </c>
      <c r="P188">
        <v>1</v>
      </c>
      <c r="S188" s="16" t="s">
        <v>787</v>
      </c>
      <c r="T188" s="13">
        <v>186821.2</v>
      </c>
      <c r="V188" s="13">
        <v>1982</v>
      </c>
      <c r="W188" s="13" t="s">
        <v>0</v>
      </c>
      <c r="X188" s="5">
        <f t="shared" si="156"/>
        <v>98</v>
      </c>
      <c r="Z188" s="13">
        <f t="shared" si="157"/>
        <v>1906.3387755102042</v>
      </c>
      <c r="AA188" s="7">
        <f t="shared" si="177"/>
        <v>1916.4202102969339</v>
      </c>
      <c r="AB188" s="6">
        <f t="shared" si="178"/>
        <v>2.8978206668188733</v>
      </c>
      <c r="AC188" s="13">
        <v>1</v>
      </c>
      <c r="AD188" s="13"/>
      <c r="AG188" s="16" t="s">
        <v>787</v>
      </c>
      <c r="AH188" s="19">
        <v>73500</v>
      </c>
      <c r="AI188" s="13">
        <f t="shared" si="158"/>
        <v>750</v>
      </c>
      <c r="AJ188" s="7">
        <f t="shared" si="161"/>
        <v>744.88176998441168</v>
      </c>
      <c r="AK188" s="6">
        <f t="shared" si="167"/>
        <v>20.696336380295222</v>
      </c>
      <c r="AL188" s="13">
        <v>1</v>
      </c>
    </row>
    <row r="189" spans="1:38">
      <c r="A189" t="s">
        <v>190</v>
      </c>
      <c r="B189" s="4">
        <v>30316</v>
      </c>
      <c r="C189" s="7">
        <v>10.8</v>
      </c>
      <c r="D189" s="5">
        <v>97.7</v>
      </c>
      <c r="E189" s="5">
        <v>97.2</v>
      </c>
      <c r="F189" s="6">
        <v>7.94</v>
      </c>
      <c r="G189" s="7">
        <f t="shared" si="162"/>
        <v>10.8</v>
      </c>
      <c r="H189">
        <f t="shared" ref="H189:I189" si="218">(LN(D189)-LN(D186))*400</f>
        <v>0</v>
      </c>
      <c r="I189">
        <f t="shared" si="218"/>
        <v>0</v>
      </c>
      <c r="J189" s="6">
        <f t="shared" si="164"/>
        <v>7.94</v>
      </c>
      <c r="L189" s="7">
        <f t="shared" si="173"/>
        <v>10.533333333333333</v>
      </c>
      <c r="M189" s="7">
        <f t="shared" si="174"/>
        <v>-0.2721089379804198</v>
      </c>
      <c r="N189" s="7">
        <f t="shared" si="175"/>
        <v>1.0924806525145196</v>
      </c>
      <c r="O189" s="7">
        <f t="shared" si="176"/>
        <v>7.97</v>
      </c>
      <c r="P189">
        <v>2</v>
      </c>
      <c r="S189" s="16" t="s">
        <v>788</v>
      </c>
      <c r="T189" s="13">
        <v>187852.5</v>
      </c>
      <c r="V189" s="13">
        <v>1982</v>
      </c>
      <c r="W189" s="13" t="s">
        <v>1171</v>
      </c>
      <c r="X189" s="5">
        <f t="shared" si="156"/>
        <v>97.7</v>
      </c>
      <c r="Z189" s="13">
        <f t="shared" si="157"/>
        <v>1922.7482088024565</v>
      </c>
      <c r="AA189" s="7">
        <f t="shared" si="177"/>
        <v>1920.4824551948932</v>
      </c>
      <c r="AB189" s="6">
        <f t="shared" si="178"/>
        <v>3.4873074902716183</v>
      </c>
      <c r="AC189" s="13">
        <v>2</v>
      </c>
      <c r="AD189" s="13"/>
      <c r="AG189" s="16" t="s">
        <v>788</v>
      </c>
      <c r="AH189" s="19">
        <v>71700</v>
      </c>
      <c r="AI189" s="13">
        <f t="shared" si="158"/>
        <v>733.87922210849536</v>
      </c>
      <c r="AJ189" s="7">
        <f t="shared" si="161"/>
        <v>745.90217814767686</v>
      </c>
      <c r="AK189" s="6">
        <f t="shared" si="167"/>
        <v>15.164433671722222</v>
      </c>
      <c r="AL189" s="13">
        <v>2</v>
      </c>
    </row>
    <row r="190" spans="1:38">
      <c r="A190" t="s">
        <v>191</v>
      </c>
      <c r="B190" s="4">
        <v>30347</v>
      </c>
      <c r="C190" s="7">
        <v>10.4</v>
      </c>
      <c r="D190" s="5">
        <v>97.9</v>
      </c>
      <c r="E190" s="5">
        <v>97.6</v>
      </c>
      <c r="F190" s="6">
        <v>7.86</v>
      </c>
      <c r="G190" s="7">
        <f t="shared" si="162"/>
        <v>10.4</v>
      </c>
      <c r="H190">
        <f t="shared" ref="H190:I190" si="219">(LN(D190)-LN(D187))*400</f>
        <v>-0.81632681394125939</v>
      </c>
      <c r="I190">
        <f t="shared" si="219"/>
        <v>0.41004616609825462</v>
      </c>
      <c r="J190" s="6">
        <f t="shared" si="164"/>
        <v>7.86</v>
      </c>
      <c r="L190" s="7">
        <f t="shared" si="173"/>
        <v>10.366666666666667</v>
      </c>
      <c r="M190" s="7">
        <f t="shared" si="174"/>
        <v>0.27266539836361403</v>
      </c>
      <c r="N190" s="7">
        <f t="shared" si="175"/>
        <v>2.4572145050514158</v>
      </c>
      <c r="O190" s="7">
        <f t="shared" si="176"/>
        <v>8.1066666666666674</v>
      </c>
      <c r="P190">
        <v>3</v>
      </c>
      <c r="S190" s="16" t="s">
        <v>789</v>
      </c>
      <c r="T190" s="13">
        <v>187985</v>
      </c>
      <c r="V190" s="13">
        <v>1983</v>
      </c>
      <c r="W190" s="13" t="s">
        <v>1164</v>
      </c>
      <c r="X190" s="5">
        <f t="shared" si="156"/>
        <v>97.9</v>
      </c>
      <c r="Z190" s="13">
        <f t="shared" si="157"/>
        <v>1920.173646578141</v>
      </c>
      <c r="AA190" s="7">
        <f t="shared" si="177"/>
        <v>1922.6363821961811</v>
      </c>
      <c r="AB190" s="6">
        <f t="shared" si="178"/>
        <v>2.6635978084168954</v>
      </c>
      <c r="AC190" s="13">
        <v>3</v>
      </c>
      <c r="AD190" s="13"/>
      <c r="AG190" s="16" t="s">
        <v>789</v>
      </c>
      <c r="AH190" s="19">
        <v>73500</v>
      </c>
      <c r="AI190" s="13">
        <f t="shared" si="158"/>
        <v>750.76608784473945</v>
      </c>
      <c r="AJ190" s="7">
        <f t="shared" si="161"/>
        <v>747.62303547406702</v>
      </c>
      <c r="AK190" s="6">
        <f t="shared" si="167"/>
        <v>8.742775051161189</v>
      </c>
      <c r="AL190" s="13">
        <v>3</v>
      </c>
    </row>
    <row r="191" spans="1:38">
      <c r="A191" t="s">
        <v>192</v>
      </c>
      <c r="B191" s="4">
        <v>30375</v>
      </c>
      <c r="C191" s="7">
        <v>10.4</v>
      </c>
      <c r="D191" s="5">
        <v>98</v>
      </c>
      <c r="E191" s="5">
        <v>98</v>
      </c>
      <c r="F191" s="6">
        <v>8.11</v>
      </c>
      <c r="G191" s="7">
        <f t="shared" si="162"/>
        <v>10.4</v>
      </c>
      <c r="H191">
        <f t="shared" ref="H191:I191" si="220">(LN(D191)-LN(D188))*400</f>
        <v>0</v>
      </c>
      <c r="I191">
        <f t="shared" si="220"/>
        <v>2.8673957914453041</v>
      </c>
      <c r="J191" s="6">
        <f t="shared" si="164"/>
        <v>8.11</v>
      </c>
      <c r="L191" s="7">
        <f t="shared" si="173"/>
        <v>10.3</v>
      </c>
      <c r="M191" s="7">
        <f t="shared" si="174"/>
        <v>1.7649150319917577</v>
      </c>
      <c r="N191" s="7">
        <f t="shared" si="175"/>
        <v>3.6797015416243064</v>
      </c>
      <c r="O191" s="7">
        <f t="shared" si="176"/>
        <v>8.2233333333333345</v>
      </c>
      <c r="P191">
        <v>1</v>
      </c>
      <c r="S191" s="16" t="s">
        <v>790</v>
      </c>
      <c r="T191" s="13">
        <v>188015.5</v>
      </c>
      <c r="V191" s="13">
        <v>1983</v>
      </c>
      <c r="W191" s="13" t="s">
        <v>1</v>
      </c>
      <c r="X191" s="5">
        <f t="shared" si="156"/>
        <v>98</v>
      </c>
      <c r="Z191" s="13">
        <f t="shared" si="157"/>
        <v>1918.5255102040817</v>
      </c>
      <c r="AA191" s="7">
        <f t="shared" si="177"/>
        <v>1925.6122381951002</v>
      </c>
      <c r="AB191" s="6">
        <f t="shared" si="178"/>
        <v>1.9139964193197301</v>
      </c>
      <c r="AC191" s="13">
        <v>1</v>
      </c>
      <c r="AD191" s="13"/>
      <c r="AG191" s="16" t="s">
        <v>790</v>
      </c>
      <c r="AH191" s="19">
        <v>73800</v>
      </c>
      <c r="AI191" s="13">
        <f t="shared" si="158"/>
        <v>753.0612244897959</v>
      </c>
      <c r="AJ191" s="7">
        <f t="shared" si="161"/>
        <v>749.3919643571295</v>
      </c>
      <c r="AK191" s="6">
        <f t="shared" si="167"/>
        <v>2.4146623020765645</v>
      </c>
      <c r="AL191" s="13">
        <v>1</v>
      </c>
    </row>
    <row r="192" spans="1:38">
      <c r="A192" t="s">
        <v>193</v>
      </c>
      <c r="B192" s="4">
        <v>30406</v>
      </c>
      <c r="C192" s="7">
        <v>10.3</v>
      </c>
      <c r="D192" s="5">
        <v>98.1</v>
      </c>
      <c r="E192" s="5">
        <v>98.2</v>
      </c>
      <c r="F192" s="6">
        <v>8.35</v>
      </c>
      <c r="G192" s="7">
        <f t="shared" si="162"/>
        <v>10.3</v>
      </c>
      <c r="H192">
        <f t="shared" ref="H192:I192" si="221">(LN(D192)-LN(D189))*400</f>
        <v>1.6343230090321015</v>
      </c>
      <c r="I192">
        <f t="shared" si="221"/>
        <v>4.0942015576106883</v>
      </c>
      <c r="J192" s="6">
        <f t="shared" si="164"/>
        <v>8.35</v>
      </c>
      <c r="L192" s="7">
        <f t="shared" si="173"/>
        <v>10.200000000000001</v>
      </c>
      <c r="M192" s="7">
        <f t="shared" si="174"/>
        <v>3.3876531146924314</v>
      </c>
      <c r="N192" s="7">
        <f t="shared" si="175"/>
        <v>3.9428042722217782</v>
      </c>
      <c r="O192" s="7">
        <f t="shared" si="176"/>
        <v>8.25</v>
      </c>
      <c r="P192">
        <v>2</v>
      </c>
      <c r="S192" s="16" t="s">
        <v>791</v>
      </c>
      <c r="T192" s="13">
        <v>189255.5</v>
      </c>
      <c r="V192" s="13">
        <v>1983</v>
      </c>
      <c r="W192" s="13" t="s">
        <v>1165</v>
      </c>
      <c r="X192" s="5">
        <f t="shared" si="156"/>
        <v>98.1</v>
      </c>
      <c r="Z192" s="13">
        <f t="shared" si="157"/>
        <v>1929.2099898063202</v>
      </c>
      <c r="AA192" s="7">
        <f t="shared" si="177"/>
        <v>1931.9955358690083</v>
      </c>
      <c r="AB192" s="6">
        <f t="shared" si="178"/>
        <v>2.3907967756144899</v>
      </c>
      <c r="AC192" s="13">
        <v>2</v>
      </c>
      <c r="AD192" s="13"/>
      <c r="AG192" s="16" t="s">
        <v>791</v>
      </c>
      <c r="AH192" s="19">
        <v>72500</v>
      </c>
      <c r="AI192" s="13">
        <f t="shared" si="158"/>
        <v>739.04179408766572</v>
      </c>
      <c r="AJ192" s="7">
        <f t="shared" si="161"/>
        <v>748.70757769924057</v>
      </c>
      <c r="AK192" s="6">
        <f t="shared" si="167"/>
        <v>1.5016108841685138</v>
      </c>
      <c r="AL192" s="13">
        <v>2</v>
      </c>
    </row>
    <row r="193" spans="1:38">
      <c r="A193" t="s">
        <v>194</v>
      </c>
      <c r="B193" s="4">
        <v>30436</v>
      </c>
      <c r="C193" s="7">
        <v>10.199999999999999</v>
      </c>
      <c r="D193" s="5">
        <v>98.8</v>
      </c>
      <c r="E193" s="5">
        <v>98.6</v>
      </c>
      <c r="F193" s="6">
        <v>8.2100000000000009</v>
      </c>
      <c r="G193" s="7">
        <f t="shared" si="162"/>
        <v>10.199999999999999</v>
      </c>
      <c r="H193">
        <f t="shared" ref="H193:I193" si="222">(LN(D193)-LN(D190))*400</f>
        <v>3.6604220869431714</v>
      </c>
      <c r="I193">
        <f t="shared" si="222"/>
        <v>4.0775072758169273</v>
      </c>
      <c r="J193" s="6">
        <f t="shared" si="164"/>
        <v>8.2100000000000009</v>
      </c>
      <c r="L193" s="7">
        <f t="shared" si="173"/>
        <v>10.133333333333333</v>
      </c>
      <c r="M193" s="7">
        <f t="shared" si="174"/>
        <v>4.5981783905098439</v>
      </c>
      <c r="N193" s="7">
        <f t="shared" si="175"/>
        <v>3.9289769437392152</v>
      </c>
      <c r="O193" s="7">
        <f t="shared" si="176"/>
        <v>8.3966666666666665</v>
      </c>
      <c r="P193">
        <v>3</v>
      </c>
      <c r="S193" s="16" t="s">
        <v>792</v>
      </c>
      <c r="T193" s="13">
        <v>190595.20000000001</v>
      </c>
      <c r="V193" s="13">
        <v>1983</v>
      </c>
      <c r="W193" s="13" t="s">
        <v>1166</v>
      </c>
      <c r="X193" s="5">
        <f t="shared" si="156"/>
        <v>98.8</v>
      </c>
      <c r="Z193" s="13">
        <f t="shared" si="157"/>
        <v>1929.1012145748989</v>
      </c>
      <c r="AA193" s="7">
        <f t="shared" si="177"/>
        <v>1939.4510255177399</v>
      </c>
      <c r="AB193" s="6">
        <f t="shared" si="178"/>
        <v>3.4830386348062348</v>
      </c>
      <c r="AC193" s="13">
        <v>3</v>
      </c>
      <c r="AD193" s="13"/>
      <c r="AG193" s="16" t="s">
        <v>792</v>
      </c>
      <c r="AH193" s="19">
        <v>74700</v>
      </c>
      <c r="AI193" s="13">
        <f t="shared" si="158"/>
        <v>756.0728744939272</v>
      </c>
      <c r="AJ193" s="7">
        <f t="shared" si="161"/>
        <v>756.55213057545132</v>
      </c>
      <c r="AK193" s="6">
        <f t="shared" si="167"/>
        <v>4.749021357585903</v>
      </c>
      <c r="AL193" s="13">
        <v>3</v>
      </c>
    </row>
    <row r="194" spans="1:38">
      <c r="A194" t="s">
        <v>195</v>
      </c>
      <c r="B194" s="4">
        <v>30467</v>
      </c>
      <c r="C194" s="7">
        <v>10.1</v>
      </c>
      <c r="D194" s="5">
        <v>99.2</v>
      </c>
      <c r="E194" s="5">
        <v>98.9</v>
      </c>
      <c r="F194" s="6">
        <v>8.19</v>
      </c>
      <c r="G194" s="7">
        <f t="shared" si="162"/>
        <v>10.1</v>
      </c>
      <c r="H194">
        <f t="shared" ref="H194:I194" si="223">(LN(D194)-LN(D191))*400</f>
        <v>4.8682142481020207</v>
      </c>
      <c r="I194">
        <f t="shared" si="223"/>
        <v>3.6567039832377191</v>
      </c>
      <c r="J194" s="6">
        <f t="shared" si="164"/>
        <v>8.19</v>
      </c>
      <c r="L194" s="7">
        <f t="shared" si="173"/>
        <v>9.8666666666666671</v>
      </c>
      <c r="M194" s="7">
        <f t="shared" si="174"/>
        <v>4.7207815033415796</v>
      </c>
      <c r="N194" s="7">
        <f t="shared" si="175"/>
        <v>4.1827307463107628</v>
      </c>
      <c r="O194" s="7">
        <f t="shared" si="176"/>
        <v>8.6866666666666656</v>
      </c>
      <c r="P194">
        <v>1</v>
      </c>
      <c r="S194" s="16" t="s">
        <v>793</v>
      </c>
      <c r="T194" s="13">
        <v>192217.4</v>
      </c>
      <c r="V194" s="13">
        <v>1983</v>
      </c>
      <c r="W194" s="13" t="s">
        <v>2</v>
      </c>
      <c r="X194" s="5">
        <f t="shared" si="156"/>
        <v>99.2</v>
      </c>
      <c r="Z194" s="13">
        <f t="shared" si="157"/>
        <v>1937.6754032258063</v>
      </c>
      <c r="AA194" s="7">
        <f t="shared" si="177"/>
        <v>1953.6267061637825</v>
      </c>
      <c r="AB194" s="6">
        <f t="shared" si="178"/>
        <v>5.7774126090354372</v>
      </c>
      <c r="AC194" s="13">
        <v>1</v>
      </c>
      <c r="AD194" s="13"/>
      <c r="AG194" s="16" t="s">
        <v>793</v>
      </c>
      <c r="AH194" s="19">
        <v>74500</v>
      </c>
      <c r="AI194" s="13">
        <f t="shared" si="158"/>
        <v>751.00806451612902</v>
      </c>
      <c r="AJ194" s="7">
        <f t="shared" si="161"/>
        <v>755.69684375349425</v>
      </c>
      <c r="AK194" s="6">
        <f t="shared" si="167"/>
        <v>3.351252759178891</v>
      </c>
      <c r="AL194" s="13">
        <v>1</v>
      </c>
    </row>
    <row r="195" spans="1:38">
      <c r="A195" t="s">
        <v>196</v>
      </c>
      <c r="B195" s="4">
        <v>30497</v>
      </c>
      <c r="C195" s="7">
        <v>10.1</v>
      </c>
      <c r="D195" s="5">
        <v>99.4</v>
      </c>
      <c r="E195" s="5">
        <v>99.2</v>
      </c>
      <c r="F195" s="6">
        <v>8.7899999999999991</v>
      </c>
      <c r="G195" s="7">
        <f t="shared" si="162"/>
        <v>10.1</v>
      </c>
      <c r="H195">
        <f t="shared" ref="H195:I195" si="224">(LN(D195)-LN(D192))*400</f>
        <v>5.2658988364843395</v>
      </c>
      <c r="I195">
        <f t="shared" si="224"/>
        <v>4.0527195721629994</v>
      </c>
      <c r="J195" s="6">
        <f t="shared" si="164"/>
        <v>8.7899999999999991</v>
      </c>
      <c r="L195" s="7">
        <f t="shared" si="173"/>
        <v>9.6666666666666661</v>
      </c>
      <c r="M195" s="7">
        <f t="shared" si="174"/>
        <v>4.3022663580205274</v>
      </c>
      <c r="N195" s="7">
        <f t="shared" si="175"/>
        <v>4.571889110899245</v>
      </c>
      <c r="O195" s="7">
        <f t="shared" si="176"/>
        <v>9.0699999999999985</v>
      </c>
      <c r="P195">
        <v>2</v>
      </c>
      <c r="S195" s="16" t="s">
        <v>794</v>
      </c>
      <c r="T195" s="13">
        <v>193986.7</v>
      </c>
      <c r="V195" s="13">
        <v>1983</v>
      </c>
      <c r="W195" s="13" t="s">
        <v>1167</v>
      </c>
      <c r="X195" s="5">
        <f t="shared" si="156"/>
        <v>99.4</v>
      </c>
      <c r="Z195" s="13">
        <f t="shared" si="157"/>
        <v>1951.576458752515</v>
      </c>
      <c r="AA195" s="7">
        <f t="shared" si="177"/>
        <v>1973.1611455147543</v>
      </c>
      <c r="AB195" s="6">
        <f t="shared" si="178"/>
        <v>8.4333895677261239</v>
      </c>
      <c r="AC195" s="13">
        <v>2</v>
      </c>
      <c r="AD195" s="13"/>
      <c r="AG195" s="16" t="s">
        <v>794</v>
      </c>
      <c r="AH195" s="19">
        <v>75800</v>
      </c>
      <c r="AI195" s="13">
        <f t="shared" si="158"/>
        <v>762.57545271629772</v>
      </c>
      <c r="AJ195" s="7">
        <f t="shared" si="161"/>
        <v>761.10507799237382</v>
      </c>
      <c r="AK195" s="6">
        <f t="shared" si="167"/>
        <v>6.5691747342260243</v>
      </c>
      <c r="AL195" s="13">
        <v>2</v>
      </c>
    </row>
    <row r="196" spans="1:38">
      <c r="A196" t="s">
        <v>197</v>
      </c>
      <c r="B196" s="4">
        <v>30528</v>
      </c>
      <c r="C196" s="7">
        <v>9.4</v>
      </c>
      <c r="D196" s="5">
        <v>99.8</v>
      </c>
      <c r="E196" s="5">
        <v>99.8</v>
      </c>
      <c r="F196" s="6">
        <v>9.08</v>
      </c>
      <c r="G196" s="7">
        <f t="shared" si="162"/>
        <v>9.4</v>
      </c>
      <c r="H196">
        <f t="shared" ref="H196:I196" si="225">(LN(D196)-LN(D193))*400</f>
        <v>4.0282314254383778</v>
      </c>
      <c r="I196">
        <f t="shared" si="225"/>
        <v>4.8387686835315691</v>
      </c>
      <c r="J196" s="6">
        <f t="shared" si="164"/>
        <v>9.08</v>
      </c>
      <c r="L196" s="7">
        <f t="shared" si="173"/>
        <v>9.3666666666666654</v>
      </c>
      <c r="M196" s="7">
        <f t="shared" si="174"/>
        <v>3.8816458918725281</v>
      </c>
      <c r="N196" s="7">
        <f t="shared" si="175"/>
        <v>4.9569443479519748</v>
      </c>
      <c r="O196" s="7">
        <f t="shared" si="176"/>
        <v>9.14</v>
      </c>
      <c r="P196">
        <v>3</v>
      </c>
      <c r="S196" s="16" t="s">
        <v>795</v>
      </c>
      <c r="T196" s="13">
        <v>196768.5</v>
      </c>
      <c r="V196" s="13">
        <v>1983</v>
      </c>
      <c r="W196" s="13" t="s">
        <v>1168</v>
      </c>
      <c r="X196" s="5">
        <f t="shared" si="156"/>
        <v>99.8</v>
      </c>
      <c r="Z196" s="13">
        <f t="shared" si="157"/>
        <v>1971.6282565130261</v>
      </c>
      <c r="AA196" s="7">
        <f t="shared" si="177"/>
        <v>1995.5184613887498</v>
      </c>
      <c r="AB196" s="6">
        <f t="shared" si="178"/>
        <v>11.399576192622263</v>
      </c>
      <c r="AC196" s="13">
        <v>3</v>
      </c>
      <c r="AD196" s="13"/>
      <c r="AG196" s="16" t="s">
        <v>795</v>
      </c>
      <c r="AH196" s="19">
        <v>75200</v>
      </c>
      <c r="AI196" s="13">
        <f t="shared" si="158"/>
        <v>753.50701402805612</v>
      </c>
      <c r="AJ196" s="7">
        <f t="shared" si="161"/>
        <v>775.83756320911891</v>
      </c>
      <c r="AK196" s="6">
        <f t="shared" si="167"/>
        <v>10.068692577508287</v>
      </c>
      <c r="AL196" s="13">
        <v>3</v>
      </c>
    </row>
    <row r="197" spans="1:38">
      <c r="A197" t="s">
        <v>198</v>
      </c>
      <c r="B197" s="4">
        <v>30559</v>
      </c>
      <c r="C197" s="7">
        <v>9.5</v>
      </c>
      <c r="D197" s="5">
        <v>100.1</v>
      </c>
      <c r="E197" s="5">
        <v>100.1</v>
      </c>
      <c r="F197" s="6">
        <v>9.34</v>
      </c>
      <c r="G197" s="7">
        <f t="shared" si="162"/>
        <v>9.5</v>
      </c>
      <c r="H197">
        <f t="shared" ref="H197:I197" si="226">(LN(D197)-LN(D194))*400</f>
        <v>3.6126688121388639</v>
      </c>
      <c r="I197">
        <f t="shared" si="226"/>
        <v>4.8241790770031656</v>
      </c>
      <c r="J197" s="6">
        <f t="shared" si="164"/>
        <v>9.34</v>
      </c>
      <c r="L197" s="7">
        <f t="shared" si="173"/>
        <v>9.1666666666666661</v>
      </c>
      <c r="M197" s="7">
        <f t="shared" si="174"/>
        <v>3.8682583927063994</v>
      </c>
      <c r="N197" s="7">
        <f t="shared" si="175"/>
        <v>4.9376659232869713</v>
      </c>
      <c r="O197" s="7">
        <f t="shared" si="176"/>
        <v>8.9933333333333341</v>
      </c>
      <c r="P197">
        <v>1</v>
      </c>
      <c r="S197" s="16" t="s">
        <v>796</v>
      </c>
      <c r="T197" s="13">
        <v>199827.5</v>
      </c>
      <c r="V197" s="13">
        <v>1983</v>
      </c>
      <c r="W197" s="13" t="s">
        <v>3</v>
      </c>
      <c r="X197" s="5">
        <f t="shared" si="156"/>
        <v>100.1</v>
      </c>
      <c r="Z197" s="13">
        <f t="shared" si="157"/>
        <v>1996.2787212787214</v>
      </c>
      <c r="AA197" s="7">
        <f t="shared" si="177"/>
        <v>2021.2693600113919</v>
      </c>
      <c r="AB197" s="6">
        <f t="shared" si="178"/>
        <v>13.615286235245705</v>
      </c>
      <c r="AC197" s="13">
        <v>1</v>
      </c>
      <c r="AD197" s="13"/>
      <c r="AG197" s="16" t="s">
        <v>796</v>
      </c>
      <c r="AH197" s="19">
        <v>76800</v>
      </c>
      <c r="AI197" s="13">
        <f t="shared" si="158"/>
        <v>767.23276723276729</v>
      </c>
      <c r="AJ197" s="7">
        <f t="shared" si="161"/>
        <v>775.66062202516378</v>
      </c>
      <c r="AK197" s="6">
        <f t="shared" si="167"/>
        <v>10.429914535428608</v>
      </c>
      <c r="AL197" s="13">
        <v>1</v>
      </c>
    </row>
    <row r="198" spans="1:38">
      <c r="A198" t="s">
        <v>199</v>
      </c>
      <c r="B198" s="4">
        <v>30589</v>
      </c>
      <c r="C198" s="7">
        <v>9.1999999999999993</v>
      </c>
      <c r="D198" s="5">
        <v>100.4</v>
      </c>
      <c r="E198" s="5">
        <v>100.5</v>
      </c>
      <c r="F198" s="6">
        <v>9</v>
      </c>
      <c r="G198" s="7">
        <f t="shared" si="162"/>
        <v>9.1999999999999993</v>
      </c>
      <c r="H198">
        <f t="shared" ref="H198:I198" si="227">(LN(D198)-LN(D195))*400</f>
        <v>4.0040374380403421</v>
      </c>
      <c r="I198">
        <f t="shared" si="227"/>
        <v>5.2078852833211897</v>
      </c>
      <c r="J198" s="6">
        <f t="shared" si="164"/>
        <v>9</v>
      </c>
      <c r="L198" s="7">
        <f t="shared" si="173"/>
        <v>8.8333333333333339</v>
      </c>
      <c r="M198" s="7">
        <f t="shared" si="174"/>
        <v>3.9894274160269325</v>
      </c>
      <c r="N198" s="7">
        <f t="shared" si="175"/>
        <v>5.1814878523748815</v>
      </c>
      <c r="O198" s="7">
        <f t="shared" si="176"/>
        <v>8.7999999999999989</v>
      </c>
      <c r="P198">
        <v>2</v>
      </c>
      <c r="S198" s="16" t="s">
        <v>797</v>
      </c>
      <c r="T198" s="13">
        <v>202672.3</v>
      </c>
      <c r="V198" s="13">
        <v>1983</v>
      </c>
      <c r="W198" s="13" t="s">
        <v>1169</v>
      </c>
      <c r="X198" s="5">
        <f t="shared" si="156"/>
        <v>100.4</v>
      </c>
      <c r="Z198" s="13">
        <f t="shared" si="157"/>
        <v>2018.6484063745017</v>
      </c>
      <c r="AA198" s="7">
        <f t="shared" si="177"/>
        <v>2047.8197104193089</v>
      </c>
      <c r="AB198" s="6">
        <f t="shared" si="178"/>
        <v>14.855508880091506</v>
      </c>
      <c r="AC198" s="13">
        <v>2</v>
      </c>
      <c r="AD198" s="13"/>
      <c r="AG198" s="16" t="s">
        <v>797</v>
      </c>
      <c r="AH198" s="19">
        <v>81000</v>
      </c>
      <c r="AI198" s="13">
        <f t="shared" si="158"/>
        <v>806.77290836653378</v>
      </c>
      <c r="AJ198" s="7">
        <f t="shared" si="161"/>
        <v>770.16364620177865</v>
      </c>
      <c r="AK198" s="6">
        <f t="shared" si="167"/>
        <v>4.7326370553772534</v>
      </c>
      <c r="AL198" s="13">
        <v>2</v>
      </c>
    </row>
    <row r="199" spans="1:38">
      <c r="A199" t="s">
        <v>200</v>
      </c>
      <c r="B199" s="4">
        <v>30620</v>
      </c>
      <c r="C199" s="7">
        <v>8.8000000000000007</v>
      </c>
      <c r="D199" s="5">
        <v>100.8</v>
      </c>
      <c r="E199" s="5">
        <v>101</v>
      </c>
      <c r="F199" s="6">
        <v>8.64</v>
      </c>
      <c r="G199" s="7">
        <f t="shared" si="162"/>
        <v>8.8000000000000007</v>
      </c>
      <c r="H199">
        <f t="shared" ref="H199:I199" si="228">(LN(D199)-LN(D196))*400</f>
        <v>3.9880689279399917</v>
      </c>
      <c r="I199">
        <f t="shared" si="228"/>
        <v>4.7809334095365585</v>
      </c>
      <c r="J199" s="6">
        <f t="shared" si="164"/>
        <v>8.64</v>
      </c>
      <c r="L199" s="7">
        <f t="shared" si="173"/>
        <v>8.5333333333333332</v>
      </c>
      <c r="M199" s="7">
        <f t="shared" si="174"/>
        <v>3.9761994566073136</v>
      </c>
      <c r="N199" s="7">
        <f t="shared" si="175"/>
        <v>5.1591763069067058</v>
      </c>
      <c r="O199" s="7">
        <f t="shared" si="176"/>
        <v>8.7999999999999989</v>
      </c>
      <c r="P199">
        <v>3</v>
      </c>
      <c r="S199" s="16" t="s">
        <v>798</v>
      </c>
      <c r="T199" s="13">
        <v>206527.2</v>
      </c>
      <c r="V199" s="13">
        <v>1983</v>
      </c>
      <c r="W199" s="13" t="s">
        <v>1170</v>
      </c>
      <c r="X199" s="5">
        <f t="shared" si="156"/>
        <v>100.8</v>
      </c>
      <c r="Z199" s="13">
        <f t="shared" si="157"/>
        <v>2048.8809523809527</v>
      </c>
      <c r="AA199" s="7">
        <f t="shared" si="177"/>
        <v>2074.8951594450341</v>
      </c>
      <c r="AB199" s="6">
        <f t="shared" si="178"/>
        <v>15.602691945365521</v>
      </c>
      <c r="AC199" s="13">
        <v>3</v>
      </c>
      <c r="AD199" s="13"/>
      <c r="AG199" s="16" t="s">
        <v>798</v>
      </c>
      <c r="AH199" s="19">
        <v>75900</v>
      </c>
      <c r="AI199" s="13">
        <f t="shared" si="158"/>
        <v>752.97619047619048</v>
      </c>
      <c r="AJ199" s="7">
        <f t="shared" si="161"/>
        <v>750.74624676599115</v>
      </c>
      <c r="AK199" s="6">
        <f t="shared" si="167"/>
        <v>-13.150185988734009</v>
      </c>
      <c r="AL199" s="13">
        <v>3</v>
      </c>
    </row>
    <row r="200" spans="1:38">
      <c r="A200" t="s">
        <v>201</v>
      </c>
      <c r="B200" s="4">
        <v>30650</v>
      </c>
      <c r="C200" s="7">
        <v>8.5</v>
      </c>
      <c r="D200" s="5">
        <v>101.1</v>
      </c>
      <c r="E200" s="5">
        <v>101.5</v>
      </c>
      <c r="F200" s="6">
        <v>8.76</v>
      </c>
      <c r="G200" s="7">
        <f t="shared" si="162"/>
        <v>8.5</v>
      </c>
      <c r="H200">
        <f t="shared" ref="H200:I200" si="229">(LN(D200)-LN(D197))*400</f>
        <v>3.9761758821004634</v>
      </c>
      <c r="I200">
        <f t="shared" si="229"/>
        <v>5.5556448642668954</v>
      </c>
      <c r="J200" s="6">
        <f t="shared" si="164"/>
        <v>8.76</v>
      </c>
      <c r="L200" s="7">
        <f t="shared" si="173"/>
        <v>8.2666666666666675</v>
      </c>
      <c r="M200" s="7">
        <f t="shared" si="174"/>
        <v>4.3554257517408006</v>
      </c>
      <c r="N200" s="7">
        <f t="shared" si="175"/>
        <v>5.5311694020216366</v>
      </c>
      <c r="O200" s="7">
        <f t="shared" si="176"/>
        <v>8.8866666666666649</v>
      </c>
      <c r="P200">
        <v>1</v>
      </c>
      <c r="S200" s="16" t="s">
        <v>799</v>
      </c>
      <c r="T200" s="13">
        <v>209876.5</v>
      </c>
      <c r="V200" s="13">
        <v>1983</v>
      </c>
      <c r="W200" s="13" t="s">
        <v>0</v>
      </c>
      <c r="X200" s="5">
        <f t="shared" si="156"/>
        <v>101.1</v>
      </c>
      <c r="Z200" s="13">
        <f t="shared" si="157"/>
        <v>2075.929772502473</v>
      </c>
      <c r="AA200" s="7">
        <f t="shared" si="177"/>
        <v>2094.9364743712654</v>
      </c>
      <c r="AB200" s="6">
        <f t="shared" si="178"/>
        <v>14.319008127324651</v>
      </c>
      <c r="AC200" s="13">
        <v>1</v>
      </c>
      <c r="AD200" s="13"/>
      <c r="AG200" s="16" t="s">
        <v>799</v>
      </c>
      <c r="AH200" s="19">
        <v>75900</v>
      </c>
      <c r="AI200" s="13">
        <f t="shared" si="158"/>
        <v>750.74183976261133</v>
      </c>
      <c r="AJ200" s="7">
        <f t="shared" si="161"/>
        <v>748.52989336207645</v>
      </c>
      <c r="AK200" s="6">
        <f t="shared" si="167"/>
        <v>-14.241576406491063</v>
      </c>
      <c r="AL200" s="13">
        <v>1</v>
      </c>
    </row>
    <row r="201" spans="1:38">
      <c r="A201" t="s">
        <v>202</v>
      </c>
      <c r="B201" s="4">
        <v>30681</v>
      </c>
      <c r="C201" s="7">
        <v>8.3000000000000007</v>
      </c>
      <c r="D201" s="5">
        <v>101.4</v>
      </c>
      <c r="E201" s="5">
        <v>101.8</v>
      </c>
      <c r="F201" s="6">
        <v>9</v>
      </c>
      <c r="G201" s="7">
        <f t="shared" si="162"/>
        <v>8.3000000000000007</v>
      </c>
      <c r="H201">
        <f t="shared" ref="H201:I201" si="230">(LN(D201)-LN(D198))*400</f>
        <v>3.9643535597814861</v>
      </c>
      <c r="I201">
        <f t="shared" si="230"/>
        <v>5.1409506469166644</v>
      </c>
      <c r="J201" s="6">
        <f t="shared" si="164"/>
        <v>9</v>
      </c>
      <c r="L201" s="7">
        <f t="shared" si="173"/>
        <v>8.0333333333333332</v>
      </c>
      <c r="M201" s="7">
        <f t="shared" si="174"/>
        <v>4.9937413524064072</v>
      </c>
      <c r="N201" s="7">
        <f t="shared" si="175"/>
        <v>5.3761617191624351</v>
      </c>
      <c r="O201" s="7">
        <f t="shared" si="176"/>
        <v>8.9966666666666661</v>
      </c>
      <c r="P201">
        <v>2</v>
      </c>
      <c r="S201" s="16" t="s">
        <v>800</v>
      </c>
      <c r="T201" s="13">
        <v>212927.3</v>
      </c>
      <c r="V201" s="13">
        <v>1983</v>
      </c>
      <c r="W201" s="13" t="s">
        <v>1171</v>
      </c>
      <c r="X201" s="5">
        <f t="shared" si="156"/>
        <v>101.4</v>
      </c>
      <c r="Z201" s="13">
        <f t="shared" si="157"/>
        <v>2099.8747534516765</v>
      </c>
      <c r="AA201" s="7">
        <f t="shared" si="177"/>
        <v>2112.2818458502984</v>
      </c>
      <c r="AB201" s="6">
        <f t="shared" si="178"/>
        <v>12.397254159888504</v>
      </c>
      <c r="AC201" s="13">
        <v>2</v>
      </c>
      <c r="AD201" s="13"/>
      <c r="AG201" s="16" t="s">
        <v>800</v>
      </c>
      <c r="AH201" s="19">
        <v>75900</v>
      </c>
      <c r="AI201" s="13">
        <f t="shared" si="158"/>
        <v>748.52071005917151</v>
      </c>
      <c r="AJ201" s="7">
        <f t="shared" si="161"/>
        <v>755.59255496167395</v>
      </c>
      <c r="AK201" s="6">
        <f t="shared" si="167"/>
        <v>-7.6402949482069715</v>
      </c>
      <c r="AL201" s="13">
        <v>2</v>
      </c>
    </row>
    <row r="202" spans="1:38">
      <c r="A202" t="s">
        <v>203</v>
      </c>
      <c r="B202" s="4">
        <v>30712</v>
      </c>
      <c r="C202" s="7">
        <v>8</v>
      </c>
      <c r="D202" s="5">
        <v>102.1</v>
      </c>
      <c r="E202" s="5">
        <v>102.5</v>
      </c>
      <c r="F202" s="6">
        <v>8.9</v>
      </c>
      <c r="G202" s="7">
        <f t="shared" si="162"/>
        <v>8</v>
      </c>
      <c r="H202">
        <f t="shared" ref="H202:I202" si="231">(LN(D202)-LN(D199))*400</f>
        <v>5.1257478133404533</v>
      </c>
      <c r="I202">
        <f t="shared" si="231"/>
        <v>5.8969126948813511</v>
      </c>
      <c r="J202" s="6">
        <f t="shared" si="164"/>
        <v>8.9</v>
      </c>
      <c r="L202" s="7">
        <f t="shared" si="173"/>
        <v>7.8666666666666671</v>
      </c>
      <c r="M202" s="7">
        <f t="shared" si="174"/>
        <v>5.6302303902019917</v>
      </c>
      <c r="N202" s="7">
        <f t="shared" si="175"/>
        <v>5.4836780276622461</v>
      </c>
      <c r="O202" s="7">
        <f t="shared" si="176"/>
        <v>9.17</v>
      </c>
      <c r="P202">
        <v>3</v>
      </c>
      <c r="S202" s="16" t="s">
        <v>801</v>
      </c>
      <c r="T202" s="13">
        <v>215329.4</v>
      </c>
      <c r="V202" s="13">
        <v>1984</v>
      </c>
      <c r="W202" s="13" t="s">
        <v>1164</v>
      </c>
      <c r="X202" s="5">
        <f t="shared" si="156"/>
        <v>102.1</v>
      </c>
      <c r="Z202" s="13">
        <f t="shared" si="157"/>
        <v>2109.0048971596475</v>
      </c>
      <c r="AA202" s="7">
        <f t="shared" si="177"/>
        <v>2129.6695616579514</v>
      </c>
      <c r="AB202" s="6">
        <f t="shared" si="178"/>
        <v>10.422482190879734</v>
      </c>
      <c r="AC202" s="13">
        <v>3</v>
      </c>
      <c r="AD202" s="13"/>
      <c r="AG202" s="16" t="s">
        <v>801</v>
      </c>
      <c r="AH202" s="19">
        <v>76200</v>
      </c>
      <c r="AI202" s="13">
        <f t="shared" si="158"/>
        <v>746.32713026444662</v>
      </c>
      <c r="AJ202" s="7">
        <f t="shared" si="161"/>
        <v>760.05390557687076</v>
      </c>
      <c r="AK202" s="6">
        <f t="shared" si="167"/>
        <v>4.9286606469809868</v>
      </c>
      <c r="AL202" s="13">
        <v>3</v>
      </c>
    </row>
    <row r="203" spans="1:38">
      <c r="A203" t="s">
        <v>204</v>
      </c>
      <c r="B203" s="4">
        <v>30741</v>
      </c>
      <c r="C203" s="7">
        <v>7.8</v>
      </c>
      <c r="D203" s="5">
        <v>102.6</v>
      </c>
      <c r="E203" s="5">
        <v>102.8</v>
      </c>
      <c r="F203" s="6">
        <v>9.09</v>
      </c>
      <c r="G203" s="7">
        <f t="shared" si="162"/>
        <v>7.8</v>
      </c>
      <c r="H203">
        <f t="shared" ref="H203:I203" si="232">(LN(D203)-LN(D200))*400</f>
        <v>5.891122684097283</v>
      </c>
      <c r="I203">
        <f t="shared" si="232"/>
        <v>5.0906218156892891</v>
      </c>
      <c r="J203" s="6">
        <f t="shared" si="164"/>
        <v>9.09</v>
      </c>
      <c r="L203" s="7">
        <f t="shared" si="173"/>
        <v>7.7666666666666666</v>
      </c>
      <c r="M203" s="7">
        <f t="shared" si="174"/>
        <v>5.4796012464182793</v>
      </c>
      <c r="N203" s="7">
        <f t="shared" si="175"/>
        <v>5.0699493503042703</v>
      </c>
      <c r="O203" s="7">
        <f t="shared" si="176"/>
        <v>9.4333333333333318</v>
      </c>
      <c r="P203">
        <v>1</v>
      </c>
      <c r="S203" s="16" t="s">
        <v>802</v>
      </c>
      <c r="T203" s="13">
        <v>218329.3</v>
      </c>
      <c r="V203" s="13">
        <v>1984</v>
      </c>
      <c r="W203" s="13" t="s">
        <v>1</v>
      </c>
      <c r="X203" s="5">
        <f t="shared" ref="X203:X266" si="233">D203</f>
        <v>102.6</v>
      </c>
      <c r="Z203" s="13">
        <f t="shared" ref="Z203:Z266" si="234">T203/X203</f>
        <v>2127.9658869395712</v>
      </c>
      <c r="AA203" s="7">
        <f t="shared" si="177"/>
        <v>2153.2739312075105</v>
      </c>
      <c r="AB203" s="6">
        <f t="shared" si="178"/>
        <v>10.986484880321612</v>
      </c>
      <c r="AC203" s="13">
        <v>1</v>
      </c>
      <c r="AD203" s="13"/>
      <c r="AG203" s="16" t="s">
        <v>802</v>
      </c>
      <c r="AH203" s="19">
        <v>79200</v>
      </c>
      <c r="AI203" s="13">
        <f t="shared" ref="AI203:AI266" si="235">AH203/D203</f>
        <v>771.92982456140351</v>
      </c>
      <c r="AJ203" s="7">
        <f t="shared" si="161"/>
        <v>768.1352461502255</v>
      </c>
      <c r="AK203" s="6">
        <f t="shared" si="167"/>
        <v>10.341871459201712</v>
      </c>
      <c r="AL203" s="13">
        <v>1</v>
      </c>
    </row>
    <row r="204" spans="1:38">
      <c r="A204" t="s">
        <v>205</v>
      </c>
      <c r="B204" s="4">
        <v>30772</v>
      </c>
      <c r="C204" s="7">
        <v>7.8</v>
      </c>
      <c r="D204" s="5">
        <v>102.9</v>
      </c>
      <c r="E204" s="5">
        <v>103.2</v>
      </c>
      <c r="F204" s="6">
        <v>9.52</v>
      </c>
      <c r="G204" s="7">
        <f t="shared" si="162"/>
        <v>7.8</v>
      </c>
      <c r="H204">
        <f t="shared" ref="H204:I204" si="236">(LN(D204)-LN(D201))*400</f>
        <v>5.8738206731682396</v>
      </c>
      <c r="I204">
        <f t="shared" si="236"/>
        <v>5.4634995724160973</v>
      </c>
      <c r="J204" s="6">
        <f t="shared" si="164"/>
        <v>9.52</v>
      </c>
      <c r="L204" s="7">
        <f t="shared" si="173"/>
        <v>7.6333333333333329</v>
      </c>
      <c r="M204" s="7">
        <f t="shared" si="174"/>
        <v>4.6803843475531197</v>
      </c>
      <c r="N204" s="7">
        <f t="shared" si="175"/>
        <v>5.0486250917222959</v>
      </c>
      <c r="O204" s="7">
        <f t="shared" si="176"/>
        <v>9.68</v>
      </c>
      <c r="P204">
        <v>2</v>
      </c>
      <c r="S204" s="16" t="s">
        <v>803</v>
      </c>
      <c r="T204" s="13">
        <v>221444.7</v>
      </c>
      <c r="V204" s="13">
        <v>1984</v>
      </c>
      <c r="W204" s="13" t="s">
        <v>1165</v>
      </c>
      <c r="X204" s="5">
        <f t="shared" si="233"/>
        <v>102.9</v>
      </c>
      <c r="Z204" s="13">
        <f t="shared" si="234"/>
        <v>2152.0379008746354</v>
      </c>
      <c r="AA204" s="7">
        <f t="shared" si="177"/>
        <v>2183.0150928878788</v>
      </c>
      <c r="AB204" s="6">
        <f t="shared" si="178"/>
        <v>13.175273876964866</v>
      </c>
      <c r="AC204" s="13">
        <v>2</v>
      </c>
      <c r="AD204" s="13"/>
      <c r="AG204" s="16" t="s">
        <v>803</v>
      </c>
      <c r="AH204" s="19">
        <v>78400</v>
      </c>
      <c r="AI204" s="13">
        <f t="shared" si="235"/>
        <v>761.90476190476181</v>
      </c>
      <c r="AJ204" s="7">
        <f t="shared" si="161"/>
        <v>772.98311461365449</v>
      </c>
      <c r="AK204" s="6">
        <f t="shared" si="167"/>
        <v>9.1019687803260751</v>
      </c>
      <c r="AL204" s="13">
        <v>2</v>
      </c>
    </row>
    <row r="205" spans="1:38">
      <c r="A205" t="s">
        <v>206</v>
      </c>
      <c r="B205" s="4">
        <v>30802</v>
      </c>
      <c r="C205" s="7">
        <v>7.7</v>
      </c>
      <c r="D205" s="5">
        <v>103.3</v>
      </c>
      <c r="E205" s="5">
        <v>103.7</v>
      </c>
      <c r="F205" s="6">
        <v>9.69</v>
      </c>
      <c r="G205" s="7">
        <f t="shared" si="162"/>
        <v>7.7</v>
      </c>
      <c r="H205">
        <f t="shared" ref="H205:I205" si="237">(LN(D205)-LN(D202))*400</f>
        <v>4.6738603819893143</v>
      </c>
      <c r="I205">
        <f t="shared" si="237"/>
        <v>4.6557266628074245</v>
      </c>
      <c r="J205" s="6">
        <f t="shared" si="164"/>
        <v>9.69</v>
      </c>
      <c r="L205" s="7">
        <f t="shared" si="173"/>
        <v>7.4333333333333336</v>
      </c>
      <c r="M205" s="7">
        <f t="shared" si="174"/>
        <v>3.7550404425607788</v>
      </c>
      <c r="N205" s="7">
        <f t="shared" si="175"/>
        <v>4.896554348570703</v>
      </c>
      <c r="O205" s="7">
        <f t="shared" si="176"/>
        <v>9.7966666666666669</v>
      </c>
      <c r="P205">
        <v>3</v>
      </c>
      <c r="S205" s="16" t="s">
        <v>804</v>
      </c>
      <c r="T205" s="13">
        <v>225175.2</v>
      </c>
      <c r="V205" s="13">
        <v>1984</v>
      </c>
      <c r="W205" s="13" t="s">
        <v>1166</v>
      </c>
      <c r="X205" s="5">
        <f t="shared" si="233"/>
        <v>103.3</v>
      </c>
      <c r="Z205" s="13">
        <f t="shared" si="234"/>
        <v>2179.8180058083253</v>
      </c>
      <c r="AA205" s="7">
        <f t="shared" si="177"/>
        <v>2215.9548861353887</v>
      </c>
      <c r="AB205" s="6">
        <f t="shared" si="178"/>
        <v>15.886631248363869</v>
      </c>
      <c r="AC205" s="13">
        <v>3</v>
      </c>
      <c r="AD205" s="13"/>
      <c r="AG205" s="16" t="s">
        <v>804</v>
      </c>
      <c r="AH205" s="19">
        <v>79600</v>
      </c>
      <c r="AI205" s="13">
        <f t="shared" si="235"/>
        <v>770.57115198451118</v>
      </c>
      <c r="AJ205" s="7">
        <f t="shared" ref="AJ205:AJ268" si="238">AVERAGE(AI205:AI207)</f>
        <v>777.77410204687931</v>
      </c>
      <c r="AK205" s="6">
        <f t="shared" si="167"/>
        <v>9.2187062378563667</v>
      </c>
      <c r="AL205" s="13">
        <v>3</v>
      </c>
    </row>
    <row r="206" spans="1:38">
      <c r="A206" t="s">
        <v>207</v>
      </c>
      <c r="B206" s="4">
        <v>30833</v>
      </c>
      <c r="C206" s="7">
        <v>7.4</v>
      </c>
      <c r="D206" s="5">
        <v>103.5</v>
      </c>
      <c r="E206" s="5">
        <v>104.1</v>
      </c>
      <c r="F206" s="6">
        <v>9.83</v>
      </c>
      <c r="G206" s="7">
        <f t="shared" ref="G206:G269" si="239">C206</f>
        <v>7.4</v>
      </c>
      <c r="H206">
        <f t="shared" ref="H206:I206" si="240">(LN(D206)-LN(D203))*400</f>
        <v>3.4934719875018061</v>
      </c>
      <c r="I206">
        <f t="shared" si="240"/>
        <v>5.026649039943365</v>
      </c>
      <c r="J206" s="6">
        <f t="shared" ref="J206:J269" si="241">F206</f>
        <v>9.83</v>
      </c>
      <c r="L206" s="7">
        <f t="shared" si="173"/>
        <v>7.3666666666666671</v>
      </c>
      <c r="M206" s="7">
        <f t="shared" si="174"/>
        <v>3.2257002479417687</v>
      </c>
      <c r="N206" s="7">
        <f t="shared" si="175"/>
        <v>5.0057434505737559</v>
      </c>
      <c r="O206" s="7">
        <f t="shared" si="176"/>
        <v>9.94</v>
      </c>
      <c r="P206">
        <v>1</v>
      </c>
      <c r="S206" s="16" t="s">
        <v>805</v>
      </c>
      <c r="T206" s="13">
        <v>229479.1</v>
      </c>
      <c r="V206" s="13">
        <v>1984</v>
      </c>
      <c r="W206" s="13" t="s">
        <v>2</v>
      </c>
      <c r="X206" s="5">
        <f t="shared" si="233"/>
        <v>103.5</v>
      </c>
      <c r="Z206" s="13">
        <f t="shared" si="234"/>
        <v>2217.1893719806762</v>
      </c>
      <c r="AA206" s="7">
        <f t="shared" si="177"/>
        <v>2247.0059447180124</v>
      </c>
      <c r="AB206" s="6">
        <f t="shared" si="178"/>
        <v>17.04367848189321</v>
      </c>
      <c r="AC206" s="13">
        <v>1</v>
      </c>
      <c r="AD206" s="13"/>
      <c r="AG206" s="16" t="s">
        <v>805</v>
      </c>
      <c r="AH206" s="19">
        <v>81400</v>
      </c>
      <c r="AI206" s="13">
        <f t="shared" si="235"/>
        <v>786.47342995169083</v>
      </c>
      <c r="AJ206" s="7">
        <f t="shared" si="238"/>
        <v>779.3224308282189</v>
      </c>
      <c r="AK206" s="6">
        <f t="shared" si="167"/>
        <v>5.7836177347379447</v>
      </c>
      <c r="AL206" s="13">
        <v>1</v>
      </c>
    </row>
    <row r="207" spans="1:38">
      <c r="A207" t="s">
        <v>208</v>
      </c>
      <c r="B207" s="4">
        <v>30863</v>
      </c>
      <c r="C207" s="7">
        <v>7.2</v>
      </c>
      <c r="D207" s="5">
        <v>103.7</v>
      </c>
      <c r="E207" s="5">
        <v>104.5</v>
      </c>
      <c r="F207" s="6">
        <v>9.8699999999999992</v>
      </c>
      <c r="G207" s="7">
        <f t="shared" si="239"/>
        <v>7.2</v>
      </c>
      <c r="H207">
        <f t="shared" ref="H207:I207" si="242">(LN(D207)-LN(D204))*400</f>
        <v>3.0977889581912166</v>
      </c>
      <c r="I207">
        <f t="shared" si="242"/>
        <v>5.0072873429613196</v>
      </c>
      <c r="J207" s="6">
        <f t="shared" si="241"/>
        <v>9.8699999999999992</v>
      </c>
      <c r="L207" s="7">
        <f t="shared" si="173"/>
        <v>7.3999999999999995</v>
      </c>
      <c r="M207" s="7">
        <f t="shared" si="174"/>
        <v>3.2156179511898606</v>
      </c>
      <c r="N207" s="7">
        <f t="shared" si="175"/>
        <v>4.98494850210444</v>
      </c>
      <c r="O207" s="7">
        <f t="shared" si="176"/>
        <v>10.153333333333334</v>
      </c>
      <c r="P207">
        <v>2</v>
      </c>
      <c r="S207" s="16" t="s">
        <v>806</v>
      </c>
      <c r="T207" s="13">
        <v>233413.9</v>
      </c>
      <c r="V207" s="13">
        <v>1984</v>
      </c>
      <c r="W207" s="13" t="s">
        <v>1167</v>
      </c>
      <c r="X207" s="5">
        <f t="shared" si="233"/>
        <v>103.7</v>
      </c>
      <c r="Z207" s="13">
        <f t="shared" si="234"/>
        <v>2250.8572806171646</v>
      </c>
      <c r="AA207" s="7">
        <f t="shared" si="177"/>
        <v>2272.1410965865221</v>
      </c>
      <c r="AB207" s="6">
        <f t="shared" si="178"/>
        <v>16.006243971573397</v>
      </c>
      <c r="AC207" s="13">
        <v>2</v>
      </c>
      <c r="AD207" s="13"/>
      <c r="AG207" s="16" t="s">
        <v>806</v>
      </c>
      <c r="AH207" s="19">
        <v>80500</v>
      </c>
      <c r="AI207" s="13">
        <f t="shared" si="235"/>
        <v>776.2777242044358</v>
      </c>
      <c r="AJ207" s="7">
        <f t="shared" si="238"/>
        <v>778.97815851992857</v>
      </c>
      <c r="AK207" s="6">
        <f t="shared" si="167"/>
        <v>3.0903213008688368</v>
      </c>
      <c r="AL207" s="13">
        <v>2</v>
      </c>
    </row>
    <row r="208" spans="1:38">
      <c r="A208" t="s">
        <v>209</v>
      </c>
      <c r="B208" s="4">
        <v>30894</v>
      </c>
      <c r="C208" s="7">
        <v>7.5</v>
      </c>
      <c r="D208" s="5">
        <v>104.1</v>
      </c>
      <c r="E208" s="5">
        <v>105</v>
      </c>
      <c r="F208" s="6">
        <v>10.119999999999999</v>
      </c>
      <c r="G208" s="7">
        <f t="shared" si="239"/>
        <v>7.5</v>
      </c>
      <c r="H208">
        <f t="shared" ref="H208:I208" si="243">(LN(D208)-LN(D205))*400</f>
        <v>3.0858397981322838</v>
      </c>
      <c r="I208">
        <f t="shared" si="243"/>
        <v>4.9832939688165823</v>
      </c>
      <c r="J208" s="6">
        <f t="shared" si="241"/>
        <v>10.119999999999999</v>
      </c>
      <c r="L208" s="7">
        <f t="shared" si="173"/>
        <v>7.4333333333333336</v>
      </c>
      <c r="M208" s="7">
        <f t="shared" si="174"/>
        <v>3.4626219839273866</v>
      </c>
      <c r="N208" s="7">
        <f t="shared" si="175"/>
        <v>4.9643124570284414</v>
      </c>
      <c r="O208" s="7">
        <f t="shared" si="176"/>
        <v>10.32</v>
      </c>
      <c r="P208">
        <v>3</v>
      </c>
      <c r="S208" s="16" t="s">
        <v>807</v>
      </c>
      <c r="T208" s="13">
        <v>236616.3</v>
      </c>
      <c r="V208" s="13">
        <v>1984</v>
      </c>
      <c r="W208" s="13" t="s">
        <v>1168</v>
      </c>
      <c r="X208" s="5">
        <f t="shared" si="233"/>
        <v>104.1</v>
      </c>
      <c r="Z208" s="13">
        <f t="shared" si="234"/>
        <v>2272.9711815561959</v>
      </c>
      <c r="AA208" s="7">
        <f t="shared" si="177"/>
        <v>2294.2851358077351</v>
      </c>
      <c r="AB208" s="6">
        <f t="shared" si="178"/>
        <v>13.895158755608605</v>
      </c>
      <c r="AC208" s="13">
        <v>3</v>
      </c>
      <c r="AD208" s="13"/>
      <c r="AG208" s="16" t="s">
        <v>807</v>
      </c>
      <c r="AH208" s="19">
        <v>80700</v>
      </c>
      <c r="AI208" s="13">
        <f t="shared" si="235"/>
        <v>775.21613832853029</v>
      </c>
      <c r="AJ208" s="7">
        <f t="shared" si="238"/>
        <v>779.05368311653967</v>
      </c>
      <c r="AK208" s="6">
        <f t="shared" ref="AK208:AK271" si="244">(LN(AJ208)-LN(AJ205))*400</f>
        <v>0.65753264169252645</v>
      </c>
      <c r="AL208" s="13">
        <v>3</v>
      </c>
    </row>
    <row r="209" spans="1:38">
      <c r="A209" t="s">
        <v>210</v>
      </c>
      <c r="B209" s="4">
        <v>30925</v>
      </c>
      <c r="C209" s="7">
        <v>7.5</v>
      </c>
      <c r="D209" s="5">
        <v>104.4</v>
      </c>
      <c r="E209" s="5">
        <v>105.4</v>
      </c>
      <c r="F209" s="6">
        <v>10.47</v>
      </c>
      <c r="G209" s="7">
        <f t="shared" si="239"/>
        <v>7.5</v>
      </c>
      <c r="H209">
        <f t="shared" ref="H209:I209" si="245">(LN(D209)-LN(D206))*400</f>
        <v>3.463225097246081</v>
      </c>
      <c r="I209">
        <f t="shared" si="245"/>
        <v>4.9642641945354171</v>
      </c>
      <c r="J209" s="6">
        <f t="shared" si="241"/>
        <v>10.47</v>
      </c>
      <c r="L209" s="7">
        <f t="shared" si="173"/>
        <v>7.4000000000000012</v>
      </c>
      <c r="M209" s="7">
        <f t="shared" si="174"/>
        <v>3.7087156861475754</v>
      </c>
      <c r="N209" s="7">
        <f t="shared" si="175"/>
        <v>4.8183822874649467</v>
      </c>
      <c r="O209" s="7">
        <f t="shared" si="176"/>
        <v>10.193333333333333</v>
      </c>
      <c r="P209">
        <v>1</v>
      </c>
      <c r="S209" s="16" t="s">
        <v>808</v>
      </c>
      <c r="T209" s="13">
        <v>239346.9</v>
      </c>
      <c r="V209" s="13">
        <v>1984</v>
      </c>
      <c r="W209" s="13" t="s">
        <v>3</v>
      </c>
      <c r="X209" s="5">
        <f t="shared" si="233"/>
        <v>104.4</v>
      </c>
      <c r="Z209" s="13">
        <f t="shared" si="234"/>
        <v>2292.5948275862065</v>
      </c>
      <c r="AA209" s="7">
        <f t="shared" si="177"/>
        <v>2316.0771713879562</v>
      </c>
      <c r="AB209" s="6">
        <f t="shared" si="178"/>
        <v>12.11049652431484</v>
      </c>
      <c r="AC209" s="13">
        <v>1</v>
      </c>
      <c r="AD209" s="13"/>
      <c r="AG209" s="16" t="s">
        <v>808</v>
      </c>
      <c r="AH209" s="19">
        <v>82000</v>
      </c>
      <c r="AI209" s="13">
        <f t="shared" si="235"/>
        <v>785.44061302681985</v>
      </c>
      <c r="AJ209" s="7">
        <f t="shared" si="238"/>
        <v>774.69207151384865</v>
      </c>
      <c r="AK209" s="6">
        <f t="shared" si="244"/>
        <v>-2.3836961677620394</v>
      </c>
      <c r="AL209" s="13">
        <v>1</v>
      </c>
    </row>
    <row r="210" spans="1:38">
      <c r="A210" t="s">
        <v>211</v>
      </c>
      <c r="B210" s="4">
        <v>30955</v>
      </c>
      <c r="C210" s="7">
        <v>7.3</v>
      </c>
      <c r="D210" s="5">
        <v>104.7</v>
      </c>
      <c r="E210" s="5">
        <v>105.8</v>
      </c>
      <c r="F210" s="6">
        <v>10.37</v>
      </c>
      <c r="G210" s="7">
        <f t="shared" si="239"/>
        <v>7.3</v>
      </c>
      <c r="H210">
        <f t="shared" ref="H210:I210" si="246">(LN(D210)-LN(D207))*400</f>
        <v>3.8388010564037955</v>
      </c>
      <c r="I210">
        <f t="shared" si="246"/>
        <v>4.9453792077333247</v>
      </c>
      <c r="J210" s="6">
        <f t="shared" si="241"/>
        <v>10.37</v>
      </c>
      <c r="L210" s="7">
        <f t="shared" si="173"/>
        <v>7.3</v>
      </c>
      <c r="M210" s="7">
        <f t="shared" si="174"/>
        <v>3.6988064792510045</v>
      </c>
      <c r="N210" s="7">
        <f t="shared" si="175"/>
        <v>4.4226863293240841</v>
      </c>
      <c r="O210" s="7">
        <f t="shared" si="176"/>
        <v>9.5733333333333324</v>
      </c>
      <c r="P210">
        <v>2</v>
      </c>
      <c r="S210" s="16" t="s">
        <v>809</v>
      </c>
      <c r="T210" s="13">
        <v>242620.2</v>
      </c>
      <c r="V210" s="13">
        <v>1984</v>
      </c>
      <c r="W210" s="13" t="s">
        <v>1169</v>
      </c>
      <c r="X210" s="5">
        <f t="shared" si="233"/>
        <v>104.7</v>
      </c>
      <c r="Z210" s="13">
        <f t="shared" si="234"/>
        <v>2317.2893982808023</v>
      </c>
      <c r="AA210" s="7">
        <f t="shared" si="177"/>
        <v>2341.3961478209176</v>
      </c>
      <c r="AB210" s="6">
        <f t="shared" si="178"/>
        <v>12.009917805831449</v>
      </c>
      <c r="AC210" s="13">
        <v>2</v>
      </c>
      <c r="AD210" s="13"/>
      <c r="AG210" s="16" t="s">
        <v>809</v>
      </c>
      <c r="AH210" s="19">
        <v>81300</v>
      </c>
      <c r="AI210" s="13">
        <f t="shared" si="235"/>
        <v>776.50429799426934</v>
      </c>
      <c r="AJ210" s="7">
        <f t="shared" si="238"/>
        <v>774.03712833016982</v>
      </c>
      <c r="AK210" s="6">
        <f t="shared" si="244"/>
        <v>-2.5452663104577056</v>
      </c>
      <c r="AL210" s="13">
        <v>2</v>
      </c>
    </row>
    <row r="211" spans="1:38">
      <c r="A211" t="s">
        <v>212</v>
      </c>
      <c r="B211" s="4">
        <v>30986</v>
      </c>
      <c r="C211" s="7">
        <v>7.4</v>
      </c>
      <c r="D211" s="5">
        <v>105.1</v>
      </c>
      <c r="E211" s="5">
        <v>106.2</v>
      </c>
      <c r="F211" s="6">
        <v>9.74</v>
      </c>
      <c r="G211" s="7">
        <f t="shared" si="239"/>
        <v>7.4</v>
      </c>
      <c r="H211">
        <f t="shared" ref="H211:I211" si="247">(LN(D211)-LN(D208))*400</f>
        <v>3.8241209047928493</v>
      </c>
      <c r="I211">
        <f t="shared" si="247"/>
        <v>4.5455034601260991</v>
      </c>
      <c r="J211" s="6">
        <f t="shared" si="241"/>
        <v>9.74</v>
      </c>
      <c r="L211" s="7">
        <f t="shared" si="173"/>
        <v>7.3000000000000007</v>
      </c>
      <c r="M211" s="7">
        <f t="shared" si="174"/>
        <v>3.4341174657337583</v>
      </c>
      <c r="N211" s="7">
        <f t="shared" si="175"/>
        <v>4.0285475403324016</v>
      </c>
      <c r="O211" s="7">
        <f t="shared" si="176"/>
        <v>8.8033333333333346</v>
      </c>
      <c r="P211">
        <v>3</v>
      </c>
      <c r="S211" s="16" t="s">
        <v>810</v>
      </c>
      <c r="T211" s="13">
        <v>245760.3</v>
      </c>
      <c r="V211" s="13">
        <v>1984</v>
      </c>
      <c r="W211" s="13" t="s">
        <v>1170</v>
      </c>
      <c r="X211" s="5">
        <f t="shared" si="233"/>
        <v>105.1</v>
      </c>
      <c r="Z211" s="13">
        <f t="shared" si="234"/>
        <v>2338.3472882968604</v>
      </c>
      <c r="AA211" s="7">
        <f t="shared" si="177"/>
        <v>2370.9590814113612</v>
      </c>
      <c r="AB211" s="6">
        <f t="shared" si="178"/>
        <v>13.149296665693555</v>
      </c>
      <c r="AC211" s="13">
        <v>3</v>
      </c>
      <c r="AD211" s="13"/>
      <c r="AG211" s="16" t="s">
        <v>810</v>
      </c>
      <c r="AH211" s="19">
        <v>80100</v>
      </c>
      <c r="AI211" s="13">
        <f t="shared" si="235"/>
        <v>762.13130352045675</v>
      </c>
      <c r="AJ211" s="7">
        <f t="shared" si="238"/>
        <v>762.59572726098997</v>
      </c>
      <c r="AK211" s="6">
        <f t="shared" si="244"/>
        <v>-8.5407647216580784</v>
      </c>
      <c r="AL211" s="13">
        <v>3</v>
      </c>
    </row>
    <row r="212" spans="1:38">
      <c r="A212" t="s">
        <v>213</v>
      </c>
      <c r="B212" s="4">
        <v>31016</v>
      </c>
      <c r="C212" s="7">
        <v>7.2</v>
      </c>
      <c r="D212" s="5">
        <v>105.3</v>
      </c>
      <c r="E212" s="5">
        <v>106.4</v>
      </c>
      <c r="F212" s="6">
        <v>8.61</v>
      </c>
      <c r="G212" s="7">
        <f t="shared" si="239"/>
        <v>7.2</v>
      </c>
      <c r="H212">
        <f t="shared" ref="H212:I212" si="248">(LN(D212)-LN(D209))*400</f>
        <v>3.4334974765563686</v>
      </c>
      <c r="I212">
        <f t="shared" si="248"/>
        <v>3.7771763201128294</v>
      </c>
      <c r="J212" s="6">
        <f t="shared" si="241"/>
        <v>8.61</v>
      </c>
      <c r="L212" s="7">
        <f t="shared" si="173"/>
        <v>7.2666666666666666</v>
      </c>
      <c r="M212" s="7">
        <f t="shared" si="174"/>
        <v>2.9184258299076524</v>
      </c>
      <c r="N212" s="7">
        <f t="shared" si="175"/>
        <v>3.6385622064056378</v>
      </c>
      <c r="O212" s="7">
        <f t="shared" si="176"/>
        <v>8.1433333333333326</v>
      </c>
      <c r="P212">
        <v>1</v>
      </c>
      <c r="S212" s="16" t="s">
        <v>811</v>
      </c>
      <c r="T212" s="13">
        <v>249408.5</v>
      </c>
      <c r="V212" s="13">
        <v>1984</v>
      </c>
      <c r="W212" s="13" t="s">
        <v>0</v>
      </c>
      <c r="X212" s="5">
        <f t="shared" si="233"/>
        <v>105.3</v>
      </c>
      <c r="Z212" s="13">
        <f t="shared" si="234"/>
        <v>2368.5517568850901</v>
      </c>
      <c r="AA212" s="7">
        <f t="shared" si="177"/>
        <v>2405.198727034262</v>
      </c>
      <c r="AB212" s="6">
        <f t="shared" si="178"/>
        <v>15.103060317037276</v>
      </c>
      <c r="AC212" s="13">
        <v>1</v>
      </c>
      <c r="AD212" s="13"/>
      <c r="AG212" s="16" t="s">
        <v>811</v>
      </c>
      <c r="AH212" s="19">
        <v>82500</v>
      </c>
      <c r="AI212" s="13">
        <f t="shared" si="235"/>
        <v>783.47578347578349</v>
      </c>
      <c r="AJ212" s="7">
        <f t="shared" si="238"/>
        <v>768.72225270371382</v>
      </c>
      <c r="AK212" s="6">
        <f t="shared" si="244"/>
        <v>-3.094359557500681</v>
      </c>
      <c r="AL212" s="13">
        <v>1</v>
      </c>
    </row>
    <row r="213" spans="1:38">
      <c r="A213" t="s">
        <v>214</v>
      </c>
      <c r="B213" s="4">
        <v>31047</v>
      </c>
      <c r="C213" s="7">
        <v>7.3</v>
      </c>
      <c r="D213" s="5">
        <v>105.5</v>
      </c>
      <c r="E213" s="5">
        <v>106.8</v>
      </c>
      <c r="F213" s="6">
        <v>8.06</v>
      </c>
      <c r="G213" s="7">
        <f t="shared" si="239"/>
        <v>7.3</v>
      </c>
      <c r="H213">
        <f t="shared" ref="H213:I213" si="249">(LN(D213)-LN(D210))*400</f>
        <v>3.0447340158520575</v>
      </c>
      <c r="I213">
        <f t="shared" si="249"/>
        <v>3.7629628407582771</v>
      </c>
      <c r="J213" s="6">
        <f t="shared" si="241"/>
        <v>8.06</v>
      </c>
      <c r="L213" s="7">
        <f t="shared" ref="L213:L276" si="250">AVERAGE(G213:G215)</f>
        <v>7.2666666666666666</v>
      </c>
      <c r="M213" s="7">
        <f t="shared" ref="M213:M276" si="251">AVERAGE(H213:H215)</f>
        <v>3.0341754987851743</v>
      </c>
      <c r="N213" s="7">
        <f t="shared" ref="N213:N276" si="252">AVERAGE(I213:I215)</f>
        <v>3.9987044003411873</v>
      </c>
      <c r="O213" s="7">
        <f t="shared" ref="O213:O276" si="253">AVERAGE(J213:J215)</f>
        <v>8.0299999999999994</v>
      </c>
      <c r="P213">
        <v>2</v>
      </c>
      <c r="S213" s="16" t="s">
        <v>812</v>
      </c>
      <c r="T213" s="13">
        <v>253830.7</v>
      </c>
      <c r="V213" s="13">
        <v>1984</v>
      </c>
      <c r="W213" s="13" t="s">
        <v>1171</v>
      </c>
      <c r="X213" s="5">
        <f t="shared" si="233"/>
        <v>105.5</v>
      </c>
      <c r="Z213" s="13">
        <f t="shared" si="234"/>
        <v>2405.9781990521328</v>
      </c>
      <c r="AA213" s="7">
        <f t="shared" ref="AA213:AA276" si="254">AVERAGE(Z213:Z215)</f>
        <v>2436.7118917978714</v>
      </c>
      <c r="AB213" s="6">
        <f t="shared" ref="AB213:AB276" si="255">(LN(AA213)-LN(AA210))*400</f>
        <v>15.960859740265221</v>
      </c>
      <c r="AC213" s="13">
        <v>2</v>
      </c>
      <c r="AD213" s="13"/>
      <c r="AG213" s="16" t="s">
        <v>812</v>
      </c>
      <c r="AH213" s="19">
        <v>78300</v>
      </c>
      <c r="AI213" s="13">
        <f t="shared" si="235"/>
        <v>742.18009478672991</v>
      </c>
      <c r="AJ213" s="7">
        <f t="shared" si="238"/>
        <v>764.69755598538279</v>
      </c>
      <c r="AK213" s="6">
        <f t="shared" si="244"/>
        <v>-4.8557751426731244</v>
      </c>
      <c r="AL213" s="13">
        <v>2</v>
      </c>
    </row>
    <row r="214" spans="1:38">
      <c r="A214" t="s">
        <v>215</v>
      </c>
      <c r="B214" s="4">
        <v>31078</v>
      </c>
      <c r="C214" s="7">
        <v>7.3</v>
      </c>
      <c r="D214" s="5">
        <v>105.7</v>
      </c>
      <c r="E214" s="5">
        <v>107.1</v>
      </c>
      <c r="F214" s="6">
        <v>7.76</v>
      </c>
      <c r="G214" s="7">
        <f t="shared" si="239"/>
        <v>7.3</v>
      </c>
      <c r="H214">
        <f t="shared" ref="H214:I214" si="256">(LN(D214)-LN(D211))*400</f>
        <v>2.2770459973145307</v>
      </c>
      <c r="I214">
        <f t="shared" si="256"/>
        <v>3.3755474583458067</v>
      </c>
      <c r="J214" s="6">
        <f t="shared" si="241"/>
        <v>7.76</v>
      </c>
      <c r="L214" s="7">
        <f t="shared" si="250"/>
        <v>7.2333333333333334</v>
      </c>
      <c r="M214" s="7">
        <f t="shared" si="251"/>
        <v>3.6521939748309271</v>
      </c>
      <c r="N214" s="7">
        <f t="shared" si="252"/>
        <v>4.3575565359641173</v>
      </c>
      <c r="O214" s="7">
        <f t="shared" si="253"/>
        <v>8.1833333333333336</v>
      </c>
      <c r="P214">
        <v>3</v>
      </c>
      <c r="S214" s="16" t="s">
        <v>813</v>
      </c>
      <c r="T214" s="13">
        <v>258020.7</v>
      </c>
      <c r="V214" s="13">
        <v>1985</v>
      </c>
      <c r="W214" s="13" t="s">
        <v>1164</v>
      </c>
      <c r="X214" s="5">
        <f t="shared" si="233"/>
        <v>105.7</v>
      </c>
      <c r="Z214" s="13">
        <f t="shared" si="234"/>
        <v>2441.0662251655631</v>
      </c>
      <c r="AA214" s="7">
        <f t="shared" si="254"/>
        <v>2463.891131314826</v>
      </c>
      <c r="AB214" s="6">
        <f t="shared" si="255"/>
        <v>15.378924794641335</v>
      </c>
      <c r="AC214" s="13">
        <v>3</v>
      </c>
      <c r="AD214" s="13"/>
      <c r="AG214" s="16" t="s">
        <v>813</v>
      </c>
      <c r="AH214" s="19">
        <v>82500</v>
      </c>
      <c r="AI214" s="13">
        <f t="shared" si="235"/>
        <v>780.51087984862818</v>
      </c>
      <c r="AJ214" s="7">
        <f t="shared" si="238"/>
        <v>780.10069542601093</v>
      </c>
      <c r="AK214" s="6">
        <f t="shared" si="244"/>
        <v>9.0779854003862681</v>
      </c>
      <c r="AL214" s="13">
        <v>3</v>
      </c>
    </row>
    <row r="215" spans="1:38">
      <c r="A215" t="s">
        <v>216</v>
      </c>
      <c r="B215" s="4">
        <v>31106</v>
      </c>
      <c r="C215" s="7">
        <v>7.2</v>
      </c>
      <c r="D215" s="5">
        <v>106.3</v>
      </c>
      <c r="E215" s="5">
        <v>107.7</v>
      </c>
      <c r="F215" s="6">
        <v>8.27</v>
      </c>
      <c r="G215" s="7">
        <f t="shared" si="239"/>
        <v>7.2</v>
      </c>
      <c r="H215">
        <f t="shared" ref="H215:I215" si="257">(LN(D215)-LN(D212))*400</f>
        <v>3.7807464831889348</v>
      </c>
      <c r="I215">
        <f t="shared" si="257"/>
        <v>4.8576029019194777</v>
      </c>
      <c r="J215" s="6">
        <f t="shared" si="241"/>
        <v>8.27</v>
      </c>
      <c r="L215" s="7">
        <f t="shared" si="250"/>
        <v>7.2333333333333334</v>
      </c>
      <c r="M215" s="7">
        <f t="shared" si="251"/>
        <v>4.5230375204879421</v>
      </c>
      <c r="N215" s="7">
        <f t="shared" si="252"/>
        <v>4.8410555900945935</v>
      </c>
      <c r="O215" s="7">
        <f t="shared" si="253"/>
        <v>8.2466666666666661</v>
      </c>
      <c r="P215">
        <v>1</v>
      </c>
      <c r="S215" s="16" t="s">
        <v>814</v>
      </c>
      <c r="T215" s="13">
        <v>261826.6</v>
      </c>
      <c r="V215" s="13">
        <v>1985</v>
      </c>
      <c r="W215" s="13" t="s">
        <v>1</v>
      </c>
      <c r="X215" s="5">
        <f t="shared" si="233"/>
        <v>106.3</v>
      </c>
      <c r="Z215" s="13">
        <f t="shared" si="234"/>
        <v>2463.0912511759175</v>
      </c>
      <c r="AA215" s="7">
        <f t="shared" si="254"/>
        <v>2482.1656294683603</v>
      </c>
      <c r="AB215" s="6">
        <f t="shared" si="255"/>
        <v>12.599554355225706</v>
      </c>
      <c r="AC215" s="13">
        <v>1</v>
      </c>
      <c r="AD215" s="13"/>
      <c r="AG215" s="16" t="s">
        <v>814</v>
      </c>
      <c r="AH215" s="19">
        <v>82000</v>
      </c>
      <c r="AI215" s="13">
        <f t="shared" si="235"/>
        <v>771.40169332079029</v>
      </c>
      <c r="AJ215" s="7">
        <f t="shared" si="238"/>
        <v>786.5970688098015</v>
      </c>
      <c r="AK215" s="6">
        <f t="shared" si="244"/>
        <v>9.1945636641447948</v>
      </c>
      <c r="AL215" s="13">
        <v>1</v>
      </c>
    </row>
    <row r="216" spans="1:38">
      <c r="A216" t="s">
        <v>217</v>
      </c>
      <c r="B216" s="4">
        <v>31137</v>
      </c>
      <c r="C216" s="7">
        <v>7.2</v>
      </c>
      <c r="D216" s="5">
        <v>106.8</v>
      </c>
      <c r="E216" s="5">
        <v>108.1</v>
      </c>
      <c r="F216" s="6">
        <v>8.52</v>
      </c>
      <c r="G216" s="7">
        <f t="shared" si="239"/>
        <v>7.2</v>
      </c>
      <c r="H216">
        <f t="shared" ref="H216:I216" si="258">(LN(D216)-LN(D213))*400</f>
        <v>4.8987894439893154</v>
      </c>
      <c r="I216">
        <f t="shared" si="258"/>
        <v>4.8395192476270665</v>
      </c>
      <c r="J216" s="6">
        <f t="shared" si="241"/>
        <v>8.52</v>
      </c>
      <c r="L216" s="7">
        <f t="shared" si="250"/>
        <v>7.2333333333333334</v>
      </c>
      <c r="M216" s="7">
        <f t="shared" si="251"/>
        <v>4.3869171312649042</v>
      </c>
      <c r="N216" s="7">
        <f t="shared" si="252"/>
        <v>4.5767546573880935</v>
      </c>
      <c r="O216" s="7">
        <f t="shared" si="253"/>
        <v>7.9833333333333334</v>
      </c>
      <c r="P216">
        <v>2</v>
      </c>
      <c r="S216" s="16" t="s">
        <v>815</v>
      </c>
      <c r="T216" s="13">
        <v>265666.7</v>
      </c>
      <c r="V216" s="13">
        <v>1985</v>
      </c>
      <c r="W216" s="13" t="s">
        <v>1165</v>
      </c>
      <c r="X216" s="5">
        <f t="shared" si="233"/>
        <v>106.8</v>
      </c>
      <c r="Z216" s="13">
        <f t="shared" si="234"/>
        <v>2487.5159176029965</v>
      </c>
      <c r="AA216" s="7">
        <f t="shared" si="254"/>
        <v>2502.9520656435525</v>
      </c>
      <c r="AB216" s="6">
        <f t="shared" si="255"/>
        <v>10.728526535156746</v>
      </c>
      <c r="AC216" s="13">
        <v>2</v>
      </c>
      <c r="AD216" s="13"/>
      <c r="AG216" s="16" t="s">
        <v>815</v>
      </c>
      <c r="AH216" s="19">
        <v>84200</v>
      </c>
      <c r="AI216" s="13">
        <f t="shared" si="235"/>
        <v>788.38951310861421</v>
      </c>
      <c r="AJ216" s="7">
        <f t="shared" si="238"/>
        <v>778.53033521530915</v>
      </c>
      <c r="AK216" s="6">
        <f t="shared" si="244"/>
        <v>7.1710211001061452</v>
      </c>
      <c r="AL216" s="13">
        <v>2</v>
      </c>
    </row>
    <row r="217" spans="1:38">
      <c r="A217" t="s">
        <v>218</v>
      </c>
      <c r="B217" s="4">
        <v>31167</v>
      </c>
      <c r="C217" s="7">
        <v>7.3</v>
      </c>
      <c r="D217" s="5">
        <v>107</v>
      </c>
      <c r="E217" s="5">
        <v>108.4</v>
      </c>
      <c r="F217" s="6">
        <v>7.95</v>
      </c>
      <c r="G217" s="7">
        <f t="shared" si="239"/>
        <v>7.3</v>
      </c>
      <c r="H217">
        <f t="shared" ref="H217:I217" si="259">(LN(D217)-LN(D214))*400</f>
        <v>4.8895766342855751</v>
      </c>
      <c r="I217">
        <f t="shared" si="259"/>
        <v>4.8260446207372354</v>
      </c>
      <c r="J217" s="6">
        <f t="shared" si="241"/>
        <v>7.95</v>
      </c>
      <c r="L217" s="7">
        <f t="shared" si="250"/>
        <v>7.3</v>
      </c>
      <c r="M217" s="7">
        <f t="shared" si="251"/>
        <v>3.6250434554847999</v>
      </c>
      <c r="N217" s="7">
        <f t="shared" si="252"/>
        <v>4.1913373340274047</v>
      </c>
      <c r="O217" s="7">
        <f t="shared" si="253"/>
        <v>7.46</v>
      </c>
      <c r="P217">
        <v>3</v>
      </c>
      <c r="S217" s="16" t="s">
        <v>816</v>
      </c>
      <c r="T217" s="13">
        <v>267060.2</v>
      </c>
      <c r="V217" s="13">
        <v>1985</v>
      </c>
      <c r="W217" s="13" t="s">
        <v>1166</v>
      </c>
      <c r="X217" s="5">
        <f t="shared" si="233"/>
        <v>107</v>
      </c>
      <c r="Z217" s="13">
        <f t="shared" si="234"/>
        <v>2495.8897196261682</v>
      </c>
      <c r="AA217" s="7">
        <f t="shared" si="254"/>
        <v>2523.7500155898401</v>
      </c>
      <c r="AB217" s="6">
        <f t="shared" si="255"/>
        <v>9.6016143386602693</v>
      </c>
      <c r="AC217" s="13">
        <v>3</v>
      </c>
      <c r="AD217" s="13"/>
      <c r="AG217" s="16" t="s">
        <v>816</v>
      </c>
      <c r="AH217" s="19">
        <v>85600</v>
      </c>
      <c r="AI217" s="13">
        <f t="shared" si="235"/>
        <v>800</v>
      </c>
      <c r="AJ217" s="7">
        <f t="shared" si="238"/>
        <v>783.33073007057737</v>
      </c>
      <c r="AK217" s="6">
        <f t="shared" si="244"/>
        <v>1.6527948396106495</v>
      </c>
      <c r="AL217" s="13">
        <v>3</v>
      </c>
    </row>
    <row r="218" spans="1:38">
      <c r="A218" t="s">
        <v>219</v>
      </c>
      <c r="B218" s="4">
        <v>31198</v>
      </c>
      <c r="C218" s="7">
        <v>7.2</v>
      </c>
      <c r="D218" s="5">
        <v>107.2</v>
      </c>
      <c r="E218" s="5">
        <v>108.8</v>
      </c>
      <c r="F218" s="6">
        <v>7.48</v>
      </c>
      <c r="G218" s="7">
        <f t="shared" si="239"/>
        <v>7.2</v>
      </c>
      <c r="H218">
        <f t="shared" ref="H218:I218" si="260">(LN(D218)-LN(D215))*400</f>
        <v>3.3723853155198213</v>
      </c>
      <c r="I218">
        <f t="shared" si="260"/>
        <v>4.0647001037999786</v>
      </c>
      <c r="J218" s="6">
        <f t="shared" si="241"/>
        <v>7.48</v>
      </c>
      <c r="L218" s="7">
        <f t="shared" si="250"/>
        <v>7.333333333333333</v>
      </c>
      <c r="M218" s="7">
        <f t="shared" si="251"/>
        <v>2.8646178707811978</v>
      </c>
      <c r="N218" s="7">
        <f t="shared" si="252"/>
        <v>3.8070292580929532</v>
      </c>
      <c r="O218" s="7">
        <f t="shared" si="253"/>
        <v>7.169999999999999</v>
      </c>
      <c r="P218">
        <v>1</v>
      </c>
      <c r="S218" s="16" t="s">
        <v>817</v>
      </c>
      <c r="T218" s="13">
        <v>270728.3</v>
      </c>
      <c r="V218" s="13">
        <v>1985</v>
      </c>
      <c r="W218" s="13" t="s">
        <v>2</v>
      </c>
      <c r="X218" s="5">
        <f t="shared" si="233"/>
        <v>107.2</v>
      </c>
      <c r="Z218" s="13">
        <f t="shared" si="234"/>
        <v>2525.4505597014922</v>
      </c>
      <c r="AA218" s="7">
        <f t="shared" si="254"/>
        <v>2552.2665033529534</v>
      </c>
      <c r="AB218" s="6">
        <f t="shared" si="255"/>
        <v>11.140148971280794</v>
      </c>
      <c r="AC218" s="13">
        <v>1</v>
      </c>
      <c r="AD218" s="13"/>
      <c r="AG218" s="16" t="s">
        <v>817</v>
      </c>
      <c r="AH218" s="19">
        <v>80100</v>
      </c>
      <c r="AI218" s="13">
        <f t="shared" si="235"/>
        <v>747.20149253731336</v>
      </c>
      <c r="AJ218" s="7">
        <f t="shared" si="238"/>
        <v>770.76496095884738</v>
      </c>
      <c r="AK218" s="6">
        <f t="shared" si="244"/>
        <v>-8.1330624391636519</v>
      </c>
      <c r="AL218" s="13">
        <v>1</v>
      </c>
    </row>
    <row r="219" spans="1:38">
      <c r="A219" t="s">
        <v>220</v>
      </c>
      <c r="B219" s="4">
        <v>31228</v>
      </c>
      <c r="C219" s="7">
        <v>7.4</v>
      </c>
      <c r="D219" s="5">
        <v>107.5</v>
      </c>
      <c r="E219" s="5">
        <v>109.1</v>
      </c>
      <c r="F219" s="6">
        <v>6.95</v>
      </c>
      <c r="G219" s="7">
        <f t="shared" si="239"/>
        <v>7.4</v>
      </c>
      <c r="H219">
        <f t="shared" ref="H219:I219" si="261">(LN(D219)-LN(D216))*400</f>
        <v>2.6131684166490032</v>
      </c>
      <c r="I219">
        <f t="shared" si="261"/>
        <v>3.6832672775449993</v>
      </c>
      <c r="J219" s="6">
        <f t="shared" si="241"/>
        <v>6.95</v>
      </c>
      <c r="L219" s="7">
        <f t="shared" si="250"/>
        <v>7.3</v>
      </c>
      <c r="M219" s="7">
        <f t="shared" si="251"/>
        <v>2.6083059159262234</v>
      </c>
      <c r="N219" s="7">
        <f t="shared" si="252"/>
        <v>3.6720218439712702</v>
      </c>
      <c r="O219" s="7">
        <f t="shared" si="253"/>
        <v>7.0566666666666675</v>
      </c>
      <c r="P219">
        <v>2</v>
      </c>
      <c r="S219" s="16" t="s">
        <v>818</v>
      </c>
      <c r="T219" s="13">
        <v>274115.3</v>
      </c>
      <c r="V219" s="13">
        <v>1985</v>
      </c>
      <c r="W219" s="13" t="s">
        <v>1167</v>
      </c>
      <c r="X219" s="5">
        <f t="shared" si="233"/>
        <v>107.5</v>
      </c>
      <c r="Z219" s="13">
        <f t="shared" si="234"/>
        <v>2549.9097674418604</v>
      </c>
      <c r="AA219" s="7">
        <f t="shared" si="254"/>
        <v>2579.9949080740184</v>
      </c>
      <c r="AB219" s="6">
        <f t="shared" si="255"/>
        <v>12.126625524905066</v>
      </c>
      <c r="AC219" s="13">
        <v>2</v>
      </c>
      <c r="AD219" s="13"/>
      <c r="AG219" s="16" t="s">
        <v>818</v>
      </c>
      <c r="AH219" s="19">
        <v>86300</v>
      </c>
      <c r="AI219" s="13">
        <f t="shared" si="235"/>
        <v>802.79069767441865</v>
      </c>
      <c r="AJ219" s="7">
        <f t="shared" si="238"/>
        <v>779.03483724931323</v>
      </c>
      <c r="AK219" s="6">
        <f t="shared" si="244"/>
        <v>0.25912343730638554</v>
      </c>
      <c r="AL219" s="13">
        <v>2</v>
      </c>
    </row>
    <row r="220" spans="1:38">
      <c r="A220" t="s">
        <v>221</v>
      </c>
      <c r="B220" s="4">
        <v>31259</v>
      </c>
      <c r="C220" s="7">
        <v>7.4</v>
      </c>
      <c r="D220" s="5">
        <v>107.7</v>
      </c>
      <c r="E220" s="5">
        <v>109.4</v>
      </c>
      <c r="F220" s="6">
        <v>7.08</v>
      </c>
      <c r="G220" s="7">
        <f t="shared" si="239"/>
        <v>7.4</v>
      </c>
      <c r="H220">
        <f t="shared" ref="H220:I220" si="262">(LN(D220)-LN(D217))*400</f>
        <v>2.6082998801747692</v>
      </c>
      <c r="I220">
        <f t="shared" si="262"/>
        <v>3.6731203929338818</v>
      </c>
      <c r="J220" s="6">
        <f t="shared" si="241"/>
        <v>7.08</v>
      </c>
      <c r="L220" s="7">
        <f t="shared" si="250"/>
        <v>7.2</v>
      </c>
      <c r="M220" s="7">
        <f t="shared" si="251"/>
        <v>2.4793667207025769</v>
      </c>
      <c r="N220" s="7">
        <f t="shared" si="252"/>
        <v>3.539662478575186</v>
      </c>
      <c r="O220" s="7">
        <f t="shared" si="253"/>
        <v>7.1066666666666665</v>
      </c>
      <c r="P220">
        <v>3</v>
      </c>
      <c r="S220" s="16" t="s">
        <v>819</v>
      </c>
      <c r="T220" s="13">
        <v>278021</v>
      </c>
      <c r="V220" s="13">
        <v>1985</v>
      </c>
      <c r="W220" s="13" t="s">
        <v>1168</v>
      </c>
      <c r="X220" s="5">
        <f t="shared" si="233"/>
        <v>107.7</v>
      </c>
      <c r="Z220" s="13">
        <f t="shared" si="234"/>
        <v>2581.4391829155061</v>
      </c>
      <c r="AA220" s="7">
        <f t="shared" si="254"/>
        <v>2605.5939032622241</v>
      </c>
      <c r="AB220" s="6">
        <f t="shared" si="255"/>
        <v>12.765895318215925</v>
      </c>
      <c r="AC220" s="13">
        <v>3</v>
      </c>
      <c r="AD220" s="13"/>
      <c r="AG220" s="16" t="s">
        <v>819</v>
      </c>
      <c r="AH220" s="19">
        <v>82100</v>
      </c>
      <c r="AI220" s="13">
        <f t="shared" si="235"/>
        <v>762.30269266480968</v>
      </c>
      <c r="AJ220" s="7">
        <f t="shared" si="238"/>
        <v>772.61585970196631</v>
      </c>
      <c r="AK220" s="6">
        <f t="shared" si="244"/>
        <v>-5.5092069710802605</v>
      </c>
      <c r="AL220" s="13">
        <v>3</v>
      </c>
    </row>
    <row r="221" spans="1:38">
      <c r="A221" t="s">
        <v>222</v>
      </c>
      <c r="B221" s="4">
        <v>31290</v>
      </c>
      <c r="C221" s="7">
        <v>7.1</v>
      </c>
      <c r="D221" s="5">
        <v>107.9</v>
      </c>
      <c r="E221" s="5">
        <v>109.8</v>
      </c>
      <c r="F221" s="6">
        <v>7.14</v>
      </c>
      <c r="G221" s="7">
        <f t="shared" si="239"/>
        <v>7.1</v>
      </c>
      <c r="H221">
        <f t="shared" ref="H221:I221" si="263">(LN(D221)-LN(D218))*400</f>
        <v>2.6034494509548978</v>
      </c>
      <c r="I221">
        <f t="shared" si="263"/>
        <v>3.659677861434929</v>
      </c>
      <c r="J221" s="6">
        <f t="shared" si="241"/>
        <v>7.14</v>
      </c>
      <c r="L221" s="7">
        <f t="shared" si="250"/>
        <v>7.0999999999999988</v>
      </c>
      <c r="M221" s="7">
        <f t="shared" si="251"/>
        <v>2.596678603067204</v>
      </c>
      <c r="N221" s="7">
        <f t="shared" si="252"/>
        <v>3.6492398102542012</v>
      </c>
      <c r="O221" s="7">
        <f t="shared" si="253"/>
        <v>7.1333333333333329</v>
      </c>
      <c r="P221">
        <v>1</v>
      </c>
      <c r="S221" s="16" t="s">
        <v>820</v>
      </c>
      <c r="T221" s="13">
        <v>281471.8</v>
      </c>
      <c r="V221" s="13">
        <v>1985</v>
      </c>
      <c r="W221" s="13" t="s">
        <v>3</v>
      </c>
      <c r="X221" s="5">
        <f t="shared" si="233"/>
        <v>107.9</v>
      </c>
      <c r="Z221" s="13">
        <f t="shared" si="234"/>
        <v>2608.6357738646893</v>
      </c>
      <c r="AA221" s="7">
        <f t="shared" si="254"/>
        <v>2627.8914413687294</v>
      </c>
      <c r="AB221" s="6">
        <f t="shared" si="255"/>
        <v>11.680000826410364</v>
      </c>
      <c r="AC221" s="13">
        <v>1</v>
      </c>
      <c r="AD221" s="13"/>
      <c r="AG221" s="16" t="s">
        <v>820</v>
      </c>
      <c r="AH221" s="19">
        <v>83300</v>
      </c>
      <c r="AI221" s="13">
        <f t="shared" si="235"/>
        <v>772.01112140871169</v>
      </c>
      <c r="AJ221" s="7">
        <f t="shared" si="238"/>
        <v>780.88055354487915</v>
      </c>
      <c r="AK221" s="6">
        <f t="shared" si="244"/>
        <v>5.2154881007204779</v>
      </c>
      <c r="AL221" s="13">
        <v>1</v>
      </c>
    </row>
    <row r="222" spans="1:38">
      <c r="A222" t="s">
        <v>223</v>
      </c>
      <c r="B222" s="4">
        <v>31320</v>
      </c>
      <c r="C222" s="7">
        <v>7.1</v>
      </c>
      <c r="D222" s="5">
        <v>108.1</v>
      </c>
      <c r="E222" s="5">
        <v>110</v>
      </c>
      <c r="F222" s="6">
        <v>7.1</v>
      </c>
      <c r="G222" s="7">
        <f t="shared" si="239"/>
        <v>7.1</v>
      </c>
      <c r="H222">
        <f t="shared" ref="H222:I222" si="264">(LN(D222)-LN(D219))*400</f>
        <v>2.2263508309780633</v>
      </c>
      <c r="I222">
        <f t="shared" si="264"/>
        <v>3.2861891813567468</v>
      </c>
      <c r="J222" s="6">
        <f t="shared" si="241"/>
        <v>7.1</v>
      </c>
      <c r="L222" s="7">
        <f t="shared" si="250"/>
        <v>7.0666666666666664</v>
      </c>
      <c r="M222" s="7">
        <f t="shared" si="251"/>
        <v>3.081263448089544</v>
      </c>
      <c r="N222" s="7">
        <f t="shared" si="252"/>
        <v>3.9987028657964885</v>
      </c>
      <c r="O222" s="7">
        <f t="shared" si="253"/>
        <v>7.166666666666667</v>
      </c>
      <c r="P222">
        <v>2</v>
      </c>
      <c r="S222" s="16" t="s">
        <v>821</v>
      </c>
      <c r="T222" s="13">
        <v>283947</v>
      </c>
      <c r="V222" s="13">
        <v>1985</v>
      </c>
      <c r="W222" s="13" t="s">
        <v>1169</v>
      </c>
      <c r="X222" s="5">
        <f t="shared" si="233"/>
        <v>108.1</v>
      </c>
      <c r="Z222" s="13">
        <f t="shared" si="234"/>
        <v>2626.7067530064755</v>
      </c>
      <c r="AA222" s="7">
        <f t="shared" si="254"/>
        <v>2643.6119326493072</v>
      </c>
      <c r="AB222" s="6">
        <f t="shared" si="255"/>
        <v>9.7434852299482344</v>
      </c>
      <c r="AC222" s="13">
        <v>2</v>
      </c>
      <c r="AD222" s="13"/>
      <c r="AG222" s="16" t="s">
        <v>821</v>
      </c>
      <c r="AH222" s="19">
        <v>84700</v>
      </c>
      <c r="AI222" s="13">
        <f t="shared" si="235"/>
        <v>783.53376503237746</v>
      </c>
      <c r="AJ222" s="7">
        <f t="shared" si="238"/>
        <v>790.21017974197537</v>
      </c>
      <c r="AK222" s="6">
        <f t="shared" si="244"/>
        <v>5.6972780149418867</v>
      </c>
      <c r="AL222" s="13">
        <v>2</v>
      </c>
    </row>
    <row r="223" spans="1:38">
      <c r="A223" t="s">
        <v>224</v>
      </c>
      <c r="B223" s="4">
        <v>31351</v>
      </c>
      <c r="C223" s="7">
        <v>7.1</v>
      </c>
      <c r="D223" s="5">
        <v>108.5</v>
      </c>
      <c r="E223" s="5">
        <v>110.5</v>
      </c>
      <c r="F223" s="6">
        <v>7.16</v>
      </c>
      <c r="G223" s="7">
        <f t="shared" si="239"/>
        <v>7.1</v>
      </c>
      <c r="H223">
        <f t="shared" ref="H223:I223" si="265">(LN(D223)-LN(D220))*400</f>
        <v>2.9602355272686509</v>
      </c>
      <c r="I223">
        <f t="shared" si="265"/>
        <v>4.0018523879709278</v>
      </c>
      <c r="J223" s="6">
        <f t="shared" si="241"/>
        <v>7.16</v>
      </c>
      <c r="L223" s="7">
        <f t="shared" si="250"/>
        <v>7.0333333333333341</v>
      </c>
      <c r="M223" s="7">
        <f t="shared" si="251"/>
        <v>4.0548564526159696</v>
      </c>
      <c r="N223" s="7">
        <f t="shared" si="252"/>
        <v>4.5895680321131964</v>
      </c>
      <c r="O223" s="7">
        <f t="shared" si="253"/>
        <v>7.166666666666667</v>
      </c>
      <c r="P223">
        <v>3</v>
      </c>
      <c r="S223" s="16" t="s">
        <v>822</v>
      </c>
      <c r="T223" s="13">
        <v>287344</v>
      </c>
      <c r="V223" s="13">
        <v>1985</v>
      </c>
      <c r="W223" s="13" t="s">
        <v>1170</v>
      </c>
      <c r="X223" s="5">
        <f t="shared" si="233"/>
        <v>108.5</v>
      </c>
      <c r="Z223" s="13">
        <f t="shared" si="234"/>
        <v>2648.3317972350233</v>
      </c>
      <c r="AA223" s="7">
        <f t="shared" si="254"/>
        <v>2654.1090728191425</v>
      </c>
      <c r="AB223" s="6">
        <f t="shared" si="255"/>
        <v>7.379358987293827</v>
      </c>
      <c r="AC223" s="13">
        <v>3</v>
      </c>
      <c r="AD223" s="13"/>
      <c r="AG223" s="16" t="s">
        <v>822</v>
      </c>
      <c r="AH223" s="19">
        <v>85400</v>
      </c>
      <c r="AI223" s="13">
        <f t="shared" si="235"/>
        <v>787.09677419354841</v>
      </c>
      <c r="AJ223" s="7">
        <f t="shared" si="238"/>
        <v>796.61216674031527</v>
      </c>
      <c r="AK223" s="6">
        <f t="shared" si="244"/>
        <v>12.234386498107597</v>
      </c>
      <c r="AL223" s="13">
        <v>3</v>
      </c>
    </row>
    <row r="224" spans="1:38">
      <c r="A224" t="s">
        <v>225</v>
      </c>
      <c r="B224" s="4">
        <v>31381</v>
      </c>
      <c r="C224" s="7">
        <v>7</v>
      </c>
      <c r="D224" s="5">
        <v>109</v>
      </c>
      <c r="E224" s="5">
        <v>111.1</v>
      </c>
      <c r="F224" s="6">
        <v>7.24</v>
      </c>
      <c r="G224" s="7">
        <f t="shared" si="239"/>
        <v>7</v>
      </c>
      <c r="H224">
        <f t="shared" ref="H224:I224" si="266">(LN(D224)-LN(D221))*400</f>
        <v>4.0572039860219178</v>
      </c>
      <c r="I224">
        <f t="shared" si="266"/>
        <v>4.7080670280617909</v>
      </c>
      <c r="J224" s="6">
        <f t="shared" si="241"/>
        <v>7.24</v>
      </c>
      <c r="L224" s="7">
        <f t="shared" si="250"/>
        <v>6.8999999999999995</v>
      </c>
      <c r="M224" s="7">
        <f t="shared" si="251"/>
        <v>4.777536400734661</v>
      </c>
      <c r="N224" s="7">
        <f t="shared" si="252"/>
        <v>4.9342964841324983</v>
      </c>
      <c r="O224" s="7">
        <f t="shared" si="253"/>
        <v>7.1366666666666667</v>
      </c>
      <c r="P224">
        <v>1</v>
      </c>
      <c r="S224" s="16" t="s">
        <v>823</v>
      </c>
      <c r="T224" s="13">
        <v>289481.90000000002</v>
      </c>
      <c r="V224" s="13">
        <v>1985</v>
      </c>
      <c r="W224" s="13" t="s">
        <v>0</v>
      </c>
      <c r="X224" s="5">
        <f t="shared" si="233"/>
        <v>109</v>
      </c>
      <c r="Z224" s="13">
        <f t="shared" si="234"/>
        <v>2655.7972477064222</v>
      </c>
      <c r="AA224" s="7">
        <f t="shared" si="254"/>
        <v>2660.7461231190241</v>
      </c>
      <c r="AB224" s="6">
        <f t="shared" si="255"/>
        <v>4.9699158259887355</v>
      </c>
      <c r="AC224" s="13">
        <v>1</v>
      </c>
      <c r="AD224" s="13"/>
      <c r="AG224" s="16" t="s">
        <v>823</v>
      </c>
      <c r="AH224" s="19">
        <v>87200</v>
      </c>
      <c r="AI224" s="13">
        <f t="shared" si="235"/>
        <v>800</v>
      </c>
      <c r="AJ224" s="7">
        <f t="shared" si="238"/>
        <v>796.90960233670296</v>
      </c>
      <c r="AK224" s="6">
        <f t="shared" si="244"/>
        <v>8.1276208818440665</v>
      </c>
      <c r="AL224" s="13">
        <v>1</v>
      </c>
    </row>
    <row r="225" spans="1:38">
      <c r="A225" t="s">
        <v>226</v>
      </c>
      <c r="B225" s="4">
        <v>31412</v>
      </c>
      <c r="C225" s="7">
        <v>7</v>
      </c>
      <c r="D225" s="5">
        <v>109.5</v>
      </c>
      <c r="E225" s="5">
        <v>111.4</v>
      </c>
      <c r="F225" s="6">
        <v>7.1</v>
      </c>
      <c r="G225" s="7">
        <f t="shared" si="239"/>
        <v>7</v>
      </c>
      <c r="H225">
        <f t="shared" ref="H225:I225" si="267">(LN(D225)-LN(D222))*400</f>
        <v>5.147129844557341</v>
      </c>
      <c r="I225">
        <f t="shared" si="267"/>
        <v>5.0587846803068715</v>
      </c>
      <c r="J225" s="6">
        <f t="shared" si="241"/>
        <v>7.1</v>
      </c>
      <c r="L225" s="7">
        <f t="shared" si="250"/>
        <v>6.9666666666666659</v>
      </c>
      <c r="M225" s="7">
        <f t="shared" si="251"/>
        <v>4.2786664123328917</v>
      </c>
      <c r="N225" s="7">
        <f t="shared" si="252"/>
        <v>4.6785803338468197</v>
      </c>
      <c r="O225" s="7">
        <f t="shared" si="253"/>
        <v>7.0766666666666671</v>
      </c>
      <c r="P225">
        <v>2</v>
      </c>
      <c r="S225" s="16" t="s">
        <v>824</v>
      </c>
      <c r="T225" s="13">
        <v>291072.7</v>
      </c>
      <c r="V225" s="13">
        <v>1985</v>
      </c>
      <c r="W225" s="13" t="s">
        <v>1171</v>
      </c>
      <c r="X225" s="5">
        <f t="shared" si="233"/>
        <v>109.5</v>
      </c>
      <c r="Z225" s="13">
        <f t="shared" si="234"/>
        <v>2658.198173515982</v>
      </c>
      <c r="AA225" s="7">
        <f t="shared" si="254"/>
        <v>2672.2558220755891</v>
      </c>
      <c r="AB225" s="6">
        <f t="shared" si="255"/>
        <v>4.3107417977900298</v>
      </c>
      <c r="AC225" s="13">
        <v>2</v>
      </c>
      <c r="AD225" s="13"/>
      <c r="AG225" s="16" t="s">
        <v>824</v>
      </c>
      <c r="AH225" s="19">
        <v>87900</v>
      </c>
      <c r="AI225" s="13">
        <f t="shared" si="235"/>
        <v>802.7397260273973</v>
      </c>
      <c r="AJ225" s="7">
        <f t="shared" si="238"/>
        <v>802.80446711944376</v>
      </c>
      <c r="AK225" s="6">
        <f t="shared" si="244"/>
        <v>6.3248883793058042</v>
      </c>
      <c r="AL225" s="13">
        <v>2</v>
      </c>
    </row>
    <row r="226" spans="1:38">
      <c r="A226" t="s">
        <v>227</v>
      </c>
      <c r="B226" s="4">
        <v>31443</v>
      </c>
      <c r="C226" s="7">
        <v>6.7</v>
      </c>
      <c r="D226" s="5">
        <v>109.9</v>
      </c>
      <c r="E226" s="5">
        <v>111.9</v>
      </c>
      <c r="F226" s="6">
        <v>7.07</v>
      </c>
      <c r="G226" s="7">
        <f t="shared" si="239"/>
        <v>6.7</v>
      </c>
      <c r="H226">
        <f t="shared" ref="H226:I226" si="268">(LN(D226)-LN(D223))*400</f>
        <v>5.1282753716247242</v>
      </c>
      <c r="I226">
        <f t="shared" si="268"/>
        <v>5.0360377440288318</v>
      </c>
      <c r="J226" s="6">
        <f t="shared" si="241"/>
        <v>7.07</v>
      </c>
      <c r="L226" s="7">
        <f t="shared" si="250"/>
        <v>7.0333333333333341</v>
      </c>
      <c r="M226" s="7">
        <f t="shared" si="251"/>
        <v>2.0750022751429973</v>
      </c>
      <c r="N226" s="7">
        <f t="shared" si="252"/>
        <v>4.3024379939166595</v>
      </c>
      <c r="O226" s="7">
        <f t="shared" si="253"/>
        <v>6.8966666666666656</v>
      </c>
      <c r="P226">
        <v>3</v>
      </c>
      <c r="S226" s="16" t="s">
        <v>825</v>
      </c>
      <c r="T226" s="13">
        <v>293239.90000000002</v>
      </c>
      <c r="V226" s="13">
        <v>1986</v>
      </c>
      <c r="W226" s="13" t="s">
        <v>1164</v>
      </c>
      <c r="X226" s="5">
        <f t="shared" si="233"/>
        <v>109.9</v>
      </c>
      <c r="Z226" s="13">
        <f t="shared" si="234"/>
        <v>2668.242948134668</v>
      </c>
      <c r="AA226" s="7">
        <f t="shared" si="254"/>
        <v>2692.2533144966287</v>
      </c>
      <c r="AB226" s="6">
        <f t="shared" si="255"/>
        <v>5.7077895061151906</v>
      </c>
      <c r="AC226" s="13">
        <v>3</v>
      </c>
      <c r="AD226" s="13"/>
      <c r="AG226" s="16" t="s">
        <v>825</v>
      </c>
      <c r="AH226" s="19">
        <v>86600</v>
      </c>
      <c r="AI226" s="13">
        <f t="shared" si="235"/>
        <v>787.98908098271147</v>
      </c>
      <c r="AJ226" s="7">
        <f t="shared" si="238"/>
        <v>806.2297524552547</v>
      </c>
      <c r="AK226" s="6">
        <f t="shared" si="244"/>
        <v>4.8003242371450483</v>
      </c>
      <c r="AL226" s="13">
        <v>3</v>
      </c>
    </row>
    <row r="227" spans="1:38">
      <c r="A227" t="s">
        <v>228</v>
      </c>
      <c r="B227" s="4">
        <v>31471</v>
      </c>
      <c r="C227" s="7">
        <v>7.2</v>
      </c>
      <c r="D227" s="5">
        <v>109.7</v>
      </c>
      <c r="E227" s="5">
        <v>112.2</v>
      </c>
      <c r="F227" s="6">
        <v>7.06</v>
      </c>
      <c r="G227" s="7">
        <f t="shared" si="239"/>
        <v>7.2</v>
      </c>
      <c r="H227">
        <f t="shared" ref="H227:I227" si="269">(LN(D227)-LN(D224))*400</f>
        <v>2.5605940208166089</v>
      </c>
      <c r="I227">
        <f t="shared" si="269"/>
        <v>3.940918577204755</v>
      </c>
      <c r="J227" s="6">
        <f t="shared" si="241"/>
        <v>7.06</v>
      </c>
      <c r="L227" s="7">
        <f t="shared" si="250"/>
        <v>7.166666666666667</v>
      </c>
      <c r="M227" s="7">
        <f t="shared" si="251"/>
        <v>-1.098298486386895</v>
      </c>
      <c r="N227" s="7">
        <f t="shared" si="252"/>
        <v>3.8100061909386085</v>
      </c>
      <c r="O227" s="7">
        <f t="shared" si="253"/>
        <v>6.56</v>
      </c>
      <c r="P227">
        <v>1</v>
      </c>
      <c r="S227" s="16" t="s">
        <v>826</v>
      </c>
      <c r="T227" s="13">
        <v>295128.8</v>
      </c>
      <c r="V227" s="13">
        <v>1986</v>
      </c>
      <c r="W227" s="13" t="s">
        <v>1</v>
      </c>
      <c r="X227" s="5">
        <f t="shared" si="233"/>
        <v>109.7</v>
      </c>
      <c r="Z227" s="13">
        <f t="shared" si="234"/>
        <v>2690.3263445761163</v>
      </c>
      <c r="AA227" s="7">
        <f t="shared" si="254"/>
        <v>2717.1468794698317</v>
      </c>
      <c r="AB227" s="6">
        <f t="shared" si="255"/>
        <v>8.3903230151111785</v>
      </c>
      <c r="AC227" s="13">
        <v>1</v>
      </c>
      <c r="AD227" s="13"/>
      <c r="AG227" s="16" t="s">
        <v>826</v>
      </c>
      <c r="AH227" s="19">
        <v>89700</v>
      </c>
      <c r="AI227" s="13">
        <f t="shared" si="235"/>
        <v>817.68459434822239</v>
      </c>
      <c r="AJ227" s="7">
        <f t="shared" si="238"/>
        <v>827.22204591486616</v>
      </c>
      <c r="AK227" s="6">
        <f t="shared" si="244"/>
        <v>14.932761882334944</v>
      </c>
      <c r="AL227" s="13">
        <v>1</v>
      </c>
    </row>
    <row r="228" spans="1:38">
      <c r="A228" t="s">
        <v>229</v>
      </c>
      <c r="B228" s="4">
        <v>31502</v>
      </c>
      <c r="C228" s="7">
        <v>7.2</v>
      </c>
      <c r="D228" s="5">
        <v>109.1</v>
      </c>
      <c r="E228" s="5">
        <v>112.5</v>
      </c>
      <c r="F228" s="6">
        <v>6.56</v>
      </c>
      <c r="G228" s="7">
        <f t="shared" si="239"/>
        <v>7.2</v>
      </c>
      <c r="H228">
        <f t="shared" ref="H228:I228" si="270">(LN(D228)-LN(D225))*400</f>
        <v>-1.4638625670123417</v>
      </c>
      <c r="I228">
        <f t="shared" si="270"/>
        <v>3.9303576605163926</v>
      </c>
      <c r="J228" s="6">
        <f t="shared" si="241"/>
        <v>6.56</v>
      </c>
      <c r="L228" s="7">
        <f t="shared" si="250"/>
        <v>7.166666666666667</v>
      </c>
      <c r="M228" s="7">
        <f t="shared" si="251"/>
        <v>-2.8053611669313008</v>
      </c>
      <c r="N228" s="7">
        <f t="shared" si="252"/>
        <v>3.5616186696675101</v>
      </c>
      <c r="O228" s="7">
        <f t="shared" si="253"/>
        <v>6.2566666666666668</v>
      </c>
      <c r="P228">
        <v>2</v>
      </c>
      <c r="S228" s="16" t="s">
        <v>827</v>
      </c>
      <c r="T228" s="13">
        <v>296554.59999999998</v>
      </c>
      <c r="V228" s="13">
        <v>1986</v>
      </c>
      <c r="W228" s="13" t="s">
        <v>1165</v>
      </c>
      <c r="X228" s="5">
        <f t="shared" si="233"/>
        <v>109.1</v>
      </c>
      <c r="Z228" s="13">
        <f t="shared" si="234"/>
        <v>2718.1906507791018</v>
      </c>
      <c r="AA228" s="7">
        <f t="shared" si="254"/>
        <v>2737.9500245499644</v>
      </c>
      <c r="AB228" s="6">
        <f t="shared" si="255"/>
        <v>9.7145925100452502</v>
      </c>
      <c r="AC228" s="13">
        <v>2</v>
      </c>
      <c r="AD228" s="13"/>
      <c r="AG228" s="16" t="s">
        <v>827</v>
      </c>
      <c r="AH228" s="19">
        <v>88700</v>
      </c>
      <c r="AI228" s="13">
        <f t="shared" si="235"/>
        <v>813.01558203483046</v>
      </c>
      <c r="AJ228" s="7">
        <f t="shared" si="238"/>
        <v>836.31189061224757</v>
      </c>
      <c r="AK228" s="6">
        <f t="shared" si="244"/>
        <v>16.356174829630632</v>
      </c>
      <c r="AL228" s="13">
        <v>2</v>
      </c>
    </row>
    <row r="229" spans="1:38">
      <c r="A229" t="s">
        <v>230</v>
      </c>
      <c r="B229" s="4">
        <v>31532</v>
      </c>
      <c r="C229" s="7">
        <v>7.1</v>
      </c>
      <c r="D229" s="5">
        <v>108.7</v>
      </c>
      <c r="E229" s="5">
        <v>112.9</v>
      </c>
      <c r="F229" s="6">
        <v>6.06</v>
      </c>
      <c r="G229" s="7">
        <f t="shared" si="239"/>
        <v>7.1</v>
      </c>
      <c r="H229">
        <f t="shared" ref="H229:I229" si="271">(LN(D229)-LN(D226))*400</f>
        <v>-4.3916269129649521</v>
      </c>
      <c r="I229">
        <f t="shared" si="271"/>
        <v>3.5587423350946779</v>
      </c>
      <c r="J229" s="6">
        <f t="shared" si="241"/>
        <v>6.06</v>
      </c>
      <c r="L229" s="7">
        <f t="shared" si="250"/>
        <v>7.166666666666667</v>
      </c>
      <c r="M229" s="7">
        <f t="shared" si="251"/>
        <v>-1.9512740247463967</v>
      </c>
      <c r="N229" s="7">
        <f t="shared" si="252"/>
        <v>3.3139220693856921</v>
      </c>
      <c r="O229" s="7">
        <f t="shared" si="253"/>
        <v>6.1400000000000006</v>
      </c>
      <c r="P229">
        <v>3</v>
      </c>
      <c r="S229" s="16" t="s">
        <v>828</v>
      </c>
      <c r="T229" s="13">
        <v>298155.8</v>
      </c>
      <c r="V229" s="13">
        <v>1986</v>
      </c>
      <c r="W229" s="13" t="s">
        <v>1166</v>
      </c>
      <c r="X229" s="5">
        <f t="shared" si="233"/>
        <v>108.7</v>
      </c>
      <c r="Z229" s="13">
        <f t="shared" si="234"/>
        <v>2742.9236430542778</v>
      </c>
      <c r="AA229" s="7">
        <f t="shared" si="254"/>
        <v>2752.7332140830731</v>
      </c>
      <c r="AB229" s="6">
        <f t="shared" si="255"/>
        <v>8.8863231079308491</v>
      </c>
      <c r="AC229" s="13">
        <v>3</v>
      </c>
      <c r="AD229" s="13"/>
      <c r="AG229" s="16" t="s">
        <v>828</v>
      </c>
      <c r="AH229" s="19">
        <v>92500</v>
      </c>
      <c r="AI229" s="13">
        <f t="shared" si="235"/>
        <v>850.96596136154551</v>
      </c>
      <c r="AJ229" s="7">
        <f t="shared" si="238"/>
        <v>843.18603846535416</v>
      </c>
      <c r="AK229" s="6">
        <f t="shared" si="244"/>
        <v>17.927546116765569</v>
      </c>
      <c r="AL229" s="13">
        <v>3</v>
      </c>
    </row>
    <row r="230" spans="1:38">
      <c r="A230" t="s">
        <v>231</v>
      </c>
      <c r="B230" s="4">
        <v>31563</v>
      </c>
      <c r="C230" s="7">
        <v>7.2</v>
      </c>
      <c r="D230" s="5">
        <v>109</v>
      </c>
      <c r="E230" s="5">
        <v>113.1</v>
      </c>
      <c r="F230" s="6">
        <v>6.15</v>
      </c>
      <c r="G230" s="7">
        <f t="shared" si="239"/>
        <v>7.2</v>
      </c>
      <c r="H230">
        <f t="shared" ref="H230:I230" si="272">(LN(D230)-LN(D227))*400</f>
        <v>-2.5605940208166089</v>
      </c>
      <c r="I230">
        <f t="shared" si="272"/>
        <v>3.1957560133914598</v>
      </c>
      <c r="J230" s="6">
        <f t="shared" si="241"/>
        <v>6.15</v>
      </c>
      <c r="L230" s="7">
        <f t="shared" si="250"/>
        <v>7.1333333333333329</v>
      </c>
      <c r="M230" s="7">
        <f t="shared" si="251"/>
        <v>0.49030229682749393</v>
      </c>
      <c r="N230" s="7">
        <f t="shared" si="252"/>
        <v>3.186348029235949</v>
      </c>
      <c r="O230" s="7">
        <f t="shared" si="253"/>
        <v>6.0633333333333326</v>
      </c>
      <c r="P230">
        <v>1</v>
      </c>
      <c r="S230" s="16" t="s">
        <v>829</v>
      </c>
      <c r="T230" s="13">
        <v>300048.2</v>
      </c>
      <c r="V230" s="13">
        <v>1986</v>
      </c>
      <c r="W230" s="13" t="s">
        <v>2</v>
      </c>
      <c r="X230" s="5">
        <f t="shared" si="233"/>
        <v>109</v>
      </c>
      <c r="Z230" s="13">
        <f t="shared" si="234"/>
        <v>2752.735779816514</v>
      </c>
      <c r="AA230" s="7">
        <f t="shared" si="254"/>
        <v>2766.6158962308859</v>
      </c>
      <c r="AB230" s="6">
        <f t="shared" si="255"/>
        <v>7.2169947174543836</v>
      </c>
      <c r="AC230" s="13">
        <v>1</v>
      </c>
      <c r="AD230" s="13"/>
      <c r="AG230" s="16" t="s">
        <v>829</v>
      </c>
      <c r="AH230" s="19">
        <v>92100</v>
      </c>
      <c r="AI230" s="13">
        <f t="shared" si="235"/>
        <v>844.95412844036696</v>
      </c>
      <c r="AJ230" s="7">
        <f t="shared" si="238"/>
        <v>845.98429487604142</v>
      </c>
      <c r="AK230" s="6">
        <f t="shared" si="244"/>
        <v>8.9710563230106288</v>
      </c>
      <c r="AL230" s="13">
        <v>1</v>
      </c>
    </row>
    <row r="231" spans="1:38">
      <c r="A231" t="s">
        <v>232</v>
      </c>
      <c r="B231" s="4">
        <v>31593</v>
      </c>
      <c r="C231" s="7">
        <v>7.2</v>
      </c>
      <c r="D231" s="5">
        <v>109.4</v>
      </c>
      <c r="E231" s="5">
        <v>113.4</v>
      </c>
      <c r="F231" s="6">
        <v>6.21</v>
      </c>
      <c r="G231" s="7">
        <f t="shared" si="239"/>
        <v>7.2</v>
      </c>
      <c r="H231">
        <f t="shared" ref="H231:I231" si="273">(LN(D231)-LN(D228))*400</f>
        <v>1.098398859542371</v>
      </c>
      <c r="I231">
        <f t="shared" si="273"/>
        <v>3.1872678596709392</v>
      </c>
      <c r="J231" s="6">
        <f t="shared" si="241"/>
        <v>6.21</v>
      </c>
      <c r="L231" s="7">
        <f t="shared" si="250"/>
        <v>7.0333333333333341</v>
      </c>
      <c r="M231" s="7">
        <f t="shared" si="251"/>
        <v>2.075765941735952</v>
      </c>
      <c r="N231" s="7">
        <f t="shared" si="252"/>
        <v>3.4116179047501305</v>
      </c>
      <c r="O231" s="7">
        <f t="shared" si="253"/>
        <v>5.8566666666666665</v>
      </c>
      <c r="P231">
        <v>2</v>
      </c>
      <c r="S231" s="16" t="s">
        <v>830</v>
      </c>
      <c r="T231" s="13">
        <v>302221.90000000002</v>
      </c>
      <c r="V231" s="13">
        <v>1986</v>
      </c>
      <c r="W231" s="13" t="s">
        <v>1167</v>
      </c>
      <c r="X231" s="5">
        <f t="shared" si="233"/>
        <v>109.4</v>
      </c>
      <c r="Z231" s="13">
        <f t="shared" si="234"/>
        <v>2762.540219378428</v>
      </c>
      <c r="AA231" s="7">
        <f t="shared" si="254"/>
        <v>2783.3265365353568</v>
      </c>
      <c r="AB231" s="6">
        <f t="shared" si="255"/>
        <v>6.5749336268048353</v>
      </c>
      <c r="AC231" s="13">
        <v>2</v>
      </c>
      <c r="AD231" s="13"/>
      <c r="AG231" s="16" t="s">
        <v>830</v>
      </c>
      <c r="AH231" s="19">
        <v>91200</v>
      </c>
      <c r="AI231" s="13">
        <f t="shared" si="235"/>
        <v>833.63802559414989</v>
      </c>
      <c r="AJ231" s="7">
        <f t="shared" si="238"/>
        <v>842.61759026209904</v>
      </c>
      <c r="AK231" s="6">
        <f t="shared" si="244"/>
        <v>3.004642837561633</v>
      </c>
      <c r="AL231" s="13">
        <v>2</v>
      </c>
    </row>
    <row r="232" spans="1:38">
      <c r="A232" t="s">
        <v>233</v>
      </c>
      <c r="B232" s="4">
        <v>31624</v>
      </c>
      <c r="C232" s="7">
        <v>7</v>
      </c>
      <c r="D232" s="5">
        <v>109.5</v>
      </c>
      <c r="E232" s="5">
        <v>113.8</v>
      </c>
      <c r="F232" s="6">
        <v>5.83</v>
      </c>
      <c r="G232" s="7">
        <f t="shared" si="239"/>
        <v>7</v>
      </c>
      <c r="H232">
        <f t="shared" ref="H232:I232" si="274">(LN(D232)-LN(D229))*400</f>
        <v>2.9331020517567197</v>
      </c>
      <c r="I232">
        <f t="shared" si="274"/>
        <v>3.1760202146454475</v>
      </c>
      <c r="J232" s="6">
        <f t="shared" si="241"/>
        <v>5.83</v>
      </c>
      <c r="L232" s="7">
        <f t="shared" si="250"/>
        <v>6.9666666666666659</v>
      </c>
      <c r="M232" s="7">
        <f t="shared" si="251"/>
        <v>2.4388964291599535</v>
      </c>
      <c r="N232" s="7">
        <f t="shared" si="252"/>
        <v>3.7527170164581256</v>
      </c>
      <c r="O232" s="7">
        <f t="shared" si="253"/>
        <v>5.5233333333333334</v>
      </c>
      <c r="P232">
        <v>3</v>
      </c>
      <c r="S232" s="16" t="s">
        <v>831</v>
      </c>
      <c r="T232" s="13">
        <v>304910.59999999998</v>
      </c>
      <c r="V232" s="13">
        <v>1986</v>
      </c>
      <c r="W232" s="13" t="s">
        <v>1168</v>
      </c>
      <c r="X232" s="5">
        <f t="shared" si="233"/>
        <v>109.5</v>
      </c>
      <c r="Z232" s="13">
        <f t="shared" si="234"/>
        <v>2784.5716894977168</v>
      </c>
      <c r="AA232" s="7">
        <f t="shared" si="254"/>
        <v>2800.3628270455788</v>
      </c>
      <c r="AB232" s="6">
        <f t="shared" si="255"/>
        <v>6.8618703011637194</v>
      </c>
      <c r="AC232" s="13">
        <v>3</v>
      </c>
      <c r="AD232" s="13"/>
      <c r="AG232" s="16" t="s">
        <v>831</v>
      </c>
      <c r="AH232" s="19">
        <v>94100</v>
      </c>
      <c r="AI232" s="13">
        <f t="shared" si="235"/>
        <v>859.36073059360729</v>
      </c>
      <c r="AJ232" s="7">
        <f t="shared" si="238"/>
        <v>852.61703627617032</v>
      </c>
      <c r="AK232" s="6">
        <f t="shared" si="244"/>
        <v>4.4491463346034266</v>
      </c>
      <c r="AL232" s="13">
        <v>3</v>
      </c>
    </row>
    <row r="233" spans="1:38">
      <c r="A233" t="s">
        <v>234</v>
      </c>
      <c r="B233" s="4">
        <v>31655</v>
      </c>
      <c r="C233" s="7">
        <v>6.9</v>
      </c>
      <c r="D233" s="5">
        <v>109.6</v>
      </c>
      <c r="E233" s="5">
        <v>114.2</v>
      </c>
      <c r="F233" s="6">
        <v>5.53</v>
      </c>
      <c r="G233" s="7">
        <f t="shared" si="239"/>
        <v>6.9</v>
      </c>
      <c r="H233">
        <f t="shared" ref="H233:I233" si="275">(LN(D233)-LN(D230))*400</f>
        <v>2.1957969139087652</v>
      </c>
      <c r="I233">
        <f t="shared" si="275"/>
        <v>3.8715656399340048</v>
      </c>
      <c r="J233" s="6">
        <f t="shared" si="241"/>
        <v>5.53</v>
      </c>
      <c r="L233" s="7">
        <f t="shared" si="250"/>
        <v>6.9666666666666659</v>
      </c>
      <c r="M233" s="7">
        <f t="shared" si="251"/>
        <v>2.3108420735422186</v>
      </c>
      <c r="N233" s="7">
        <f t="shared" si="252"/>
        <v>4.0926578343789544</v>
      </c>
      <c r="O233" s="7">
        <f t="shared" si="253"/>
        <v>5.3066666666666666</v>
      </c>
      <c r="P233">
        <v>1</v>
      </c>
      <c r="S233" s="16" t="s">
        <v>832</v>
      </c>
      <c r="T233" s="13">
        <v>307194.3</v>
      </c>
      <c r="V233" s="13">
        <v>1986</v>
      </c>
      <c r="W233" s="13" t="s">
        <v>3</v>
      </c>
      <c r="X233" s="5">
        <f t="shared" si="233"/>
        <v>109.6</v>
      </c>
      <c r="Z233" s="13">
        <f t="shared" si="234"/>
        <v>2802.867700729927</v>
      </c>
      <c r="AA233" s="7">
        <f t="shared" si="254"/>
        <v>2814.468997092014</v>
      </c>
      <c r="AB233" s="6">
        <f t="shared" si="255"/>
        <v>6.8594940928587533</v>
      </c>
      <c r="AC233" s="13">
        <v>1</v>
      </c>
      <c r="AD233" s="13"/>
      <c r="AG233" s="16" t="s">
        <v>832</v>
      </c>
      <c r="AH233" s="19">
        <v>91500</v>
      </c>
      <c r="AI233" s="13">
        <f t="shared" si="235"/>
        <v>834.85401459854018</v>
      </c>
      <c r="AJ233" s="7">
        <f t="shared" si="238"/>
        <v>857.75450599360681</v>
      </c>
      <c r="AK233" s="6">
        <f t="shared" si="244"/>
        <v>5.5268558154537573</v>
      </c>
      <c r="AL233" s="13">
        <v>1</v>
      </c>
    </row>
    <row r="234" spans="1:38">
      <c r="A234" t="s">
        <v>235</v>
      </c>
      <c r="B234" s="4">
        <v>31685</v>
      </c>
      <c r="C234" s="7">
        <v>7</v>
      </c>
      <c r="D234" s="5">
        <v>110</v>
      </c>
      <c r="E234" s="5">
        <v>114.6</v>
      </c>
      <c r="F234" s="6">
        <v>5.21</v>
      </c>
      <c r="G234" s="7">
        <f t="shared" si="239"/>
        <v>7</v>
      </c>
      <c r="H234">
        <f t="shared" ref="H234:I234" si="276">(LN(D234)-LN(D231))*400</f>
        <v>2.1877903218143757</v>
      </c>
      <c r="I234">
        <f t="shared" si="276"/>
        <v>4.2105651947949241</v>
      </c>
      <c r="J234" s="6">
        <f t="shared" si="241"/>
        <v>5.21</v>
      </c>
      <c r="L234" s="7">
        <f t="shared" si="250"/>
        <v>6.9666666666666659</v>
      </c>
      <c r="M234" s="7">
        <f t="shared" si="251"/>
        <v>2.5486110127832973</v>
      </c>
      <c r="N234" s="7">
        <f t="shared" si="252"/>
        <v>4.0802866281480261</v>
      </c>
      <c r="O234" s="7">
        <f t="shared" si="253"/>
        <v>5.246666666666667</v>
      </c>
      <c r="P234">
        <v>2</v>
      </c>
      <c r="S234" s="16" t="s">
        <v>833</v>
      </c>
      <c r="T234" s="13">
        <v>309501.40000000002</v>
      </c>
      <c r="V234" s="13">
        <v>1986</v>
      </c>
      <c r="W234" s="13" t="s">
        <v>1169</v>
      </c>
      <c r="X234" s="5">
        <f t="shared" si="233"/>
        <v>110</v>
      </c>
      <c r="Z234" s="13">
        <f t="shared" si="234"/>
        <v>2813.6490909090912</v>
      </c>
      <c r="AA234" s="7">
        <f t="shared" si="254"/>
        <v>2825.2975171385601</v>
      </c>
      <c r="AB234" s="6">
        <f t="shared" si="255"/>
        <v>5.9867466504066158</v>
      </c>
      <c r="AC234" s="13">
        <v>2</v>
      </c>
      <c r="AD234" s="13"/>
      <c r="AG234" s="16" t="s">
        <v>833</v>
      </c>
      <c r="AH234" s="19">
        <v>95000</v>
      </c>
      <c r="AI234" s="13">
        <f t="shared" si="235"/>
        <v>863.63636363636363</v>
      </c>
      <c r="AJ234" s="7">
        <f t="shared" si="238"/>
        <v>863.28625958153282</v>
      </c>
      <c r="AK234" s="6">
        <f t="shared" si="244"/>
        <v>9.6932453836640065</v>
      </c>
      <c r="AL234" s="13">
        <v>2</v>
      </c>
    </row>
    <row r="235" spans="1:38">
      <c r="A235" t="s">
        <v>236</v>
      </c>
      <c r="B235" s="4">
        <v>31716</v>
      </c>
      <c r="C235" s="7">
        <v>7</v>
      </c>
      <c r="D235" s="5">
        <v>110.2</v>
      </c>
      <c r="E235" s="5">
        <v>115</v>
      </c>
      <c r="F235" s="6">
        <v>5.18</v>
      </c>
      <c r="G235" s="7">
        <f t="shared" si="239"/>
        <v>7</v>
      </c>
      <c r="H235">
        <f t="shared" ref="H235:I235" si="277">(LN(D235)-LN(D232))*400</f>
        <v>2.5489389849035149</v>
      </c>
      <c r="I235">
        <f t="shared" si="277"/>
        <v>4.1958426684079342</v>
      </c>
      <c r="J235" s="6">
        <f t="shared" si="241"/>
        <v>5.18</v>
      </c>
      <c r="L235" s="7">
        <f t="shared" si="250"/>
        <v>6.833333333333333</v>
      </c>
      <c r="M235" s="7">
        <f t="shared" si="251"/>
        <v>2.7855353749474197</v>
      </c>
      <c r="N235" s="7">
        <f t="shared" si="252"/>
        <v>3.835185157568096</v>
      </c>
      <c r="O235" s="7">
        <f t="shared" si="253"/>
        <v>5.3533333333333326</v>
      </c>
      <c r="P235">
        <v>3</v>
      </c>
      <c r="S235" s="16" t="s">
        <v>834</v>
      </c>
      <c r="T235" s="13">
        <v>311523.3</v>
      </c>
      <c r="V235" s="13">
        <v>1986</v>
      </c>
      <c r="W235" s="13" t="s">
        <v>1170</v>
      </c>
      <c r="X235" s="5">
        <f t="shared" si="233"/>
        <v>110.2</v>
      </c>
      <c r="Z235" s="13">
        <f t="shared" si="234"/>
        <v>2826.8901996370232</v>
      </c>
      <c r="AA235" s="7">
        <f t="shared" si="254"/>
        <v>2834.4174952591152</v>
      </c>
      <c r="AB235" s="6">
        <f t="shared" si="255"/>
        <v>4.8349828598777123</v>
      </c>
      <c r="AC235" s="13">
        <v>3</v>
      </c>
      <c r="AD235" s="13"/>
      <c r="AG235" s="16" t="s">
        <v>834</v>
      </c>
      <c r="AH235" s="19">
        <v>96400</v>
      </c>
      <c r="AI235" s="13">
        <f t="shared" si="235"/>
        <v>874.77313974591652</v>
      </c>
      <c r="AJ235" s="7">
        <f t="shared" si="238"/>
        <v>861.207712376632</v>
      </c>
      <c r="AK235" s="6">
        <f t="shared" si="244"/>
        <v>4.0100940579037569</v>
      </c>
      <c r="AL235" s="13">
        <v>3</v>
      </c>
    </row>
    <row r="236" spans="1:38">
      <c r="A236" t="s">
        <v>237</v>
      </c>
      <c r="B236" s="4">
        <v>31746</v>
      </c>
      <c r="C236" s="7">
        <v>6.9</v>
      </c>
      <c r="D236" s="5">
        <v>110.4</v>
      </c>
      <c r="E236" s="5">
        <v>115.3</v>
      </c>
      <c r="F236" s="6">
        <v>5.35</v>
      </c>
      <c r="G236" s="7">
        <f t="shared" si="239"/>
        <v>6.9</v>
      </c>
      <c r="H236">
        <f t="shared" ref="H236:I236" si="278">(LN(D236)-LN(D233))*400</f>
        <v>2.9091037316320012</v>
      </c>
      <c r="I236">
        <f t="shared" si="278"/>
        <v>3.8344520212412192</v>
      </c>
      <c r="J236" s="6">
        <f t="shared" si="241"/>
        <v>5.35</v>
      </c>
      <c r="L236" s="7">
        <f t="shared" si="250"/>
        <v>6.7</v>
      </c>
      <c r="M236" s="7">
        <f t="shared" si="251"/>
        <v>3.3799464832288351</v>
      </c>
      <c r="N236" s="7">
        <f t="shared" si="252"/>
        <v>3.4759871990928559</v>
      </c>
      <c r="O236" s="7">
        <f t="shared" si="253"/>
        <v>5.4366666666666665</v>
      </c>
      <c r="P236">
        <v>1</v>
      </c>
      <c r="S236" s="16" t="s">
        <v>835</v>
      </c>
      <c r="T236" s="13">
        <v>313023</v>
      </c>
      <c r="V236" s="13">
        <v>1986</v>
      </c>
      <c r="W236" s="13" t="s">
        <v>0</v>
      </c>
      <c r="X236" s="5">
        <f t="shared" si="233"/>
        <v>110.4</v>
      </c>
      <c r="Z236" s="13">
        <f t="shared" si="234"/>
        <v>2835.353260869565</v>
      </c>
      <c r="AA236" s="7">
        <f t="shared" si="254"/>
        <v>2834.3903610892644</v>
      </c>
      <c r="AB236" s="6">
        <f t="shared" si="255"/>
        <v>2.8213053747261796</v>
      </c>
      <c r="AC236" s="13">
        <v>1</v>
      </c>
      <c r="AD236" s="13"/>
      <c r="AG236" s="16" t="s">
        <v>835</v>
      </c>
      <c r="AH236" s="19">
        <v>94000</v>
      </c>
      <c r="AI236" s="13">
        <f t="shared" si="235"/>
        <v>851.44927536231876</v>
      </c>
      <c r="AJ236" s="7">
        <f t="shared" si="238"/>
        <v>864.35035819442044</v>
      </c>
      <c r="AK236" s="6">
        <f t="shared" si="244"/>
        <v>3.0641035125906768</v>
      </c>
      <c r="AL236" s="13">
        <v>1</v>
      </c>
    </row>
    <row r="237" spans="1:38">
      <c r="A237" t="s">
        <v>238</v>
      </c>
      <c r="B237" s="4">
        <v>31777</v>
      </c>
      <c r="C237" s="7">
        <v>6.6</v>
      </c>
      <c r="D237" s="5">
        <v>110.8</v>
      </c>
      <c r="E237" s="5">
        <v>115.6</v>
      </c>
      <c r="F237" s="6">
        <v>5.53</v>
      </c>
      <c r="G237" s="7">
        <f t="shared" si="239"/>
        <v>6.6</v>
      </c>
      <c r="H237">
        <f t="shared" ref="H237:I237" si="279">(LN(D237)-LN(D234))*400</f>
        <v>2.8985634083067424</v>
      </c>
      <c r="I237">
        <f t="shared" si="279"/>
        <v>3.4752607830551341</v>
      </c>
      <c r="J237" s="6">
        <f t="shared" si="241"/>
        <v>5.53</v>
      </c>
      <c r="L237" s="7">
        <f t="shared" si="250"/>
        <v>6.5999999999999988</v>
      </c>
      <c r="M237" s="7">
        <f t="shared" si="251"/>
        <v>4.0904354897519353</v>
      </c>
      <c r="N237" s="7">
        <f t="shared" si="252"/>
        <v>3.2345588110522052</v>
      </c>
      <c r="O237" s="7">
        <f t="shared" si="253"/>
        <v>5.5166666666666666</v>
      </c>
      <c r="P237">
        <v>2</v>
      </c>
      <c r="S237" s="16" t="s">
        <v>836</v>
      </c>
      <c r="T237" s="13">
        <v>314783.8</v>
      </c>
      <c r="V237" s="13">
        <v>1986</v>
      </c>
      <c r="W237" s="13" t="s">
        <v>1171</v>
      </c>
      <c r="X237" s="5">
        <f t="shared" si="233"/>
        <v>110.8</v>
      </c>
      <c r="Z237" s="13">
        <f t="shared" si="234"/>
        <v>2841.0090252707582</v>
      </c>
      <c r="AA237" s="7">
        <f t="shared" si="254"/>
        <v>2829.2079085990513</v>
      </c>
      <c r="AB237" s="6">
        <f t="shared" si="255"/>
        <v>0.55324266784779752</v>
      </c>
      <c r="AC237" s="13">
        <v>2</v>
      </c>
      <c r="AD237" s="13"/>
      <c r="AG237" s="16" t="s">
        <v>836</v>
      </c>
      <c r="AH237" s="19">
        <v>95000</v>
      </c>
      <c r="AI237" s="13">
        <f t="shared" si="235"/>
        <v>857.40072202166073</v>
      </c>
      <c r="AJ237" s="7">
        <f t="shared" si="238"/>
        <v>864.37412389058261</v>
      </c>
      <c r="AK237" s="6">
        <f t="shared" si="244"/>
        <v>0.50373995409422889</v>
      </c>
      <c r="AL237" s="13">
        <v>2</v>
      </c>
    </row>
    <row r="238" spans="1:38">
      <c r="A238" t="s">
        <v>239</v>
      </c>
      <c r="B238" s="4">
        <v>31808</v>
      </c>
      <c r="C238" s="7">
        <v>6.6</v>
      </c>
      <c r="D238" s="5">
        <v>111.4</v>
      </c>
      <c r="E238" s="5">
        <v>115.9</v>
      </c>
      <c r="F238" s="6">
        <v>5.43</v>
      </c>
      <c r="G238" s="7">
        <f t="shared" si="239"/>
        <v>6.6</v>
      </c>
      <c r="H238">
        <f t="shared" ref="H238:I238" si="280">(LN(D238)-LN(D235))*400</f>
        <v>4.3321723097477616</v>
      </c>
      <c r="I238">
        <f t="shared" si="280"/>
        <v>3.1182487929822145</v>
      </c>
      <c r="J238" s="6">
        <f t="shared" si="241"/>
        <v>5.43</v>
      </c>
      <c r="L238" s="7">
        <f t="shared" si="250"/>
        <v>6.5999999999999988</v>
      </c>
      <c r="M238" s="7">
        <f t="shared" si="251"/>
        <v>4.7984101903714089</v>
      </c>
      <c r="N238" s="7">
        <f t="shared" si="252"/>
        <v>3.2245809071157558</v>
      </c>
      <c r="O238" s="7">
        <f t="shared" si="253"/>
        <v>5.5366666666666662</v>
      </c>
      <c r="P238">
        <v>3</v>
      </c>
      <c r="S238" s="16" t="s">
        <v>837</v>
      </c>
      <c r="T238" s="13">
        <v>314906.5</v>
      </c>
      <c r="V238" s="13">
        <v>1987</v>
      </c>
      <c r="W238" s="13" t="s">
        <v>1164</v>
      </c>
      <c r="X238" s="5">
        <f t="shared" si="233"/>
        <v>111.4</v>
      </c>
      <c r="Z238" s="13">
        <f t="shared" si="234"/>
        <v>2826.8087971274686</v>
      </c>
      <c r="AA238" s="7">
        <f t="shared" si="254"/>
        <v>2821.4808954220484</v>
      </c>
      <c r="AB238" s="6">
        <f t="shared" si="255"/>
        <v>-1.829823876368053</v>
      </c>
      <c r="AC238" s="13">
        <v>3</v>
      </c>
      <c r="AD238" s="13"/>
      <c r="AG238" s="16" t="s">
        <v>837</v>
      </c>
      <c r="AH238" s="19">
        <v>98500</v>
      </c>
      <c r="AI238" s="13">
        <f t="shared" si="235"/>
        <v>884.20107719928183</v>
      </c>
      <c r="AJ238" s="7">
        <f t="shared" si="238"/>
        <v>870.90899908122321</v>
      </c>
      <c r="AK238" s="6">
        <f t="shared" si="244"/>
        <v>4.4807087573619953</v>
      </c>
      <c r="AL238" s="13">
        <v>3</v>
      </c>
    </row>
    <row r="239" spans="1:38">
      <c r="A239" t="s">
        <v>240</v>
      </c>
      <c r="B239" s="4">
        <v>31836</v>
      </c>
      <c r="C239" s="7">
        <v>6.6</v>
      </c>
      <c r="D239" s="5">
        <v>111.8</v>
      </c>
      <c r="E239" s="5">
        <v>116.2</v>
      </c>
      <c r="F239" s="6">
        <v>5.59</v>
      </c>
      <c r="G239" s="7">
        <f t="shared" si="239"/>
        <v>6.6</v>
      </c>
      <c r="H239">
        <f t="shared" ref="H239:I239" si="281">(LN(D239)-LN(D236))*400</f>
        <v>5.0405707512013009</v>
      </c>
      <c r="I239">
        <f t="shared" si="281"/>
        <v>3.1101668571192675</v>
      </c>
      <c r="J239" s="6">
        <f t="shared" si="241"/>
        <v>5.59</v>
      </c>
      <c r="L239" s="7">
        <f t="shared" si="250"/>
        <v>6.5</v>
      </c>
      <c r="M239" s="7">
        <f t="shared" si="251"/>
        <v>4.9012985607950794</v>
      </c>
      <c r="N239" s="7">
        <f t="shared" si="252"/>
        <v>3.7860986846182478</v>
      </c>
      <c r="O239" s="7">
        <f t="shared" si="253"/>
        <v>5.6066666666666665</v>
      </c>
      <c r="P239">
        <v>1</v>
      </c>
      <c r="S239" s="16" t="s">
        <v>838</v>
      </c>
      <c r="T239" s="13">
        <v>315254.3</v>
      </c>
      <c r="V239" s="13">
        <v>1987</v>
      </c>
      <c r="W239" s="13" t="s">
        <v>1</v>
      </c>
      <c r="X239" s="5">
        <f t="shared" si="233"/>
        <v>111.8</v>
      </c>
      <c r="Z239" s="13">
        <f t="shared" si="234"/>
        <v>2819.8059033989266</v>
      </c>
      <c r="AA239" s="7">
        <f t="shared" si="254"/>
        <v>2817.4372650278879</v>
      </c>
      <c r="AB239" s="6">
        <f t="shared" si="255"/>
        <v>-2.3996693498972377</v>
      </c>
      <c r="AC239" s="13">
        <v>1</v>
      </c>
      <c r="AD239" s="13"/>
      <c r="AG239" s="16" t="s">
        <v>838</v>
      </c>
      <c r="AH239" s="19">
        <v>95200</v>
      </c>
      <c r="AI239" s="13">
        <f t="shared" si="235"/>
        <v>851.52057245080505</v>
      </c>
      <c r="AJ239" s="7">
        <f t="shared" si="238"/>
        <v>861.59382191364239</v>
      </c>
      <c r="AK239" s="6">
        <f t="shared" si="244"/>
        <v>-1.2776953768629085</v>
      </c>
      <c r="AL239" s="13">
        <v>1</v>
      </c>
    </row>
    <row r="240" spans="1:38">
      <c r="A240" t="s">
        <v>241</v>
      </c>
      <c r="B240" s="4">
        <v>31867</v>
      </c>
      <c r="C240" s="7">
        <v>6.6</v>
      </c>
      <c r="D240" s="5">
        <v>112.2</v>
      </c>
      <c r="E240" s="5">
        <v>116.6</v>
      </c>
      <c r="F240" s="6">
        <v>5.59</v>
      </c>
      <c r="G240" s="7">
        <f t="shared" si="239"/>
        <v>6.6</v>
      </c>
      <c r="H240">
        <f t="shared" ref="H240:I240" si="282">(LN(D240)-LN(D237))*400</f>
        <v>5.0224875101651634</v>
      </c>
      <c r="I240">
        <f t="shared" si="282"/>
        <v>3.4453270712457851</v>
      </c>
      <c r="J240" s="6">
        <f t="shared" si="241"/>
        <v>5.59</v>
      </c>
      <c r="L240" s="7">
        <f t="shared" si="250"/>
        <v>6.3999999999999995</v>
      </c>
      <c r="M240" s="7">
        <f t="shared" si="251"/>
        <v>4.6446093759069385</v>
      </c>
      <c r="N240" s="7">
        <f t="shared" si="252"/>
        <v>4.459532378701188</v>
      </c>
      <c r="O240" s="7">
        <f t="shared" si="253"/>
        <v>5.63</v>
      </c>
      <c r="P240">
        <v>2</v>
      </c>
      <c r="S240" s="16" t="s">
        <v>839</v>
      </c>
      <c r="T240" s="13">
        <v>316160.3</v>
      </c>
      <c r="V240" s="13">
        <v>1987</v>
      </c>
      <c r="W240" s="13" t="s">
        <v>1165</v>
      </c>
      <c r="X240" s="5">
        <f t="shared" si="233"/>
        <v>112.2</v>
      </c>
      <c r="Z240" s="13">
        <f t="shared" si="234"/>
        <v>2817.8279857397501</v>
      </c>
      <c r="AA240" s="7">
        <f t="shared" si="254"/>
        <v>2813.3028488506648</v>
      </c>
      <c r="AB240" s="6">
        <f t="shared" si="255"/>
        <v>-2.2550389438013241</v>
      </c>
      <c r="AC240" s="13">
        <v>2</v>
      </c>
      <c r="AD240" s="13"/>
      <c r="AG240" s="16" t="s">
        <v>839</v>
      </c>
      <c r="AH240" s="19">
        <v>98400</v>
      </c>
      <c r="AI240" s="13">
        <f t="shared" si="235"/>
        <v>877.00534759358288</v>
      </c>
      <c r="AJ240" s="7">
        <f t="shared" si="238"/>
        <v>887.19315912030618</v>
      </c>
      <c r="AK240" s="6">
        <f t="shared" si="244"/>
        <v>10.422814609463771</v>
      </c>
      <c r="AL240" s="13">
        <v>2</v>
      </c>
    </row>
    <row r="241" spans="1:38">
      <c r="A241" t="s">
        <v>242</v>
      </c>
      <c r="B241" s="4">
        <v>31897</v>
      </c>
      <c r="C241" s="7">
        <v>6.3</v>
      </c>
      <c r="D241" s="5">
        <v>112.7</v>
      </c>
      <c r="E241" s="5">
        <v>117.3</v>
      </c>
      <c r="F241" s="6">
        <v>5.64</v>
      </c>
      <c r="G241" s="7">
        <f t="shared" si="239"/>
        <v>6.3</v>
      </c>
      <c r="H241">
        <f t="shared" ref="H241:I241" si="283">(LN(D241)-LN(D238))*400</f>
        <v>4.6408374210187731</v>
      </c>
      <c r="I241">
        <f t="shared" si="283"/>
        <v>4.8028021254896913</v>
      </c>
      <c r="J241" s="6">
        <f t="shared" si="241"/>
        <v>5.64</v>
      </c>
      <c r="L241" s="7">
        <f t="shared" si="250"/>
        <v>6.2666666666666666</v>
      </c>
      <c r="M241" s="7">
        <f t="shared" si="251"/>
        <v>4.5064260502333768</v>
      </c>
      <c r="N241" s="7">
        <f t="shared" si="252"/>
        <v>4.7894278385437401</v>
      </c>
      <c r="O241" s="7">
        <f t="shared" si="253"/>
        <v>5.6566666666666663</v>
      </c>
      <c r="P241">
        <v>3</v>
      </c>
      <c r="S241" s="16" t="s">
        <v>840</v>
      </c>
      <c r="T241" s="13">
        <v>317214.2</v>
      </c>
      <c r="V241" s="13">
        <v>1987</v>
      </c>
      <c r="W241" s="13" t="s">
        <v>1166</v>
      </c>
      <c r="X241" s="5">
        <f t="shared" si="233"/>
        <v>112.7</v>
      </c>
      <c r="Z241" s="13">
        <f t="shared" si="234"/>
        <v>2814.6779059449868</v>
      </c>
      <c r="AA241" s="7">
        <f t="shared" si="254"/>
        <v>2800.606589286901</v>
      </c>
      <c r="AB241" s="6">
        <f t="shared" si="255"/>
        <v>-2.9703418333546949</v>
      </c>
      <c r="AC241" s="13">
        <v>3</v>
      </c>
      <c r="AD241" s="13"/>
      <c r="AG241" s="16" t="s">
        <v>840</v>
      </c>
      <c r="AH241" s="19">
        <v>96500</v>
      </c>
      <c r="AI241" s="13">
        <f t="shared" si="235"/>
        <v>856.25554569653946</v>
      </c>
      <c r="AJ241" s="7">
        <f t="shared" si="238"/>
        <v>914.97551755827499</v>
      </c>
      <c r="AK241" s="6">
        <f t="shared" si="244"/>
        <v>19.743926169282489</v>
      </c>
      <c r="AL241" s="13">
        <v>3</v>
      </c>
    </row>
    <row r="242" spans="1:38">
      <c r="A242" t="s">
        <v>243</v>
      </c>
      <c r="B242" s="4">
        <v>31928</v>
      </c>
      <c r="C242" s="7">
        <v>6.3</v>
      </c>
      <c r="D242" s="5">
        <v>113</v>
      </c>
      <c r="E242" s="5">
        <v>117.7</v>
      </c>
      <c r="F242" s="6">
        <v>5.66</v>
      </c>
      <c r="G242" s="7">
        <f t="shared" si="239"/>
        <v>6.3</v>
      </c>
      <c r="H242">
        <f t="shared" ref="H242:I242" si="284">(LN(D242)-LN(D239))*400</f>
        <v>4.2705031965368789</v>
      </c>
      <c r="I242">
        <f t="shared" si="284"/>
        <v>5.1304679393680885</v>
      </c>
      <c r="J242" s="6">
        <f t="shared" si="241"/>
        <v>5.66</v>
      </c>
      <c r="L242" s="7">
        <f t="shared" si="250"/>
        <v>6.2</v>
      </c>
      <c r="M242" s="7">
        <f t="shared" si="251"/>
        <v>4.2545603294270746</v>
      </c>
      <c r="N242" s="7">
        <f t="shared" si="252"/>
        <v>4.3203625067019873</v>
      </c>
      <c r="O242" s="7">
        <f t="shared" si="253"/>
        <v>5.6733333333333329</v>
      </c>
      <c r="P242">
        <v>1</v>
      </c>
      <c r="S242" s="16" t="s">
        <v>841</v>
      </c>
      <c r="T242" s="13">
        <v>317236.5</v>
      </c>
      <c r="V242" s="13">
        <v>1987</v>
      </c>
      <c r="W242" s="13" t="s">
        <v>2</v>
      </c>
      <c r="X242" s="5">
        <f t="shared" si="233"/>
        <v>113</v>
      </c>
      <c r="Z242" s="13">
        <f t="shared" si="234"/>
        <v>2807.4026548672568</v>
      </c>
      <c r="AA242" s="7">
        <f t="shared" si="254"/>
        <v>2790.4063968541545</v>
      </c>
      <c r="AB242" s="6">
        <f t="shared" si="255"/>
        <v>-3.8561813279471835</v>
      </c>
      <c r="AC242" s="13">
        <v>1</v>
      </c>
      <c r="AD242" s="13"/>
      <c r="AG242" s="16" t="s">
        <v>841</v>
      </c>
      <c r="AH242" s="19">
        <v>104900</v>
      </c>
      <c r="AI242" s="13">
        <f t="shared" si="235"/>
        <v>928.31858407079642</v>
      </c>
      <c r="AJ242" s="7">
        <f t="shared" si="238"/>
        <v>937.1141200765345</v>
      </c>
      <c r="AK242" s="6">
        <f t="shared" si="244"/>
        <v>33.608445009848964</v>
      </c>
      <c r="AL242" s="13">
        <v>1</v>
      </c>
    </row>
    <row r="243" spans="1:38">
      <c r="A243" t="s">
        <v>244</v>
      </c>
      <c r="B243" s="4">
        <v>31958</v>
      </c>
      <c r="C243" s="7">
        <v>6.2</v>
      </c>
      <c r="D243" s="5">
        <v>113.5</v>
      </c>
      <c r="E243" s="5">
        <v>117.9</v>
      </c>
      <c r="F243" s="6">
        <v>5.67</v>
      </c>
      <c r="G243" s="7">
        <f t="shared" si="239"/>
        <v>6.2</v>
      </c>
      <c r="H243">
        <f t="shared" ref="H243:I243" si="285">(LN(D243)-LN(D240))*400</f>
        <v>4.6079375331444794</v>
      </c>
      <c r="I243">
        <f t="shared" si="285"/>
        <v>4.4350134507734396</v>
      </c>
      <c r="J243" s="6">
        <f t="shared" si="241"/>
        <v>5.67</v>
      </c>
      <c r="L243" s="7">
        <f t="shared" si="250"/>
        <v>6.1000000000000005</v>
      </c>
      <c r="M243" s="7">
        <f t="shared" si="251"/>
        <v>4.3562262090380459</v>
      </c>
      <c r="N243" s="7">
        <f t="shared" si="252"/>
        <v>3.7382448401647395</v>
      </c>
      <c r="O243" s="7">
        <f t="shared" si="253"/>
        <v>5.8</v>
      </c>
      <c r="P243">
        <v>2</v>
      </c>
      <c r="S243" s="16" t="s">
        <v>842</v>
      </c>
      <c r="T243" s="13">
        <v>315500.40000000002</v>
      </c>
      <c r="V243" s="13">
        <v>1987</v>
      </c>
      <c r="W243" s="13" t="s">
        <v>1167</v>
      </c>
      <c r="X243" s="5">
        <f t="shared" si="233"/>
        <v>113.5</v>
      </c>
      <c r="Z243" s="13">
        <f t="shared" si="234"/>
        <v>2779.7392070484584</v>
      </c>
      <c r="AA243" s="7">
        <f t="shared" si="254"/>
        <v>2784.9744241177082</v>
      </c>
      <c r="AB243" s="6">
        <f t="shared" si="255"/>
        <v>-4.0481977072243325</v>
      </c>
      <c r="AC243" s="13">
        <v>2</v>
      </c>
      <c r="AD243" s="13"/>
      <c r="AG243" s="16" t="s">
        <v>842</v>
      </c>
      <c r="AH243" s="19">
        <v>109000</v>
      </c>
      <c r="AI243" s="13">
        <f t="shared" si="235"/>
        <v>960.35242290748897</v>
      </c>
      <c r="AJ243" s="7">
        <f t="shared" si="238"/>
        <v>939.13565941951492</v>
      </c>
      <c r="AK243" s="6">
        <f t="shared" si="244"/>
        <v>22.758886252741206</v>
      </c>
      <c r="AL243" s="13">
        <v>2</v>
      </c>
    </row>
    <row r="244" spans="1:38">
      <c r="A244" t="s">
        <v>245</v>
      </c>
      <c r="B244" s="4">
        <v>31989</v>
      </c>
      <c r="C244" s="7">
        <v>6.1</v>
      </c>
      <c r="D244" s="5">
        <v>113.8</v>
      </c>
      <c r="E244" s="5">
        <v>118.3</v>
      </c>
      <c r="F244" s="6">
        <v>5.69</v>
      </c>
      <c r="G244" s="7">
        <f t="shared" si="239"/>
        <v>6.1</v>
      </c>
      <c r="H244">
        <f t="shared" ref="H244:I244" si="286">(LN(D244)-LN(D241))*400</f>
        <v>3.8852402585998647</v>
      </c>
      <c r="I244">
        <f t="shared" si="286"/>
        <v>3.3956061299644347</v>
      </c>
      <c r="J244" s="6">
        <f t="shared" si="241"/>
        <v>5.69</v>
      </c>
      <c r="L244" s="7">
        <f t="shared" si="250"/>
        <v>6</v>
      </c>
      <c r="M244" s="7">
        <f t="shared" si="251"/>
        <v>4.2225386598389036</v>
      </c>
      <c r="N244" s="7">
        <f t="shared" si="252"/>
        <v>3.722033301630153</v>
      </c>
      <c r="O244" s="7">
        <f t="shared" si="253"/>
        <v>6.0433333333333339</v>
      </c>
      <c r="P244">
        <v>3</v>
      </c>
      <c r="S244" s="16" t="s">
        <v>843</v>
      </c>
      <c r="T244" s="13">
        <v>316828</v>
      </c>
      <c r="V244" s="13">
        <v>1987</v>
      </c>
      <c r="W244" s="13" t="s">
        <v>1168</v>
      </c>
      <c r="X244" s="5">
        <f t="shared" si="233"/>
        <v>113.8</v>
      </c>
      <c r="Z244" s="13">
        <f t="shared" si="234"/>
        <v>2784.0773286467488</v>
      </c>
      <c r="AA244" s="7">
        <f t="shared" si="254"/>
        <v>2793.0189255752553</v>
      </c>
      <c r="AB244" s="6">
        <f t="shared" si="255"/>
        <v>-1.0851878940243864</v>
      </c>
      <c r="AC244" s="13">
        <v>3</v>
      </c>
      <c r="AD244" s="13"/>
      <c r="AG244" s="16" t="s">
        <v>843</v>
      </c>
      <c r="AH244" s="19">
        <v>105000</v>
      </c>
      <c r="AI244" s="13">
        <f t="shared" si="235"/>
        <v>922.67135325131812</v>
      </c>
      <c r="AJ244" s="7">
        <f t="shared" si="238"/>
        <v>928.52123655555386</v>
      </c>
      <c r="AK244" s="6">
        <f t="shared" si="244"/>
        <v>5.878377710675764</v>
      </c>
      <c r="AL244" s="13">
        <v>3</v>
      </c>
    </row>
    <row r="245" spans="1:38">
      <c r="A245" t="s">
        <v>246</v>
      </c>
      <c r="B245" s="4">
        <v>32020</v>
      </c>
      <c r="C245" s="7">
        <v>6</v>
      </c>
      <c r="D245" s="5">
        <v>114.3</v>
      </c>
      <c r="E245" s="5">
        <v>118.7</v>
      </c>
      <c r="F245" s="6">
        <v>6.04</v>
      </c>
      <c r="G245" s="7">
        <f t="shared" si="239"/>
        <v>6</v>
      </c>
      <c r="H245">
        <f t="shared" ref="H245:I245" si="287">(LN(D245)-LN(D242))*400</f>
        <v>4.5755008353697946</v>
      </c>
      <c r="I245">
        <f t="shared" si="287"/>
        <v>3.3841149397563441</v>
      </c>
      <c r="J245" s="6">
        <f t="shared" si="241"/>
        <v>6.04</v>
      </c>
      <c r="L245" s="7">
        <f t="shared" si="250"/>
        <v>5.9666666666666659</v>
      </c>
      <c r="M245" s="7">
        <f t="shared" si="251"/>
        <v>4.3260727964415935</v>
      </c>
      <c r="N245" s="7">
        <f t="shared" si="252"/>
        <v>4.2701532179097041</v>
      </c>
      <c r="O245" s="7">
        <f t="shared" si="253"/>
        <v>6.19</v>
      </c>
      <c r="P245">
        <v>1</v>
      </c>
      <c r="S245" s="16" t="s">
        <v>844</v>
      </c>
      <c r="T245" s="13">
        <v>319023.5</v>
      </c>
      <c r="V245" s="13">
        <v>1987</v>
      </c>
      <c r="W245" s="13" t="s">
        <v>3</v>
      </c>
      <c r="X245" s="5">
        <f t="shared" si="233"/>
        <v>114.3</v>
      </c>
      <c r="Z245" s="13">
        <f t="shared" si="234"/>
        <v>2791.1067366579177</v>
      </c>
      <c r="AA245" s="7">
        <f t="shared" si="254"/>
        <v>2804.8859029828604</v>
      </c>
      <c r="AB245" s="6">
        <f t="shared" si="255"/>
        <v>2.0702458673660828</v>
      </c>
      <c r="AC245" s="13">
        <v>1</v>
      </c>
      <c r="AD245" s="13"/>
      <c r="AG245" s="16" t="s">
        <v>844</v>
      </c>
      <c r="AH245" s="19">
        <v>106800</v>
      </c>
      <c r="AI245" s="13">
        <f t="shared" si="235"/>
        <v>934.38320209973756</v>
      </c>
      <c r="AJ245" s="7">
        <f t="shared" si="238"/>
        <v>929.65977097902748</v>
      </c>
      <c r="AK245" s="6">
        <f t="shared" si="244"/>
        <v>-3.1945545219020488</v>
      </c>
      <c r="AL245" s="13">
        <v>1</v>
      </c>
    </row>
    <row r="246" spans="1:38">
      <c r="A246" t="s">
        <v>247</v>
      </c>
      <c r="B246" s="4">
        <v>32050</v>
      </c>
      <c r="C246" s="7">
        <v>5.9</v>
      </c>
      <c r="D246" s="5">
        <v>114.7</v>
      </c>
      <c r="E246" s="5">
        <v>119.2</v>
      </c>
      <c r="F246" s="6">
        <v>6.4</v>
      </c>
      <c r="G246" s="7">
        <f t="shared" si="239"/>
        <v>5.9</v>
      </c>
      <c r="H246">
        <f t="shared" ref="H246:I246" si="288">(LN(D246)-LN(D243))*400</f>
        <v>4.2068748855470517</v>
      </c>
      <c r="I246">
        <f t="shared" si="288"/>
        <v>4.3863788351696797</v>
      </c>
      <c r="J246" s="6">
        <f t="shared" si="241"/>
        <v>6.4</v>
      </c>
      <c r="L246" s="7">
        <f t="shared" si="250"/>
        <v>5.8999999999999995</v>
      </c>
      <c r="M246" s="7">
        <f t="shared" si="251"/>
        <v>4.0779436210828619</v>
      </c>
      <c r="N246" s="7">
        <f t="shared" si="252"/>
        <v>4.7055052340329695</v>
      </c>
      <c r="O246" s="7">
        <f t="shared" si="253"/>
        <v>6.0733333333333341</v>
      </c>
      <c r="P246">
        <v>2</v>
      </c>
      <c r="S246" s="16" t="s">
        <v>845</v>
      </c>
      <c r="T246" s="13">
        <v>321604.2</v>
      </c>
      <c r="V246" s="13">
        <v>1987</v>
      </c>
      <c r="W246" s="13" t="s">
        <v>1169</v>
      </c>
      <c r="X246" s="5">
        <f t="shared" si="233"/>
        <v>114.7</v>
      </c>
      <c r="Z246" s="13">
        <f t="shared" si="234"/>
        <v>2803.8727114210988</v>
      </c>
      <c r="AA246" s="7">
        <f t="shared" si="254"/>
        <v>2813.5684061303946</v>
      </c>
      <c r="AB246" s="6">
        <f t="shared" si="255"/>
        <v>4.0859532936444509</v>
      </c>
      <c r="AC246" s="13">
        <v>2</v>
      </c>
      <c r="AD246" s="13"/>
      <c r="AG246" s="16" t="s">
        <v>845</v>
      </c>
      <c r="AH246" s="19">
        <v>106500</v>
      </c>
      <c r="AI246" s="13">
        <f t="shared" si="235"/>
        <v>928.50915431560588</v>
      </c>
      <c r="AJ246" s="7">
        <f t="shared" si="238"/>
        <v>956.15364295386951</v>
      </c>
      <c r="AK246" s="6">
        <f t="shared" si="244"/>
        <v>7.1834694106833297</v>
      </c>
      <c r="AL246" s="13">
        <v>2</v>
      </c>
    </row>
    <row r="247" spans="1:38">
      <c r="A247" t="s">
        <v>248</v>
      </c>
      <c r="B247" s="4">
        <v>32081</v>
      </c>
      <c r="C247" s="7">
        <v>6</v>
      </c>
      <c r="D247" s="5">
        <v>115</v>
      </c>
      <c r="E247" s="5">
        <v>119.8</v>
      </c>
      <c r="F247" s="6">
        <v>6.13</v>
      </c>
      <c r="G247" s="7">
        <f t="shared" si="239"/>
        <v>6</v>
      </c>
      <c r="H247">
        <f t="shared" ref="H247:I247" si="289">(LN(D247)-LN(D244))*400</f>
        <v>4.1958426684079342</v>
      </c>
      <c r="I247">
        <f t="shared" si="289"/>
        <v>5.0399658788030877</v>
      </c>
      <c r="J247" s="6">
        <f t="shared" si="241"/>
        <v>6.13</v>
      </c>
      <c r="L247" s="7">
        <f t="shared" si="250"/>
        <v>5.833333333333333</v>
      </c>
      <c r="M247" s="7">
        <f t="shared" si="251"/>
        <v>3.7177762729607857</v>
      </c>
      <c r="N247" s="7">
        <f t="shared" si="252"/>
        <v>4.5789493881058503</v>
      </c>
      <c r="O247" s="7">
        <f t="shared" si="253"/>
        <v>5.8633333333333333</v>
      </c>
      <c r="P247">
        <v>3</v>
      </c>
      <c r="S247" s="16" t="s">
        <v>846</v>
      </c>
      <c r="T247" s="13">
        <v>324263</v>
      </c>
      <c r="V247" s="13">
        <v>1987</v>
      </c>
      <c r="W247" s="13" t="s">
        <v>1170</v>
      </c>
      <c r="X247" s="5">
        <f t="shared" si="233"/>
        <v>115</v>
      </c>
      <c r="Z247" s="13">
        <f t="shared" si="234"/>
        <v>2819.6782608695653</v>
      </c>
      <c r="AA247" s="7">
        <f t="shared" si="254"/>
        <v>2822.0055876751499</v>
      </c>
      <c r="AB247" s="6">
        <f t="shared" si="255"/>
        <v>4.1299081820714179</v>
      </c>
      <c r="AC247" s="13">
        <v>3</v>
      </c>
      <c r="AD247" s="13"/>
      <c r="AG247" s="16" t="s">
        <v>846</v>
      </c>
      <c r="AH247" s="19">
        <v>106500</v>
      </c>
      <c r="AI247" s="13">
        <f t="shared" si="235"/>
        <v>926.08695652173913</v>
      </c>
      <c r="AJ247" s="7">
        <f t="shared" si="238"/>
        <v>969.02660074255448</v>
      </c>
      <c r="AK247" s="6">
        <f t="shared" si="244"/>
        <v>17.079524333338725</v>
      </c>
      <c r="AL247" s="13">
        <v>3</v>
      </c>
    </row>
    <row r="248" spans="1:38">
      <c r="A248" t="s">
        <v>249</v>
      </c>
      <c r="B248" s="4">
        <v>32111</v>
      </c>
      <c r="C248" s="7">
        <v>5.8</v>
      </c>
      <c r="D248" s="5">
        <v>115.4</v>
      </c>
      <c r="E248" s="5">
        <v>120.1</v>
      </c>
      <c r="F248" s="6">
        <v>5.69</v>
      </c>
      <c r="G248" s="7">
        <f t="shared" si="239"/>
        <v>5.8</v>
      </c>
      <c r="H248">
        <f t="shared" ref="H248:I248" si="290">(LN(D248)-LN(D245))*400</f>
        <v>3.8311133092935989</v>
      </c>
      <c r="I248">
        <f t="shared" si="290"/>
        <v>4.6901709881261411</v>
      </c>
      <c r="J248" s="6">
        <f t="shared" si="241"/>
        <v>5.69</v>
      </c>
      <c r="L248" s="7">
        <f t="shared" si="250"/>
        <v>5.7333333333333334</v>
      </c>
      <c r="M248" s="7">
        <f t="shared" si="251"/>
        <v>3.4735704159067162</v>
      </c>
      <c r="N248" s="7">
        <f t="shared" si="252"/>
        <v>4.1176370204245432</v>
      </c>
      <c r="O248" s="7">
        <f t="shared" si="253"/>
        <v>5.7566666666666668</v>
      </c>
      <c r="P248">
        <v>1</v>
      </c>
      <c r="S248" s="16" t="s">
        <v>847</v>
      </c>
      <c r="T248" s="13">
        <v>325099.59999999998</v>
      </c>
      <c r="V248" s="13">
        <v>1987</v>
      </c>
      <c r="W248" s="13" t="s">
        <v>0</v>
      </c>
      <c r="X248" s="5">
        <f t="shared" si="233"/>
        <v>115.4</v>
      </c>
      <c r="Z248" s="13">
        <f t="shared" si="234"/>
        <v>2817.1542461005197</v>
      </c>
      <c r="AA248" s="7">
        <f t="shared" si="254"/>
        <v>2831.1510524427654</v>
      </c>
      <c r="AB248" s="6">
        <f t="shared" si="255"/>
        <v>3.7281997700006286</v>
      </c>
      <c r="AC248" s="13">
        <v>1</v>
      </c>
      <c r="AD248" s="13"/>
      <c r="AG248" s="16" t="s">
        <v>847</v>
      </c>
      <c r="AH248" s="19">
        <v>117000</v>
      </c>
      <c r="AI248" s="13">
        <f t="shared" si="235"/>
        <v>1013.8648180242634</v>
      </c>
      <c r="AJ248" s="7">
        <f t="shared" si="238"/>
        <v>1002.2849715571471</v>
      </c>
      <c r="AK248" s="6">
        <f t="shared" si="244"/>
        <v>30.087584962494418</v>
      </c>
      <c r="AL248" s="13">
        <v>1</v>
      </c>
    </row>
    <row r="249" spans="1:38">
      <c r="A249" t="s">
        <v>250</v>
      </c>
      <c r="B249" s="4">
        <v>32142</v>
      </c>
      <c r="C249" s="7">
        <v>5.7</v>
      </c>
      <c r="D249" s="5">
        <v>115.6</v>
      </c>
      <c r="E249" s="5">
        <v>120.4</v>
      </c>
      <c r="F249" s="6">
        <v>5.77</v>
      </c>
      <c r="G249" s="7">
        <f t="shared" si="239"/>
        <v>5.7</v>
      </c>
      <c r="H249">
        <f t="shared" ref="H249:I249" si="291">(LN(D249)-LN(D246))*400</f>
        <v>3.1263728411808245</v>
      </c>
      <c r="I249">
        <f t="shared" si="291"/>
        <v>4.0067112973883212</v>
      </c>
      <c r="J249" s="6">
        <f t="shared" si="241"/>
        <v>5.77</v>
      </c>
      <c r="L249" s="7">
        <f t="shared" si="250"/>
        <v>5.7</v>
      </c>
      <c r="M249" s="7">
        <f t="shared" si="251"/>
        <v>3.1176646919837716</v>
      </c>
      <c r="N249" s="7">
        <f t="shared" si="252"/>
        <v>3.769892630952635</v>
      </c>
      <c r="O249" s="7">
        <f t="shared" si="253"/>
        <v>5.7466666666666661</v>
      </c>
      <c r="P249">
        <v>2</v>
      </c>
      <c r="S249" s="16" t="s">
        <v>848</v>
      </c>
      <c r="T249" s="13">
        <v>327053.7</v>
      </c>
      <c r="V249" s="13">
        <v>1987</v>
      </c>
      <c r="W249" s="13" t="s">
        <v>1171</v>
      </c>
      <c r="X249" s="5">
        <f t="shared" si="233"/>
        <v>115.6</v>
      </c>
      <c r="Z249" s="13">
        <f t="shared" si="234"/>
        <v>2829.1842560553637</v>
      </c>
      <c r="AA249" s="7">
        <f t="shared" si="254"/>
        <v>2845.5614844654842</v>
      </c>
      <c r="AB249" s="6">
        <f t="shared" si="255"/>
        <v>4.5227333244142187</v>
      </c>
      <c r="AC249" s="13">
        <v>2</v>
      </c>
      <c r="AD249" s="13"/>
      <c r="AG249" s="16" t="s">
        <v>848</v>
      </c>
      <c r="AH249" s="19">
        <v>111800</v>
      </c>
      <c r="AI249" s="13">
        <f t="shared" si="235"/>
        <v>967.12802768166091</v>
      </c>
      <c r="AJ249" s="7">
        <f t="shared" si="238"/>
        <v>982.45969371888157</v>
      </c>
      <c r="AK249" s="6">
        <f t="shared" si="244"/>
        <v>10.856281668831969</v>
      </c>
      <c r="AL249" s="13">
        <v>2</v>
      </c>
    </row>
    <row r="250" spans="1:38">
      <c r="A250" t="s">
        <v>251</v>
      </c>
      <c r="B250" s="4">
        <v>32173</v>
      </c>
      <c r="C250" s="7">
        <v>5.7</v>
      </c>
      <c r="D250" s="5">
        <v>116</v>
      </c>
      <c r="E250" s="5">
        <v>120.9</v>
      </c>
      <c r="F250" s="6">
        <v>5.81</v>
      </c>
      <c r="G250" s="7">
        <f t="shared" si="239"/>
        <v>5.7</v>
      </c>
      <c r="H250">
        <f t="shared" ref="H250:I250" si="292">(LN(D250)-LN(D247))*400</f>
        <v>3.4632250972457257</v>
      </c>
      <c r="I250">
        <f t="shared" si="292"/>
        <v>3.6560287757591681</v>
      </c>
      <c r="J250" s="6">
        <f t="shared" si="241"/>
        <v>5.81</v>
      </c>
      <c r="L250" s="7">
        <f t="shared" si="250"/>
        <v>5.7</v>
      </c>
      <c r="M250" s="7">
        <f t="shared" si="251"/>
        <v>3.1095826472539536</v>
      </c>
      <c r="N250" s="7">
        <f t="shared" si="252"/>
        <v>3.8662511476580619</v>
      </c>
      <c r="O250" s="7">
        <f t="shared" si="253"/>
        <v>5.7233333333333327</v>
      </c>
      <c r="P250">
        <v>3</v>
      </c>
      <c r="S250" s="16" t="s">
        <v>849</v>
      </c>
      <c r="T250" s="13">
        <v>330265.3</v>
      </c>
      <c r="V250" s="13">
        <v>1988</v>
      </c>
      <c r="W250" s="13" t="s">
        <v>1164</v>
      </c>
      <c r="X250" s="5">
        <f t="shared" si="233"/>
        <v>116</v>
      </c>
      <c r="Z250" s="13">
        <f t="shared" si="234"/>
        <v>2847.1146551724137</v>
      </c>
      <c r="AA250" s="7">
        <f t="shared" si="254"/>
        <v>2864.6700228619079</v>
      </c>
      <c r="AB250" s="6">
        <f t="shared" si="255"/>
        <v>6.0021339190829082</v>
      </c>
      <c r="AC250" s="13">
        <v>3</v>
      </c>
      <c r="AD250" s="13"/>
      <c r="AG250" s="16" t="s">
        <v>849</v>
      </c>
      <c r="AH250" s="19">
        <v>119000</v>
      </c>
      <c r="AI250" s="13">
        <f t="shared" si="235"/>
        <v>1025.8620689655172</v>
      </c>
      <c r="AJ250" s="7">
        <f t="shared" si="238"/>
        <v>971.67166732427916</v>
      </c>
      <c r="AK250" s="6">
        <f t="shared" si="244"/>
        <v>1.0903573267803779</v>
      </c>
      <c r="AL250" s="13">
        <v>3</v>
      </c>
    </row>
    <row r="251" spans="1:38">
      <c r="A251" t="s">
        <v>252</v>
      </c>
      <c r="B251" s="4">
        <v>32202</v>
      </c>
      <c r="C251" s="7">
        <v>5.7</v>
      </c>
      <c r="D251" s="5">
        <v>116.2</v>
      </c>
      <c r="E251" s="5">
        <v>121.2</v>
      </c>
      <c r="F251" s="6">
        <v>5.66</v>
      </c>
      <c r="G251" s="7">
        <f t="shared" si="239"/>
        <v>5.7</v>
      </c>
      <c r="H251">
        <f t="shared" ref="H251:I251" si="293">(LN(D251)-LN(D248))*400</f>
        <v>2.7633961375247651</v>
      </c>
      <c r="I251">
        <f t="shared" si="293"/>
        <v>3.6469378197104163</v>
      </c>
      <c r="J251" s="6">
        <f t="shared" si="241"/>
        <v>5.66</v>
      </c>
      <c r="L251" s="7">
        <f t="shared" si="250"/>
        <v>5.6000000000000005</v>
      </c>
      <c r="M251" s="7">
        <f t="shared" si="251"/>
        <v>3.3273990863784539</v>
      </c>
      <c r="N251" s="7">
        <f t="shared" si="252"/>
        <v>4.1826795653889803</v>
      </c>
      <c r="O251" s="7">
        <f t="shared" si="253"/>
        <v>5.7566666666666668</v>
      </c>
      <c r="P251">
        <v>1</v>
      </c>
      <c r="S251" s="16" t="s">
        <v>850</v>
      </c>
      <c r="T251" s="13">
        <v>332376.8</v>
      </c>
      <c r="V251" s="13">
        <v>1988</v>
      </c>
      <c r="W251" s="13" t="s">
        <v>1</v>
      </c>
      <c r="X251" s="5">
        <f t="shared" si="233"/>
        <v>116.2</v>
      </c>
      <c r="Z251" s="13">
        <f t="shared" si="234"/>
        <v>2860.3855421686744</v>
      </c>
      <c r="AA251" s="7">
        <f t="shared" si="254"/>
        <v>2881.0999500911257</v>
      </c>
      <c r="AB251" s="6">
        <f t="shared" si="255"/>
        <v>6.9955148293281866</v>
      </c>
      <c r="AC251" s="13">
        <v>1</v>
      </c>
      <c r="AD251" s="13"/>
      <c r="AG251" s="16" t="s">
        <v>850</v>
      </c>
      <c r="AH251" s="19">
        <v>110900</v>
      </c>
      <c r="AI251" s="13">
        <f t="shared" si="235"/>
        <v>954.38898450946647</v>
      </c>
      <c r="AJ251" s="7">
        <f t="shared" si="238"/>
        <v>945.41730303884515</v>
      </c>
      <c r="AK251" s="6">
        <f t="shared" si="244"/>
        <v>-23.364489369206609</v>
      </c>
      <c r="AL251" s="13">
        <v>1</v>
      </c>
    </row>
    <row r="252" spans="1:38">
      <c r="A252" t="s">
        <v>253</v>
      </c>
      <c r="B252" s="4">
        <v>32233</v>
      </c>
      <c r="C252" s="7">
        <v>5.7</v>
      </c>
      <c r="D252" s="5">
        <v>116.5</v>
      </c>
      <c r="E252" s="5">
        <v>121.7</v>
      </c>
      <c r="F252" s="6">
        <v>5.7</v>
      </c>
      <c r="G252" s="7">
        <f t="shared" si="239"/>
        <v>5.7</v>
      </c>
      <c r="H252">
        <f t="shared" ref="H252:I252" si="294">(LN(D252)-LN(D249))*400</f>
        <v>3.1021267069913705</v>
      </c>
      <c r="I252">
        <f t="shared" si="294"/>
        <v>4.2957868475046013</v>
      </c>
      <c r="J252" s="6">
        <f t="shared" si="241"/>
        <v>5.7</v>
      </c>
      <c r="L252" s="7">
        <f t="shared" si="250"/>
        <v>5.5666666666666673</v>
      </c>
      <c r="M252" s="7">
        <f t="shared" si="251"/>
        <v>3.8896655960571755</v>
      </c>
      <c r="N252" s="7">
        <f t="shared" si="252"/>
        <v>4.6070707030390663</v>
      </c>
      <c r="O252" s="7">
        <f t="shared" si="253"/>
        <v>5.9566666666666661</v>
      </c>
      <c r="P252">
        <v>2</v>
      </c>
      <c r="S252" s="16" t="s">
        <v>851</v>
      </c>
      <c r="T252" s="13">
        <v>336278.4</v>
      </c>
      <c r="V252" s="13">
        <v>1988</v>
      </c>
      <c r="W252" s="13" t="s">
        <v>1165</v>
      </c>
      <c r="X252" s="5">
        <f t="shared" si="233"/>
        <v>116.5</v>
      </c>
      <c r="Z252" s="13">
        <f t="shared" si="234"/>
        <v>2886.5098712446352</v>
      </c>
      <c r="AA252" s="7">
        <f t="shared" si="254"/>
        <v>2895.5229253966031</v>
      </c>
      <c r="AB252" s="6">
        <f t="shared" si="255"/>
        <v>6.9621275223656909</v>
      </c>
      <c r="AC252" s="13">
        <v>2</v>
      </c>
      <c r="AD252" s="13"/>
      <c r="AG252" s="16" t="s">
        <v>851</v>
      </c>
      <c r="AH252" s="19">
        <v>108900</v>
      </c>
      <c r="AI252" s="13">
        <f t="shared" si="235"/>
        <v>934.76394849785413</v>
      </c>
      <c r="AJ252" s="7">
        <f t="shared" si="238"/>
        <v>939.34437912434214</v>
      </c>
      <c r="AK252" s="6">
        <f t="shared" si="244"/>
        <v>-17.95086231779166</v>
      </c>
      <c r="AL252" s="13">
        <v>2</v>
      </c>
    </row>
    <row r="253" spans="1:38">
      <c r="A253" t="s">
        <v>254</v>
      </c>
      <c r="B253" s="4">
        <v>32263</v>
      </c>
      <c r="C253" s="7">
        <v>5.4</v>
      </c>
      <c r="D253" s="5">
        <v>117.2</v>
      </c>
      <c r="E253" s="5">
        <v>122.3</v>
      </c>
      <c r="F253" s="6">
        <v>5.91</v>
      </c>
      <c r="G253" s="7">
        <f t="shared" si="239"/>
        <v>5.4</v>
      </c>
      <c r="H253">
        <f t="shared" ref="H253:I253" si="295">(LN(D253)-LN(D250))*400</f>
        <v>4.1166744146192258</v>
      </c>
      <c r="I253">
        <f t="shared" si="295"/>
        <v>4.6053140289519234</v>
      </c>
      <c r="J253" s="6">
        <f t="shared" si="241"/>
        <v>5.91</v>
      </c>
      <c r="L253" s="7">
        <f t="shared" si="250"/>
        <v>5.4666666666666659</v>
      </c>
      <c r="M253" s="7">
        <f t="shared" si="251"/>
        <v>4.5614035550479786</v>
      </c>
      <c r="N253" s="7">
        <f t="shared" si="252"/>
        <v>4.8084819013292686</v>
      </c>
      <c r="O253" s="7">
        <f t="shared" si="253"/>
        <v>6.21</v>
      </c>
      <c r="P253">
        <v>3</v>
      </c>
      <c r="S253" s="16" t="s">
        <v>852</v>
      </c>
      <c r="T253" s="13">
        <v>339458.6</v>
      </c>
      <c r="V253" s="13">
        <v>1988</v>
      </c>
      <c r="W253" s="13" t="s">
        <v>1166</v>
      </c>
      <c r="X253" s="5">
        <f t="shared" si="233"/>
        <v>117.2</v>
      </c>
      <c r="Z253" s="13">
        <f t="shared" si="234"/>
        <v>2896.404436860068</v>
      </c>
      <c r="AA253" s="7">
        <f t="shared" si="254"/>
        <v>2903.0642677500859</v>
      </c>
      <c r="AB253" s="6">
        <f t="shared" si="255"/>
        <v>5.3254619686473603</v>
      </c>
      <c r="AC253" s="13">
        <v>3</v>
      </c>
      <c r="AD253" s="13"/>
      <c r="AG253" s="16" t="s">
        <v>852</v>
      </c>
      <c r="AH253" s="19">
        <v>111000</v>
      </c>
      <c r="AI253" s="13">
        <f t="shared" si="235"/>
        <v>947.09897610921496</v>
      </c>
      <c r="AJ253" s="7">
        <f t="shared" si="238"/>
        <v>942.72814770415346</v>
      </c>
      <c r="AK253" s="6">
        <f t="shared" si="244"/>
        <v>-12.096000007692354</v>
      </c>
      <c r="AL253" s="13">
        <v>3</v>
      </c>
    </row>
    <row r="254" spans="1:38">
      <c r="A254" t="s">
        <v>255</v>
      </c>
      <c r="B254" s="4">
        <v>32294</v>
      </c>
      <c r="C254" s="7">
        <v>5.6</v>
      </c>
      <c r="D254" s="5">
        <v>117.5</v>
      </c>
      <c r="E254" s="5">
        <v>122.7</v>
      </c>
      <c r="F254" s="6">
        <v>6.26</v>
      </c>
      <c r="G254" s="7">
        <f t="shared" si="239"/>
        <v>5.6</v>
      </c>
      <c r="H254">
        <f t="shared" ref="H254:I254" si="296">(LN(D254)-LN(D251))*400</f>
        <v>4.4501956665609299</v>
      </c>
      <c r="I254">
        <f t="shared" si="296"/>
        <v>4.9201112326606733</v>
      </c>
      <c r="J254" s="6">
        <f t="shared" si="241"/>
        <v>6.26</v>
      </c>
      <c r="L254" s="7">
        <f t="shared" si="250"/>
        <v>5.4666666666666659</v>
      </c>
      <c r="M254" s="7">
        <f t="shared" si="251"/>
        <v>4.6599898744780432</v>
      </c>
      <c r="N254" s="7">
        <f t="shared" si="252"/>
        <v>4.6831775357405308</v>
      </c>
      <c r="O254" s="7">
        <f t="shared" si="253"/>
        <v>6.4833333333333334</v>
      </c>
      <c r="P254">
        <v>1</v>
      </c>
      <c r="S254" s="16" t="s">
        <v>853</v>
      </c>
      <c r="T254" s="13">
        <v>341179.4</v>
      </c>
      <c r="V254" s="13">
        <v>1988</v>
      </c>
      <c r="W254" s="13" t="s">
        <v>2</v>
      </c>
      <c r="X254" s="5">
        <f t="shared" si="233"/>
        <v>117.5</v>
      </c>
      <c r="Z254" s="13">
        <f t="shared" si="234"/>
        <v>2903.6544680851066</v>
      </c>
      <c r="AA254" s="7">
        <f t="shared" si="254"/>
        <v>2908.6701024394874</v>
      </c>
      <c r="AB254" s="6">
        <f t="shared" si="255"/>
        <v>3.8095275618182711</v>
      </c>
      <c r="AC254" s="13">
        <v>1</v>
      </c>
      <c r="AD254" s="13"/>
      <c r="AG254" s="16" t="s">
        <v>853</v>
      </c>
      <c r="AH254" s="19">
        <v>110000</v>
      </c>
      <c r="AI254" s="13">
        <f t="shared" si="235"/>
        <v>936.17021276595744</v>
      </c>
      <c r="AJ254" s="7">
        <f t="shared" si="238"/>
        <v>958.95535257351503</v>
      </c>
      <c r="AK254" s="6">
        <f t="shared" si="244"/>
        <v>5.6872388116101291</v>
      </c>
      <c r="AL254" s="13">
        <v>1</v>
      </c>
    </row>
    <row r="255" spans="1:38">
      <c r="A255" t="s">
        <v>256</v>
      </c>
      <c r="B255" s="4">
        <v>32324</v>
      </c>
      <c r="C255" s="7">
        <v>5.4</v>
      </c>
      <c r="D255" s="5">
        <v>118</v>
      </c>
      <c r="E255" s="5">
        <v>123.2</v>
      </c>
      <c r="F255" s="6">
        <v>6.46</v>
      </c>
      <c r="G255" s="7">
        <f t="shared" si="239"/>
        <v>5.4</v>
      </c>
      <c r="H255">
        <f t="shared" ref="H255:I255" si="297">(LN(D255)-LN(D252))*400</f>
        <v>5.1173405839637809</v>
      </c>
      <c r="I255">
        <f t="shared" si="297"/>
        <v>4.9000204423752081</v>
      </c>
      <c r="J255" s="6">
        <f t="shared" si="241"/>
        <v>6.46</v>
      </c>
      <c r="L255" s="7">
        <f t="shared" si="250"/>
        <v>5.4666666666666659</v>
      </c>
      <c r="M255" s="7">
        <f t="shared" si="251"/>
        <v>4.8679459225998771</v>
      </c>
      <c r="N255" s="7">
        <f t="shared" si="252"/>
        <v>4.4483689766098662</v>
      </c>
      <c r="O255" s="7">
        <f t="shared" si="253"/>
        <v>6.75</v>
      </c>
      <c r="P255">
        <v>2</v>
      </c>
      <c r="S255" s="16" t="s">
        <v>854</v>
      </c>
      <c r="T255" s="13">
        <v>343277.8</v>
      </c>
      <c r="V255" s="13">
        <v>1988</v>
      </c>
      <c r="W255" s="13" t="s">
        <v>1167</v>
      </c>
      <c r="X255" s="5">
        <f t="shared" si="233"/>
        <v>118</v>
      </c>
      <c r="Z255" s="13">
        <f t="shared" si="234"/>
        <v>2909.1338983050846</v>
      </c>
      <c r="AA255" s="7">
        <f t="shared" si="254"/>
        <v>2911.7712741422106</v>
      </c>
      <c r="AB255" s="6">
        <f t="shared" si="255"/>
        <v>2.2383424137743191</v>
      </c>
      <c r="AC255" s="13">
        <v>2</v>
      </c>
      <c r="AD255" s="13"/>
      <c r="AG255" s="16" t="s">
        <v>854</v>
      </c>
      <c r="AH255" s="19">
        <v>111500</v>
      </c>
      <c r="AI255" s="13">
        <f t="shared" si="235"/>
        <v>944.91525423728808</v>
      </c>
      <c r="AJ255" s="7">
        <f t="shared" si="238"/>
        <v>955.02186428458242</v>
      </c>
      <c r="AK255" s="6">
        <f t="shared" si="244"/>
        <v>6.6208287419051715</v>
      </c>
      <c r="AL255" s="13">
        <v>2</v>
      </c>
    </row>
    <row r="256" spans="1:38">
      <c r="A256" t="s">
        <v>257</v>
      </c>
      <c r="B256" s="4">
        <v>32355</v>
      </c>
      <c r="C256" s="7">
        <v>5.4</v>
      </c>
      <c r="D256" s="5">
        <v>118.5</v>
      </c>
      <c r="E256" s="5">
        <v>123.6</v>
      </c>
      <c r="F256" s="6">
        <v>6.73</v>
      </c>
      <c r="G256" s="7">
        <f t="shared" si="239"/>
        <v>5.4</v>
      </c>
      <c r="H256">
        <f t="shared" ref="H256:I256" si="298">(LN(D256)-LN(D253))*400</f>
        <v>4.4124333729094189</v>
      </c>
      <c r="I256">
        <f t="shared" si="298"/>
        <v>4.2294009321857118</v>
      </c>
      <c r="J256" s="6">
        <f t="shared" si="241"/>
        <v>6.73</v>
      </c>
      <c r="L256" s="7">
        <f t="shared" si="250"/>
        <v>5.4666666666666659</v>
      </c>
      <c r="M256" s="7">
        <f t="shared" si="251"/>
        <v>4.8463986487320199</v>
      </c>
      <c r="N256" s="7">
        <f t="shared" si="252"/>
        <v>4.4286023740275722</v>
      </c>
      <c r="O256" s="7">
        <f t="shared" si="253"/>
        <v>7.0100000000000007</v>
      </c>
      <c r="P256">
        <v>3</v>
      </c>
      <c r="S256" s="16" t="s">
        <v>855</v>
      </c>
      <c r="T256" s="13">
        <v>345216.8</v>
      </c>
      <c r="V256" s="13">
        <v>1988</v>
      </c>
      <c r="W256" s="13" t="s">
        <v>1168</v>
      </c>
      <c r="X256" s="5">
        <f t="shared" si="233"/>
        <v>118.5</v>
      </c>
      <c r="Z256" s="13">
        <f t="shared" si="234"/>
        <v>2913.2219409282698</v>
      </c>
      <c r="AA256" s="7">
        <f t="shared" si="254"/>
        <v>2915.1048840516728</v>
      </c>
      <c r="AB256" s="6">
        <f t="shared" si="255"/>
        <v>1.6555907092477895</v>
      </c>
      <c r="AC256" s="13">
        <v>3</v>
      </c>
      <c r="AD256" s="13"/>
      <c r="AG256" s="16" t="s">
        <v>855</v>
      </c>
      <c r="AH256" s="19">
        <v>118000</v>
      </c>
      <c r="AI256" s="13">
        <f t="shared" si="235"/>
        <v>995.78059071729956</v>
      </c>
      <c r="AJ256" s="7">
        <f t="shared" si="238"/>
        <v>965.29418539656035</v>
      </c>
      <c r="AK256" s="6">
        <f t="shared" si="244"/>
        <v>9.4619814619470333</v>
      </c>
      <c r="AL256" s="13">
        <v>3</v>
      </c>
    </row>
    <row r="257" spans="1:38">
      <c r="A257" t="s">
        <v>258</v>
      </c>
      <c r="B257" s="4">
        <v>32386</v>
      </c>
      <c r="C257" s="7">
        <v>5.6</v>
      </c>
      <c r="D257" s="5">
        <v>119</v>
      </c>
      <c r="E257" s="5">
        <v>124</v>
      </c>
      <c r="F257" s="6">
        <v>7.06</v>
      </c>
      <c r="G257" s="7">
        <f t="shared" si="239"/>
        <v>5.6</v>
      </c>
      <c r="H257">
        <f t="shared" ref="H257:I257" si="299">(LN(D257)-LN(D254))*400</f>
        <v>5.0740638109264324</v>
      </c>
      <c r="I257">
        <f t="shared" si="299"/>
        <v>4.2156855552686778</v>
      </c>
      <c r="J257" s="6">
        <f t="shared" si="241"/>
        <v>7.06</v>
      </c>
      <c r="L257" s="7">
        <f t="shared" si="250"/>
        <v>5.4666666666666659</v>
      </c>
      <c r="M257" s="7">
        <f t="shared" si="251"/>
        <v>4.9416010521998288</v>
      </c>
      <c r="N257" s="7">
        <f t="shared" si="252"/>
        <v>4.7337238822866112</v>
      </c>
      <c r="O257" s="7">
        <f t="shared" si="253"/>
        <v>7.2166666666666659</v>
      </c>
      <c r="P257">
        <v>1</v>
      </c>
      <c r="S257" s="16" t="s">
        <v>856</v>
      </c>
      <c r="T257" s="13">
        <v>346642</v>
      </c>
      <c r="V257" s="13">
        <v>1988</v>
      </c>
      <c r="W257" s="13" t="s">
        <v>3</v>
      </c>
      <c r="X257" s="5">
        <f t="shared" si="233"/>
        <v>119</v>
      </c>
      <c r="Z257" s="13">
        <f t="shared" si="234"/>
        <v>2912.9579831932774</v>
      </c>
      <c r="AA257" s="7">
        <f t="shared" si="254"/>
        <v>2921.0537005173405</v>
      </c>
      <c r="AB257" s="6">
        <f t="shared" si="255"/>
        <v>1.6993761107904959</v>
      </c>
      <c r="AC257" s="13">
        <v>1</v>
      </c>
      <c r="AD257" s="13"/>
      <c r="AG257" s="16" t="s">
        <v>856</v>
      </c>
      <c r="AH257" s="19">
        <v>110000</v>
      </c>
      <c r="AI257" s="13">
        <f t="shared" si="235"/>
        <v>924.36974789915962</v>
      </c>
      <c r="AJ257" s="7">
        <f t="shared" si="238"/>
        <v>947.23999349496387</v>
      </c>
      <c r="AK257" s="6">
        <f t="shared" si="244"/>
        <v>-4.9168125868813917</v>
      </c>
      <c r="AL257" s="13">
        <v>1</v>
      </c>
    </row>
    <row r="258" spans="1:38">
      <c r="A258" t="s">
        <v>259</v>
      </c>
      <c r="B258" s="4">
        <v>32416</v>
      </c>
      <c r="C258" s="7">
        <v>5.4</v>
      </c>
      <c r="D258" s="5">
        <v>119.5</v>
      </c>
      <c r="E258" s="5">
        <v>124.7</v>
      </c>
      <c r="F258" s="6">
        <v>7.24</v>
      </c>
      <c r="G258" s="7">
        <f t="shared" si="239"/>
        <v>5.4</v>
      </c>
      <c r="H258">
        <f t="shared" ref="H258:I258" si="300">(LN(D258)-LN(D255))*400</f>
        <v>5.0526987623602082</v>
      </c>
      <c r="I258">
        <f t="shared" si="300"/>
        <v>4.840720634628326</v>
      </c>
      <c r="J258" s="6">
        <f t="shared" si="241"/>
        <v>7.24</v>
      </c>
      <c r="L258" s="7">
        <f t="shared" si="250"/>
        <v>5.3666666666666671</v>
      </c>
      <c r="M258" s="7">
        <f t="shared" si="251"/>
        <v>4.6989304311048601</v>
      </c>
      <c r="N258" s="7">
        <f t="shared" si="252"/>
        <v>5.037920487738508</v>
      </c>
      <c r="O258" s="7">
        <f t="shared" si="253"/>
        <v>7.45</v>
      </c>
      <c r="P258">
        <v>2</v>
      </c>
      <c r="S258" s="16" t="s">
        <v>857</v>
      </c>
      <c r="T258" s="13">
        <v>348836.6</v>
      </c>
      <c r="V258" s="13">
        <v>1988</v>
      </c>
      <c r="W258" s="13" t="s">
        <v>1169</v>
      </c>
      <c r="X258" s="5">
        <f t="shared" si="233"/>
        <v>119.5</v>
      </c>
      <c r="Z258" s="13">
        <f t="shared" si="234"/>
        <v>2919.1347280334726</v>
      </c>
      <c r="AA258" s="7">
        <f t="shared" si="254"/>
        <v>2927.3952206665472</v>
      </c>
      <c r="AB258" s="6">
        <f t="shared" si="255"/>
        <v>2.1405772655647581</v>
      </c>
      <c r="AC258" s="13">
        <v>2</v>
      </c>
      <c r="AD258" s="13"/>
      <c r="AG258" s="16" t="s">
        <v>857</v>
      </c>
      <c r="AH258" s="19">
        <v>116600</v>
      </c>
      <c r="AI258" s="13">
        <f t="shared" si="235"/>
        <v>975.73221757322176</v>
      </c>
      <c r="AJ258" s="7">
        <f t="shared" si="238"/>
        <v>945.01865608219339</v>
      </c>
      <c r="AK258" s="6">
        <f t="shared" si="244"/>
        <v>-4.2118262290763653</v>
      </c>
      <c r="AL258" s="13">
        <v>2</v>
      </c>
    </row>
    <row r="259" spans="1:38">
      <c r="A259" t="s">
        <v>260</v>
      </c>
      <c r="B259" s="4">
        <v>32447</v>
      </c>
      <c r="C259" s="7">
        <v>5.4</v>
      </c>
      <c r="D259" s="5">
        <v>119.9</v>
      </c>
      <c r="E259" s="5">
        <v>125.2</v>
      </c>
      <c r="F259" s="6">
        <v>7.35</v>
      </c>
      <c r="G259" s="7">
        <f t="shared" si="239"/>
        <v>5.4</v>
      </c>
      <c r="H259">
        <f t="shared" ref="H259:I259" si="301">(LN(D259)-LN(D256))*400</f>
        <v>4.6980405833128458</v>
      </c>
      <c r="I259">
        <f t="shared" si="301"/>
        <v>5.1447654569628298</v>
      </c>
      <c r="J259" s="6">
        <f t="shared" si="241"/>
        <v>7.35</v>
      </c>
      <c r="L259" s="7">
        <f t="shared" si="250"/>
        <v>5.333333333333333</v>
      </c>
      <c r="M259" s="7">
        <f t="shared" si="251"/>
        <v>4.3469317412408044</v>
      </c>
      <c r="N259" s="7">
        <f t="shared" si="252"/>
        <v>4.8071541782607126</v>
      </c>
      <c r="O259" s="7">
        <f t="shared" si="253"/>
        <v>7.7266666666666666</v>
      </c>
      <c r="P259">
        <v>3</v>
      </c>
      <c r="S259" s="16" t="s">
        <v>858</v>
      </c>
      <c r="T259" s="13">
        <v>351435.1</v>
      </c>
      <c r="V259" s="13">
        <v>1988</v>
      </c>
      <c r="W259" s="13" t="s">
        <v>1170</v>
      </c>
      <c r="X259" s="5">
        <f t="shared" si="233"/>
        <v>119.9</v>
      </c>
      <c r="Z259" s="13">
        <f t="shared" si="234"/>
        <v>2931.0683903252707</v>
      </c>
      <c r="AA259" s="7">
        <f t="shared" si="254"/>
        <v>2935.2967349619344</v>
      </c>
      <c r="AB259" s="6">
        <f t="shared" si="255"/>
        <v>2.7611001637385613</v>
      </c>
      <c r="AC259" s="13">
        <v>3</v>
      </c>
      <c r="AD259" s="13"/>
      <c r="AG259" s="16" t="s">
        <v>858</v>
      </c>
      <c r="AH259" s="19">
        <v>112900</v>
      </c>
      <c r="AI259" s="13">
        <f t="shared" si="235"/>
        <v>941.61801501251034</v>
      </c>
      <c r="AJ259" s="7">
        <f t="shared" si="238"/>
        <v>953.93641730536967</v>
      </c>
      <c r="AK259" s="6">
        <f t="shared" si="244"/>
        <v>-4.7343558051821333</v>
      </c>
      <c r="AL259" s="13">
        <v>3</v>
      </c>
    </row>
    <row r="260" spans="1:38">
      <c r="A260" t="s">
        <v>261</v>
      </c>
      <c r="B260" s="4">
        <v>32477</v>
      </c>
      <c r="C260" s="7">
        <v>5.3</v>
      </c>
      <c r="D260" s="5">
        <v>120.3</v>
      </c>
      <c r="E260" s="5">
        <v>125.6</v>
      </c>
      <c r="F260" s="6">
        <v>7.76</v>
      </c>
      <c r="G260" s="7">
        <f t="shared" si="239"/>
        <v>5.3</v>
      </c>
      <c r="H260">
        <f t="shared" ref="H260:I260" si="302">(LN(D260)-LN(D257))*400</f>
        <v>4.3460519476415271</v>
      </c>
      <c r="I260">
        <f t="shared" si="302"/>
        <v>5.128275371624369</v>
      </c>
      <c r="J260" s="6">
        <f t="shared" si="241"/>
        <v>7.76</v>
      </c>
      <c r="L260" s="7">
        <f t="shared" si="250"/>
        <v>5.333333333333333</v>
      </c>
      <c r="M260" s="7">
        <f t="shared" si="251"/>
        <v>4.2187864270359183</v>
      </c>
      <c r="N260" s="7">
        <f t="shared" si="252"/>
        <v>4.469545626150051</v>
      </c>
      <c r="O260" s="7">
        <f t="shared" si="253"/>
        <v>8.0333333333333332</v>
      </c>
      <c r="P260">
        <v>1</v>
      </c>
      <c r="S260" s="16" t="s">
        <v>859</v>
      </c>
      <c r="T260" s="13">
        <v>352717.5</v>
      </c>
      <c r="V260" s="13">
        <v>1988</v>
      </c>
      <c r="W260" s="13" t="s">
        <v>0</v>
      </c>
      <c r="X260" s="5">
        <f t="shared" si="233"/>
        <v>120.3</v>
      </c>
      <c r="Z260" s="13">
        <f t="shared" si="234"/>
        <v>2931.9825436408978</v>
      </c>
      <c r="AA260" s="7">
        <f t="shared" si="254"/>
        <v>2938.8424200350291</v>
      </c>
      <c r="AB260" s="6">
        <f t="shared" si="255"/>
        <v>2.4285446424080703</v>
      </c>
      <c r="AC260" s="13">
        <v>1</v>
      </c>
      <c r="AD260" s="13"/>
      <c r="AG260" s="16" t="s">
        <v>859</v>
      </c>
      <c r="AH260" s="19">
        <v>110400</v>
      </c>
      <c r="AI260" s="13">
        <f t="shared" si="235"/>
        <v>917.70573566084795</v>
      </c>
      <c r="AJ260" s="7">
        <f t="shared" si="238"/>
        <v>950.84482374234358</v>
      </c>
      <c r="AK260" s="6">
        <f t="shared" si="244"/>
        <v>1.5193565846089996</v>
      </c>
      <c r="AL260" s="13">
        <v>1</v>
      </c>
    </row>
    <row r="261" spans="1:38">
      <c r="A261" t="s">
        <v>262</v>
      </c>
      <c r="B261" s="4">
        <v>32508</v>
      </c>
      <c r="C261" s="7">
        <v>5.3</v>
      </c>
      <c r="D261" s="5">
        <v>120.7</v>
      </c>
      <c r="E261" s="5">
        <v>126</v>
      </c>
      <c r="F261" s="6">
        <v>8.07</v>
      </c>
      <c r="G261" s="7">
        <f t="shared" si="239"/>
        <v>5.3</v>
      </c>
      <c r="H261">
        <f t="shared" ref="H261:I261" si="303">(LN(D261)-LN(D258))*400</f>
        <v>3.9967026927680394</v>
      </c>
      <c r="I261">
        <f t="shared" si="303"/>
        <v>4.148421706194938</v>
      </c>
      <c r="J261" s="6">
        <f t="shared" si="241"/>
        <v>8.07</v>
      </c>
      <c r="L261" s="7">
        <f t="shared" si="250"/>
        <v>5.3</v>
      </c>
      <c r="M261" s="7">
        <f t="shared" si="251"/>
        <v>4.203215318013183</v>
      </c>
      <c r="N261" s="7">
        <f t="shared" si="252"/>
        <v>4.1330699271077505</v>
      </c>
      <c r="O261" s="7">
        <f t="shared" si="253"/>
        <v>8.2899999999999991</v>
      </c>
      <c r="P261">
        <v>2</v>
      </c>
      <c r="S261" s="16" t="s">
        <v>860</v>
      </c>
      <c r="T261" s="13">
        <v>355200.7</v>
      </c>
      <c r="V261" s="13">
        <v>1988</v>
      </c>
      <c r="W261" s="13" t="s">
        <v>1171</v>
      </c>
      <c r="X261" s="5">
        <f t="shared" si="233"/>
        <v>120.7</v>
      </c>
      <c r="Z261" s="13">
        <f t="shared" si="234"/>
        <v>2942.8392709196355</v>
      </c>
      <c r="AA261" s="7">
        <f t="shared" si="254"/>
        <v>2940.630585312625</v>
      </c>
      <c r="AB261" s="6">
        <f t="shared" si="255"/>
        <v>1.8044074825674272</v>
      </c>
      <c r="AC261" s="13">
        <v>2</v>
      </c>
      <c r="AD261" s="13"/>
      <c r="AG261" s="16" t="s">
        <v>860</v>
      </c>
      <c r="AH261" s="19">
        <v>121000</v>
      </c>
      <c r="AI261" s="13">
        <f t="shared" si="235"/>
        <v>1002.4855012427506</v>
      </c>
      <c r="AJ261" s="7">
        <f t="shared" si="238"/>
        <v>968.40782413609611</v>
      </c>
      <c r="AK261" s="6">
        <f t="shared" si="244"/>
        <v>9.7794541172323335</v>
      </c>
      <c r="AL261" s="13">
        <v>2</v>
      </c>
    </row>
    <row r="262" spans="1:38">
      <c r="A262" t="s">
        <v>263</v>
      </c>
      <c r="B262" s="4">
        <v>32539</v>
      </c>
      <c r="C262" s="7">
        <v>5.4</v>
      </c>
      <c r="D262" s="5">
        <v>121.2</v>
      </c>
      <c r="E262" s="5">
        <v>126.5</v>
      </c>
      <c r="F262" s="6">
        <v>8.27</v>
      </c>
      <c r="G262" s="7">
        <f t="shared" si="239"/>
        <v>5.4</v>
      </c>
      <c r="H262">
        <f t="shared" ref="H262:I262" si="304">(LN(D262)-LN(D259))*400</f>
        <v>4.3136046406981876</v>
      </c>
      <c r="I262">
        <f t="shared" si="304"/>
        <v>4.1319398006308461</v>
      </c>
      <c r="J262" s="6">
        <f t="shared" si="241"/>
        <v>8.27</v>
      </c>
      <c r="L262" s="7">
        <f t="shared" si="250"/>
        <v>5.2</v>
      </c>
      <c r="M262" s="7">
        <f t="shared" si="251"/>
        <v>4.5177702382917557</v>
      </c>
      <c r="N262" s="7">
        <f t="shared" si="252"/>
        <v>4.2235741832540681</v>
      </c>
      <c r="O262" s="7">
        <f t="shared" si="253"/>
        <v>8.5399999999999991</v>
      </c>
      <c r="P262">
        <v>3</v>
      </c>
      <c r="S262" s="16" t="s">
        <v>861</v>
      </c>
      <c r="T262" s="13">
        <v>356534.7</v>
      </c>
      <c r="V262" s="13">
        <v>1989</v>
      </c>
      <c r="W262" s="13" t="s">
        <v>1164</v>
      </c>
      <c r="X262" s="5">
        <f t="shared" si="233"/>
        <v>121.2</v>
      </c>
      <c r="Z262" s="13">
        <f t="shared" si="234"/>
        <v>2941.7054455445545</v>
      </c>
      <c r="AA262" s="7">
        <f t="shared" si="254"/>
        <v>2939.3172767845849</v>
      </c>
      <c r="AB262" s="6">
        <f t="shared" si="255"/>
        <v>0.54751409264923723</v>
      </c>
      <c r="AC262" s="13">
        <v>3</v>
      </c>
      <c r="AD262" s="13"/>
      <c r="AG262" s="16" t="s">
        <v>861</v>
      </c>
      <c r="AH262" s="19">
        <v>113000</v>
      </c>
      <c r="AI262" s="13">
        <f t="shared" si="235"/>
        <v>932.34323432343228</v>
      </c>
      <c r="AJ262" s="7">
        <f t="shared" si="238"/>
        <v>969.76153867001824</v>
      </c>
      <c r="AK262" s="6">
        <f t="shared" si="244"/>
        <v>6.5812736606925881</v>
      </c>
      <c r="AL262" s="13">
        <v>3</v>
      </c>
    </row>
    <row r="263" spans="1:38">
      <c r="A263" t="s">
        <v>264</v>
      </c>
      <c r="B263" s="4">
        <v>32567</v>
      </c>
      <c r="C263" s="7">
        <v>5.2</v>
      </c>
      <c r="D263" s="5">
        <v>121.6</v>
      </c>
      <c r="E263" s="5">
        <v>126.9</v>
      </c>
      <c r="F263" s="6">
        <v>8.5299999999999994</v>
      </c>
      <c r="G263" s="7">
        <f t="shared" si="239"/>
        <v>5.2</v>
      </c>
      <c r="H263">
        <f t="shared" ref="H263:I263" si="305">(LN(D263)-LN(D260))*400</f>
        <v>4.2993386205733231</v>
      </c>
      <c r="I263">
        <f t="shared" si="305"/>
        <v>4.1188482744974664</v>
      </c>
      <c r="J263" s="6">
        <f t="shared" si="241"/>
        <v>8.5299999999999994</v>
      </c>
      <c r="L263" s="7">
        <f t="shared" si="250"/>
        <v>5.1333333333333329</v>
      </c>
      <c r="M263" s="7">
        <f t="shared" si="251"/>
        <v>5.1538966320849271</v>
      </c>
      <c r="N263" s="7">
        <f t="shared" si="252"/>
        <v>4.2094920864916689</v>
      </c>
      <c r="O263" s="7">
        <f t="shared" si="253"/>
        <v>8.6666666666666661</v>
      </c>
      <c r="P263">
        <v>1</v>
      </c>
      <c r="S263" s="16" t="s">
        <v>862</v>
      </c>
      <c r="T263" s="13">
        <v>357181.4</v>
      </c>
      <c r="V263" s="13">
        <v>1989</v>
      </c>
      <c r="W263" s="13" t="s">
        <v>1</v>
      </c>
      <c r="X263" s="5">
        <f t="shared" si="233"/>
        <v>121.6</v>
      </c>
      <c r="Z263" s="13">
        <f t="shared" si="234"/>
        <v>2937.3470394736846</v>
      </c>
      <c r="AA263" s="7">
        <f t="shared" si="254"/>
        <v>2936.0398861901231</v>
      </c>
      <c r="AB263" s="6">
        <f t="shared" si="255"/>
        <v>-0.38162930406571149</v>
      </c>
      <c r="AC263" s="13">
        <v>1</v>
      </c>
      <c r="AD263" s="13"/>
      <c r="AG263" s="16" t="s">
        <v>862</v>
      </c>
      <c r="AH263" s="19">
        <v>118000</v>
      </c>
      <c r="AI263" s="13">
        <f t="shared" si="235"/>
        <v>970.39473684210532</v>
      </c>
      <c r="AJ263" s="7">
        <f t="shared" si="238"/>
        <v>974.98370995294681</v>
      </c>
      <c r="AK263" s="6">
        <f t="shared" si="244"/>
        <v>10.027954222287505</v>
      </c>
      <c r="AL263" s="13">
        <v>1</v>
      </c>
    </row>
    <row r="264" spans="1:38">
      <c r="A264" t="s">
        <v>265</v>
      </c>
      <c r="B264" s="4">
        <v>32598</v>
      </c>
      <c r="C264" s="7">
        <v>5</v>
      </c>
      <c r="D264" s="5">
        <v>122.2</v>
      </c>
      <c r="E264" s="5">
        <v>127.4</v>
      </c>
      <c r="F264" s="6">
        <v>8.82</v>
      </c>
      <c r="G264" s="7">
        <f t="shared" si="239"/>
        <v>5</v>
      </c>
      <c r="H264">
        <f t="shared" ref="H264:I264" si="306">(LN(D264)-LN(D261))*400</f>
        <v>4.9403674536037556</v>
      </c>
      <c r="I264">
        <f t="shared" si="306"/>
        <v>4.4199344746338909</v>
      </c>
      <c r="J264" s="6">
        <f t="shared" si="241"/>
        <v>8.82</v>
      </c>
      <c r="L264" s="7">
        <f t="shared" si="250"/>
        <v>5.1333333333333329</v>
      </c>
      <c r="M264" s="7">
        <f t="shared" si="251"/>
        <v>6.0037584074105865</v>
      </c>
      <c r="N264" s="7">
        <f t="shared" si="252"/>
        <v>4.2994622484923655</v>
      </c>
      <c r="O264" s="7">
        <f t="shared" si="253"/>
        <v>8.6333333333333329</v>
      </c>
      <c r="P264">
        <v>2</v>
      </c>
      <c r="S264" s="16" t="s">
        <v>863</v>
      </c>
      <c r="T264" s="13">
        <v>359133.5</v>
      </c>
      <c r="V264" s="13">
        <v>1989</v>
      </c>
      <c r="W264" s="13" t="s">
        <v>1165</v>
      </c>
      <c r="X264" s="5">
        <f t="shared" si="233"/>
        <v>122.2</v>
      </c>
      <c r="Z264" s="13">
        <f t="shared" si="234"/>
        <v>2938.8993453355156</v>
      </c>
      <c r="AA264" s="7">
        <f t="shared" si="254"/>
        <v>2933.743662037888</v>
      </c>
      <c r="AB264" s="6">
        <f t="shared" si="255"/>
        <v>-0.93789413339848693</v>
      </c>
      <c r="AC264" s="13">
        <v>2</v>
      </c>
      <c r="AD264" s="13"/>
      <c r="AG264" s="16" t="s">
        <v>863</v>
      </c>
      <c r="AH264" s="19">
        <v>123000</v>
      </c>
      <c r="AI264" s="13">
        <f t="shared" si="235"/>
        <v>1006.5466448445171</v>
      </c>
      <c r="AJ264" s="7">
        <f t="shared" si="238"/>
        <v>972.18708115378638</v>
      </c>
      <c r="AK264" s="6">
        <f t="shared" si="244"/>
        <v>1.557980714141749</v>
      </c>
      <c r="AL264" s="13">
        <v>2</v>
      </c>
    </row>
    <row r="265" spans="1:38">
      <c r="A265" t="s">
        <v>266</v>
      </c>
      <c r="B265" s="4">
        <v>32628</v>
      </c>
      <c r="C265" s="7">
        <v>5.2</v>
      </c>
      <c r="D265" s="5">
        <v>123.1</v>
      </c>
      <c r="E265" s="5">
        <v>127.8</v>
      </c>
      <c r="F265" s="6">
        <v>8.65</v>
      </c>
      <c r="G265" s="7">
        <f t="shared" si="239"/>
        <v>5.2</v>
      </c>
      <c r="H265">
        <f t="shared" ref="H265:I265" si="307">(LN(D265)-LN(D262))*400</f>
        <v>6.2219838220777035</v>
      </c>
      <c r="I265">
        <f t="shared" si="307"/>
        <v>4.0896935103436505</v>
      </c>
      <c r="J265" s="6">
        <f t="shared" si="241"/>
        <v>8.65</v>
      </c>
      <c r="L265" s="7">
        <f t="shared" si="250"/>
        <v>5.2333333333333334</v>
      </c>
      <c r="M265" s="7">
        <f t="shared" si="251"/>
        <v>6.414121985951482</v>
      </c>
      <c r="N265" s="7">
        <f t="shared" si="252"/>
        <v>4.2833601612398313</v>
      </c>
      <c r="O265" s="7">
        <f t="shared" si="253"/>
        <v>8.4099999999999984</v>
      </c>
      <c r="P265">
        <v>3</v>
      </c>
      <c r="S265" s="16" t="s">
        <v>864</v>
      </c>
      <c r="T265" s="13">
        <v>360913.6</v>
      </c>
      <c r="V265" s="13">
        <v>1989</v>
      </c>
      <c r="W265" s="13" t="s">
        <v>1166</v>
      </c>
      <c r="X265" s="5">
        <f t="shared" si="233"/>
        <v>123.1</v>
      </c>
      <c r="Z265" s="13">
        <f t="shared" si="234"/>
        <v>2931.8732737611699</v>
      </c>
      <c r="AA265" s="7">
        <f t="shared" si="254"/>
        <v>2929.8500043528552</v>
      </c>
      <c r="AB265" s="6">
        <f t="shared" si="255"/>
        <v>-1.2904427751788461</v>
      </c>
      <c r="AC265" s="13">
        <v>3</v>
      </c>
      <c r="AD265" s="13"/>
      <c r="AG265" s="16" t="s">
        <v>864</v>
      </c>
      <c r="AH265" s="19">
        <v>116700</v>
      </c>
      <c r="AI265" s="13">
        <f t="shared" si="235"/>
        <v>948.00974817221777</v>
      </c>
      <c r="AJ265" s="7">
        <f t="shared" si="238"/>
        <v>966.51305852363703</v>
      </c>
      <c r="AK265" s="6">
        <f t="shared" si="244"/>
        <v>-1.3421580591462146</v>
      </c>
      <c r="AL265" s="13">
        <v>3</v>
      </c>
    </row>
    <row r="266" spans="1:38">
      <c r="A266" t="s">
        <v>267</v>
      </c>
      <c r="B266" s="4">
        <v>32659</v>
      </c>
      <c r="C266" s="7">
        <v>5.2</v>
      </c>
      <c r="D266" s="5">
        <v>123.7</v>
      </c>
      <c r="E266" s="5">
        <v>128.30000000000001</v>
      </c>
      <c r="F266" s="6">
        <v>8.43</v>
      </c>
      <c r="G266" s="7">
        <f t="shared" si="239"/>
        <v>5.2</v>
      </c>
      <c r="H266">
        <f t="shared" ref="H266:I266" si="308">(LN(D266)-LN(D263))*400</f>
        <v>6.8489239465503005</v>
      </c>
      <c r="I266">
        <f t="shared" si="308"/>
        <v>4.3887587604995559</v>
      </c>
      <c r="J266" s="6">
        <f t="shared" si="241"/>
        <v>8.43</v>
      </c>
      <c r="L266" s="7">
        <f t="shared" si="250"/>
        <v>5.2333333333333334</v>
      </c>
      <c r="M266" s="7">
        <f t="shared" si="251"/>
        <v>5.8479517405061188</v>
      </c>
      <c r="N266" s="7">
        <f t="shared" si="252"/>
        <v>4.3728022451342481</v>
      </c>
      <c r="O266" s="7">
        <f t="shared" si="253"/>
        <v>8.1533333333333324</v>
      </c>
      <c r="P266">
        <v>1</v>
      </c>
      <c r="S266" s="16" t="s">
        <v>865</v>
      </c>
      <c r="T266" s="13">
        <v>362497.7</v>
      </c>
      <c r="V266" s="13">
        <v>1989</v>
      </c>
      <c r="W266" s="13" t="s">
        <v>2</v>
      </c>
      <c r="X266" s="5">
        <f t="shared" si="233"/>
        <v>123.7</v>
      </c>
      <c r="Z266" s="13">
        <f t="shared" si="234"/>
        <v>2930.4583670169768</v>
      </c>
      <c r="AA266" s="7">
        <f t="shared" si="254"/>
        <v>2930.541242416401</v>
      </c>
      <c r="AB266" s="6">
        <f t="shared" si="255"/>
        <v>-0.74982621235299973</v>
      </c>
      <c r="AC266" s="13">
        <v>1</v>
      </c>
      <c r="AD266" s="13"/>
      <c r="AG266" s="16" t="s">
        <v>865</v>
      </c>
      <c r="AH266" s="19">
        <v>119000</v>
      </c>
      <c r="AI266" s="13">
        <f t="shared" si="235"/>
        <v>962.00485044462403</v>
      </c>
      <c r="AJ266" s="7">
        <f t="shared" si="238"/>
        <v>961.08544500973846</v>
      </c>
      <c r="AK266" s="6">
        <f t="shared" si="244"/>
        <v>-5.74297819948697</v>
      </c>
      <c r="AL266" s="13">
        <v>1</v>
      </c>
    </row>
    <row r="267" spans="1:38">
      <c r="A267" t="s">
        <v>268</v>
      </c>
      <c r="B267" s="4">
        <v>32689</v>
      </c>
      <c r="C267" s="7">
        <v>5.3</v>
      </c>
      <c r="D267" s="5">
        <v>124.1</v>
      </c>
      <c r="E267" s="5">
        <v>128.80000000000001</v>
      </c>
      <c r="F267" s="6">
        <v>8.15</v>
      </c>
      <c r="G267" s="7">
        <f t="shared" si="239"/>
        <v>5.3</v>
      </c>
      <c r="H267">
        <f t="shared" ref="H267:I267" si="309">(LN(D267)-LN(D264))*400</f>
        <v>6.171458189226442</v>
      </c>
      <c r="I267">
        <f t="shared" si="309"/>
        <v>4.3716282128762884</v>
      </c>
      <c r="J267" s="6">
        <f t="shared" si="241"/>
        <v>8.15</v>
      </c>
      <c r="L267" s="7">
        <f t="shared" si="250"/>
        <v>5.2333333333333334</v>
      </c>
      <c r="M267" s="7">
        <f t="shared" si="251"/>
        <v>4.4245019591652834</v>
      </c>
      <c r="N267" s="7">
        <f t="shared" si="252"/>
        <v>4.1511639273680361</v>
      </c>
      <c r="O267" s="7">
        <f t="shared" si="253"/>
        <v>7.9766666666666666</v>
      </c>
      <c r="P267">
        <v>2</v>
      </c>
      <c r="S267" s="16" t="s">
        <v>866</v>
      </c>
      <c r="T267" s="13">
        <v>363267.8</v>
      </c>
      <c r="V267" s="13">
        <v>1989</v>
      </c>
      <c r="W267" s="13" t="s">
        <v>1167</v>
      </c>
      <c r="X267" s="5">
        <f t="shared" ref="X267:X330" si="310">D267</f>
        <v>124.1</v>
      </c>
      <c r="Z267" s="13">
        <f t="shared" ref="Z267:Z330" si="311">T267/X267</f>
        <v>2927.2183722804189</v>
      </c>
      <c r="AA267" s="7">
        <f t="shared" si="254"/>
        <v>2935.8545846021748</v>
      </c>
      <c r="AB267" s="6">
        <f t="shared" si="255"/>
        <v>0.28770932068518107</v>
      </c>
      <c r="AC267" s="13">
        <v>2</v>
      </c>
      <c r="AD267" s="13"/>
      <c r="AG267" s="16" t="s">
        <v>866</v>
      </c>
      <c r="AH267" s="19">
        <v>122800</v>
      </c>
      <c r="AI267" s="13">
        <f t="shared" ref="AI267:AI330" si="312">AH267/D267</f>
        <v>989.52457695406929</v>
      </c>
      <c r="AJ267" s="7">
        <f t="shared" si="238"/>
        <v>969.46669298736708</v>
      </c>
      <c r="AK267" s="6">
        <f t="shared" si="244"/>
        <v>-1.1208548023063258</v>
      </c>
      <c r="AL267" s="13">
        <v>2</v>
      </c>
    </row>
    <row r="268" spans="1:38">
      <c r="A268" t="s">
        <v>269</v>
      </c>
      <c r="B268" s="4">
        <v>32720</v>
      </c>
      <c r="C268" s="7">
        <v>5.2</v>
      </c>
      <c r="D268" s="5">
        <v>124.5</v>
      </c>
      <c r="E268" s="5">
        <v>129.19999999999999</v>
      </c>
      <c r="F268" s="6">
        <v>7.88</v>
      </c>
      <c r="G268" s="7">
        <f t="shared" si="239"/>
        <v>5.2</v>
      </c>
      <c r="H268">
        <f t="shared" ref="H268:I268" si="313">(LN(D268)-LN(D265))*400</f>
        <v>4.5234730857416139</v>
      </c>
      <c r="I268">
        <f t="shared" si="313"/>
        <v>4.358019762026899</v>
      </c>
      <c r="J268" s="6">
        <f t="shared" si="241"/>
        <v>7.88</v>
      </c>
      <c r="L268" s="7">
        <f t="shared" si="250"/>
        <v>5.2333333333333334</v>
      </c>
      <c r="M268" s="7">
        <f t="shared" si="251"/>
        <v>3.1173177260586251</v>
      </c>
      <c r="N268" s="7">
        <f t="shared" si="252"/>
        <v>3.8278358572493212</v>
      </c>
      <c r="O268" s="7">
        <f t="shared" si="253"/>
        <v>7.8433333333333337</v>
      </c>
      <c r="P268">
        <v>3</v>
      </c>
      <c r="S268" s="16" t="s">
        <v>867</v>
      </c>
      <c r="T268" s="13">
        <v>365276.4</v>
      </c>
      <c r="V268" s="13">
        <v>1989</v>
      </c>
      <c r="W268" s="13" t="s">
        <v>1168</v>
      </c>
      <c r="X268" s="5">
        <f t="shared" si="310"/>
        <v>124.5</v>
      </c>
      <c r="Z268" s="13">
        <f t="shared" si="311"/>
        <v>2933.9469879518074</v>
      </c>
      <c r="AA268" s="7">
        <f t="shared" si="254"/>
        <v>2944.4535352950261</v>
      </c>
      <c r="AB268" s="6">
        <f t="shared" si="255"/>
        <v>1.9888057779780866</v>
      </c>
      <c r="AC268" s="13">
        <v>3</v>
      </c>
      <c r="AD268" s="13"/>
      <c r="AG268" s="16" t="s">
        <v>867</v>
      </c>
      <c r="AH268" s="19">
        <v>116000</v>
      </c>
      <c r="AI268" s="13">
        <f t="shared" si="312"/>
        <v>931.72690763052208</v>
      </c>
      <c r="AJ268" s="7">
        <f t="shared" si="238"/>
        <v>960.13798784883113</v>
      </c>
      <c r="AK268" s="6">
        <f t="shared" si="244"/>
        <v>-2.6471192915927588</v>
      </c>
      <c r="AL268" s="13">
        <v>3</v>
      </c>
    </row>
    <row r="269" spans="1:38">
      <c r="A269" t="s">
        <v>270</v>
      </c>
      <c r="B269" s="4">
        <v>32751</v>
      </c>
      <c r="C269" s="7">
        <v>5.2</v>
      </c>
      <c r="D269" s="5">
        <v>124.5</v>
      </c>
      <c r="E269" s="5">
        <v>129.5</v>
      </c>
      <c r="F269" s="6">
        <v>7.9</v>
      </c>
      <c r="G269" s="7">
        <f t="shared" si="239"/>
        <v>5.2</v>
      </c>
      <c r="H269">
        <f t="shared" ref="H269:I269" si="314">(LN(D269)-LN(D266))*400</f>
        <v>2.5785746025277945</v>
      </c>
      <c r="I269">
        <f t="shared" si="314"/>
        <v>3.7238438072009217</v>
      </c>
      <c r="J269" s="6">
        <f t="shared" si="241"/>
        <v>7.9</v>
      </c>
      <c r="L269" s="7">
        <f t="shared" si="250"/>
        <v>5.2666666666666666</v>
      </c>
      <c r="M269" s="7">
        <f t="shared" si="251"/>
        <v>2.569881670019214</v>
      </c>
      <c r="N269" s="7">
        <f t="shared" si="252"/>
        <v>3.8121793357509168</v>
      </c>
      <c r="O269" s="7">
        <f t="shared" si="253"/>
        <v>7.7633333333333328</v>
      </c>
      <c r="P269">
        <v>1</v>
      </c>
      <c r="S269" s="16" t="s">
        <v>868</v>
      </c>
      <c r="T269" s="13">
        <v>366826.6</v>
      </c>
      <c r="V269" s="13">
        <v>1989</v>
      </c>
      <c r="W269" s="13" t="s">
        <v>3</v>
      </c>
      <c r="X269" s="5">
        <f t="shared" si="310"/>
        <v>124.5</v>
      </c>
      <c r="Z269" s="13">
        <f t="shared" si="311"/>
        <v>2946.3983935742972</v>
      </c>
      <c r="AA269" s="7">
        <f t="shared" si="254"/>
        <v>2949.9419662116748</v>
      </c>
      <c r="AB269" s="6">
        <f t="shared" si="255"/>
        <v>2.6393469375502576</v>
      </c>
      <c r="AC269" s="13">
        <v>1</v>
      </c>
      <c r="AD269" s="13"/>
      <c r="AG269" s="16" t="s">
        <v>868</v>
      </c>
      <c r="AH269" s="19">
        <v>122900</v>
      </c>
      <c r="AI269" s="13">
        <f t="shared" si="312"/>
        <v>987.14859437750999</v>
      </c>
      <c r="AJ269" s="7">
        <f t="shared" ref="AJ269:AJ332" si="315">AVERAGE(AI269:AI271)</f>
        <v>976.51609997837011</v>
      </c>
      <c r="AK269" s="6">
        <f t="shared" si="244"/>
        <v>6.3711679979508773</v>
      </c>
      <c r="AL269" s="13">
        <v>1</v>
      </c>
    </row>
    <row r="270" spans="1:38">
      <c r="A270" t="s">
        <v>271</v>
      </c>
      <c r="B270" s="4">
        <v>32781</v>
      </c>
      <c r="C270" s="7">
        <v>5.3</v>
      </c>
      <c r="D270" s="5">
        <v>124.8</v>
      </c>
      <c r="E270" s="5">
        <v>129.9</v>
      </c>
      <c r="F270" s="6">
        <v>7.75</v>
      </c>
      <c r="G270" s="7">
        <f t="shared" ref="G270:G333" si="316">C270</f>
        <v>5.3</v>
      </c>
      <c r="H270">
        <f t="shared" ref="H270:I270" si="317">(LN(D270)-LN(D267))*400</f>
        <v>2.2499054899064674</v>
      </c>
      <c r="I270">
        <f t="shared" si="317"/>
        <v>3.4016440025201433</v>
      </c>
      <c r="J270" s="6">
        <f t="shared" ref="J270:J333" si="318">F270</f>
        <v>7.75</v>
      </c>
      <c r="L270" s="7">
        <f t="shared" si="250"/>
        <v>5.333333333333333</v>
      </c>
      <c r="M270" s="7">
        <f t="shared" si="251"/>
        <v>3.2013201552485291</v>
      </c>
      <c r="N270" s="7">
        <f t="shared" si="252"/>
        <v>4.2081660173587681</v>
      </c>
      <c r="O270" s="7">
        <f t="shared" si="253"/>
        <v>7.6933333333333342</v>
      </c>
      <c r="P270">
        <v>2</v>
      </c>
      <c r="S270" s="16" t="s">
        <v>869</v>
      </c>
      <c r="T270" s="13">
        <v>368536.3</v>
      </c>
      <c r="V270" s="13">
        <v>1989</v>
      </c>
      <c r="W270" s="13" t="s">
        <v>1169</v>
      </c>
      <c r="X270" s="5">
        <f t="shared" si="310"/>
        <v>124.8</v>
      </c>
      <c r="Z270" s="13">
        <f t="shared" si="311"/>
        <v>2953.0152243589741</v>
      </c>
      <c r="AA270" s="7">
        <f t="shared" si="254"/>
        <v>2952.5642649911192</v>
      </c>
      <c r="AB270" s="6">
        <f t="shared" si="255"/>
        <v>2.2701816115169748</v>
      </c>
      <c r="AC270" s="13">
        <v>2</v>
      </c>
      <c r="AD270" s="13"/>
      <c r="AG270" s="16" t="s">
        <v>869</v>
      </c>
      <c r="AH270" s="19">
        <v>120000</v>
      </c>
      <c r="AI270" s="13">
        <f t="shared" si="312"/>
        <v>961.53846153846155</v>
      </c>
      <c r="AJ270" s="7">
        <f t="shared" si="315"/>
        <v>978.41705832592504</v>
      </c>
      <c r="AK270" s="6">
        <f t="shared" si="244"/>
        <v>3.6759599534860854</v>
      </c>
      <c r="AL270" s="13">
        <v>2</v>
      </c>
    </row>
    <row r="271" spans="1:38">
      <c r="A271" t="s">
        <v>272</v>
      </c>
      <c r="B271" s="4">
        <v>32812</v>
      </c>
      <c r="C271" s="7">
        <v>5.3</v>
      </c>
      <c r="D271" s="5">
        <v>125.4</v>
      </c>
      <c r="E271" s="5">
        <v>130.6</v>
      </c>
      <c r="F271" s="6">
        <v>7.64</v>
      </c>
      <c r="G271" s="7">
        <f t="shared" si="316"/>
        <v>5.3</v>
      </c>
      <c r="H271">
        <f t="shared" ref="H271:I271" si="319">(LN(D271)-LN(D268))*400</f>
        <v>2.88116491762338</v>
      </c>
      <c r="I271">
        <f t="shared" si="319"/>
        <v>4.3110501975316851</v>
      </c>
      <c r="J271" s="6">
        <f t="shared" si="318"/>
        <v>7.64</v>
      </c>
      <c r="L271" s="7">
        <f t="shared" si="250"/>
        <v>5.3666666666666671</v>
      </c>
      <c r="M271" s="7">
        <f t="shared" si="251"/>
        <v>4.0443614480954198</v>
      </c>
      <c r="N271" s="7">
        <f t="shared" si="252"/>
        <v>4.8078973784737871</v>
      </c>
      <c r="O271" s="7">
        <f t="shared" si="253"/>
        <v>7.6533333333333333</v>
      </c>
      <c r="P271">
        <v>3</v>
      </c>
      <c r="S271" s="16" t="s">
        <v>870</v>
      </c>
      <c r="T271" s="13">
        <v>369981.7</v>
      </c>
      <c r="V271" s="13">
        <v>1989</v>
      </c>
      <c r="W271" s="13" t="s">
        <v>1170</v>
      </c>
      <c r="X271" s="5">
        <f t="shared" si="310"/>
        <v>125.4</v>
      </c>
      <c r="Z271" s="13">
        <f t="shared" si="311"/>
        <v>2950.4122807017543</v>
      </c>
      <c r="AA271" s="7">
        <f t="shared" si="254"/>
        <v>2953.6069600649157</v>
      </c>
      <c r="AB271" s="6">
        <f t="shared" si="255"/>
        <v>1.2415514728360222</v>
      </c>
      <c r="AC271" s="13">
        <v>3</v>
      </c>
      <c r="AD271" s="13"/>
      <c r="AG271" s="16" t="s">
        <v>870</v>
      </c>
      <c r="AH271" s="19">
        <v>123000</v>
      </c>
      <c r="AI271" s="13">
        <f t="shared" si="312"/>
        <v>980.86124401913867</v>
      </c>
      <c r="AJ271" s="7">
        <f t="shared" si="315"/>
        <v>988.33443047607625</v>
      </c>
      <c r="AK271" s="6">
        <f t="shared" si="244"/>
        <v>11.57764855269825</v>
      </c>
      <c r="AL271" s="13">
        <v>3</v>
      </c>
    </row>
    <row r="272" spans="1:38">
      <c r="A272" t="s">
        <v>273</v>
      </c>
      <c r="B272" s="4">
        <v>32842</v>
      </c>
      <c r="C272" s="7">
        <v>5.4</v>
      </c>
      <c r="D272" s="5">
        <v>125.9</v>
      </c>
      <c r="E272" s="5">
        <v>131.1</v>
      </c>
      <c r="F272" s="6">
        <v>7.69</v>
      </c>
      <c r="G272" s="7">
        <f t="shared" si="316"/>
        <v>5.4</v>
      </c>
      <c r="H272">
        <f t="shared" ref="H272:I272" si="320">(LN(D272)-LN(D269))*400</f>
        <v>4.4728900582157394</v>
      </c>
      <c r="I272">
        <f t="shared" si="320"/>
        <v>4.9118038520244767</v>
      </c>
      <c r="J272" s="6">
        <f t="shared" si="318"/>
        <v>7.69</v>
      </c>
      <c r="L272" s="7">
        <f t="shared" si="250"/>
        <v>5.4000000000000012</v>
      </c>
      <c r="M272" s="7">
        <f t="shared" si="251"/>
        <v>5.2983379955090726</v>
      </c>
      <c r="N272" s="7">
        <f t="shared" si="252"/>
        <v>4.8935466040897309</v>
      </c>
      <c r="O272" s="7">
        <f t="shared" si="253"/>
        <v>7.6533333333333333</v>
      </c>
      <c r="P272">
        <v>1</v>
      </c>
      <c r="S272" s="16" t="s">
        <v>871</v>
      </c>
      <c r="T272" s="13">
        <v>371942</v>
      </c>
      <c r="V272" s="13">
        <v>1989</v>
      </c>
      <c r="W272" s="13" t="s">
        <v>0</v>
      </c>
      <c r="X272" s="5">
        <f t="shared" si="310"/>
        <v>125.9</v>
      </c>
      <c r="Z272" s="13">
        <f t="shared" si="311"/>
        <v>2954.2652899126288</v>
      </c>
      <c r="AA272" s="7">
        <f t="shared" si="254"/>
        <v>2951.7968534257693</v>
      </c>
      <c r="AB272" s="6">
        <f t="shared" si="255"/>
        <v>0.25143603698616346</v>
      </c>
      <c r="AC272" s="13">
        <v>1</v>
      </c>
      <c r="AD272" s="13"/>
      <c r="AG272" s="16" t="s">
        <v>871</v>
      </c>
      <c r="AH272" s="19">
        <v>125000</v>
      </c>
      <c r="AI272" s="13">
        <f t="shared" si="312"/>
        <v>992.85146942017468</v>
      </c>
      <c r="AJ272" s="7">
        <f t="shared" si="315"/>
        <v>988.17806809061176</v>
      </c>
      <c r="AK272" s="6">
        <f t="shared" ref="AK272:AK335" si="321">(LN(AJ272)-LN(AJ269))*400</f>
        <v>4.7486699021266787</v>
      </c>
      <c r="AL272" s="13">
        <v>1</v>
      </c>
    </row>
    <row r="273" spans="1:38">
      <c r="A273" t="s">
        <v>274</v>
      </c>
      <c r="B273" s="4">
        <v>32873</v>
      </c>
      <c r="C273" s="7">
        <v>5.4</v>
      </c>
      <c r="D273" s="5">
        <v>126.3</v>
      </c>
      <c r="E273" s="5">
        <v>131.6</v>
      </c>
      <c r="F273" s="6">
        <v>7.63</v>
      </c>
      <c r="G273" s="7">
        <f t="shared" si="316"/>
        <v>5.4</v>
      </c>
      <c r="H273">
        <f t="shared" ref="H273:I273" si="322">(LN(D273)-LN(D270))*400</f>
        <v>4.7790293684471408</v>
      </c>
      <c r="I273">
        <f t="shared" si="322"/>
        <v>5.2008380858652004</v>
      </c>
      <c r="J273" s="6">
        <f t="shared" si="318"/>
        <v>7.63</v>
      </c>
      <c r="L273" s="7">
        <f t="shared" si="250"/>
        <v>5.3666666666666671</v>
      </c>
      <c r="M273" s="7">
        <f t="shared" si="251"/>
        <v>6.0130176920125677</v>
      </c>
      <c r="N273" s="7">
        <f t="shared" si="252"/>
        <v>4.8736853958826503</v>
      </c>
      <c r="O273" s="7">
        <f t="shared" si="253"/>
        <v>7.669999999999999</v>
      </c>
      <c r="P273">
        <v>2</v>
      </c>
      <c r="S273" s="16" t="s">
        <v>872</v>
      </c>
      <c r="T273" s="13">
        <v>373360.9</v>
      </c>
      <c r="V273" s="13">
        <v>1989</v>
      </c>
      <c r="W273" s="13" t="s">
        <v>1171</v>
      </c>
      <c r="X273" s="5">
        <f t="shared" si="310"/>
        <v>126.3</v>
      </c>
      <c r="Z273" s="13">
        <f t="shared" si="311"/>
        <v>2956.1433095803645</v>
      </c>
      <c r="AA273" s="7">
        <f t="shared" si="254"/>
        <v>2945.7211838715593</v>
      </c>
      <c r="AB273" s="6">
        <f t="shared" si="255"/>
        <v>-0.92814554320241882</v>
      </c>
      <c r="AC273" s="13">
        <v>2</v>
      </c>
      <c r="AD273" s="13"/>
      <c r="AG273" s="16" t="s">
        <v>872</v>
      </c>
      <c r="AH273" s="19">
        <v>125200</v>
      </c>
      <c r="AI273" s="13">
        <f t="shared" si="312"/>
        <v>991.29057798891529</v>
      </c>
      <c r="AJ273" s="7">
        <f t="shared" si="315"/>
        <v>987.69632828388683</v>
      </c>
      <c r="AK273" s="6">
        <f t="shared" si="321"/>
        <v>3.7757085301446836</v>
      </c>
      <c r="AL273" s="13">
        <v>2</v>
      </c>
    </row>
    <row r="274" spans="1:38">
      <c r="A274" t="s">
        <v>275</v>
      </c>
      <c r="B274" s="4">
        <v>32904</v>
      </c>
      <c r="C274" s="7">
        <v>5.4</v>
      </c>
      <c r="D274" s="5">
        <v>127.5</v>
      </c>
      <c r="E274" s="5">
        <v>132.1</v>
      </c>
      <c r="F274" s="6">
        <v>7.64</v>
      </c>
      <c r="G274" s="7">
        <f t="shared" si="316"/>
        <v>5.4</v>
      </c>
      <c r="H274">
        <f t="shared" ref="H274:I274" si="323">(LN(D274)-LN(D271))*400</f>
        <v>6.6430945598643376</v>
      </c>
      <c r="I274">
        <f t="shared" si="323"/>
        <v>4.5679978743795147</v>
      </c>
      <c r="J274" s="6">
        <f t="shared" si="318"/>
        <v>7.64</v>
      </c>
      <c r="L274" s="7">
        <f t="shared" si="250"/>
        <v>5.3</v>
      </c>
      <c r="M274" s="7">
        <f t="shared" si="251"/>
        <v>6.8262455621399694</v>
      </c>
      <c r="N274" s="7">
        <f t="shared" si="252"/>
        <v>5.0513338938059134</v>
      </c>
      <c r="O274" s="7">
        <f t="shared" si="253"/>
        <v>7.7600000000000007</v>
      </c>
      <c r="P274">
        <v>3</v>
      </c>
      <c r="S274" s="16" t="s">
        <v>873</v>
      </c>
      <c r="T274" s="13">
        <v>375485.2</v>
      </c>
      <c r="V274" s="13">
        <v>1990</v>
      </c>
      <c r="W274" s="13" t="s">
        <v>1164</v>
      </c>
      <c r="X274" s="5">
        <f t="shared" si="310"/>
        <v>127.5</v>
      </c>
      <c r="Z274" s="13">
        <f t="shared" si="311"/>
        <v>2944.9819607843137</v>
      </c>
      <c r="AA274" s="7">
        <f t="shared" si="254"/>
        <v>2934.1218328813188</v>
      </c>
      <c r="AB274" s="6">
        <f t="shared" si="255"/>
        <v>-2.6475673735479432</v>
      </c>
      <c r="AC274" s="13">
        <v>3</v>
      </c>
      <c r="AD274" s="13"/>
      <c r="AG274" s="16" t="s">
        <v>873</v>
      </c>
      <c r="AH274" s="19">
        <v>125000</v>
      </c>
      <c r="AI274" s="13">
        <f t="shared" si="312"/>
        <v>980.39215686274508</v>
      </c>
      <c r="AJ274" s="7">
        <f t="shared" si="315"/>
        <v>966.75291633631161</v>
      </c>
      <c r="AK274" s="6">
        <f t="shared" si="321"/>
        <v>-8.8312742938015276</v>
      </c>
      <c r="AL274" s="13">
        <v>3</v>
      </c>
    </row>
    <row r="275" spans="1:38">
      <c r="A275" t="s">
        <v>276</v>
      </c>
      <c r="B275" s="4">
        <v>32932</v>
      </c>
      <c r="C275" s="7">
        <v>5.3</v>
      </c>
      <c r="D275" s="5">
        <v>128</v>
      </c>
      <c r="E275" s="5">
        <v>132.69999999999999</v>
      </c>
      <c r="F275" s="6">
        <v>7.74</v>
      </c>
      <c r="G275" s="7">
        <f t="shared" si="316"/>
        <v>5.3</v>
      </c>
      <c r="H275">
        <f t="shared" ref="H275:I275" si="324">(LN(D275)-LN(D272))*400</f>
        <v>6.6169291477262249</v>
      </c>
      <c r="I275">
        <f t="shared" si="324"/>
        <v>4.8522202274032367</v>
      </c>
      <c r="J275" s="6">
        <f t="shared" si="318"/>
        <v>7.74</v>
      </c>
      <c r="L275" s="7">
        <f t="shared" si="250"/>
        <v>5.3</v>
      </c>
      <c r="M275" s="7">
        <f t="shared" si="251"/>
        <v>6.0679534217399578</v>
      </c>
      <c r="N275" s="7">
        <f t="shared" si="252"/>
        <v>5.4327463920303147</v>
      </c>
      <c r="O275" s="7">
        <f t="shared" si="253"/>
        <v>7.8033333333333337</v>
      </c>
      <c r="P275">
        <v>1</v>
      </c>
      <c r="S275" s="16" t="s">
        <v>874</v>
      </c>
      <c r="T275" s="13">
        <v>375812.9</v>
      </c>
      <c r="V275" s="13">
        <v>1990</v>
      </c>
      <c r="W275" s="13" t="s">
        <v>1</v>
      </c>
      <c r="X275" s="5">
        <f t="shared" si="310"/>
        <v>128</v>
      </c>
      <c r="Z275" s="13">
        <f t="shared" si="311"/>
        <v>2936.0382812500002</v>
      </c>
      <c r="AA275" s="7">
        <f t="shared" si="254"/>
        <v>2919.8816602795655</v>
      </c>
      <c r="AB275" s="6">
        <f t="shared" si="255"/>
        <v>-4.3483998490604137</v>
      </c>
      <c r="AC275" s="13">
        <v>1</v>
      </c>
      <c r="AD275" s="13"/>
      <c r="AG275" s="16" t="s">
        <v>874</v>
      </c>
      <c r="AH275" s="19">
        <v>126900</v>
      </c>
      <c r="AI275" s="13">
        <f t="shared" si="312"/>
        <v>991.40625</v>
      </c>
      <c r="AJ275" s="7">
        <f t="shared" si="315"/>
        <v>976.13344641231924</v>
      </c>
      <c r="AK275" s="6">
        <f t="shared" si="321"/>
        <v>-4.9054429684073142</v>
      </c>
      <c r="AL275" s="13">
        <v>1</v>
      </c>
    </row>
    <row r="276" spans="1:38">
      <c r="A276" t="s">
        <v>277</v>
      </c>
      <c r="B276" s="4">
        <v>32963</v>
      </c>
      <c r="C276" s="7">
        <v>5.2</v>
      </c>
      <c r="D276" s="5">
        <v>128.6</v>
      </c>
      <c r="E276" s="5">
        <v>133.5</v>
      </c>
      <c r="F276" s="6">
        <v>7.9</v>
      </c>
      <c r="G276" s="7">
        <f t="shared" si="316"/>
        <v>5.2</v>
      </c>
      <c r="H276">
        <f t="shared" ref="H276:I276" si="325">(LN(D276)-LN(D273))*400</f>
        <v>7.2187129788293447</v>
      </c>
      <c r="I276">
        <f t="shared" si="325"/>
        <v>5.7337835796349879</v>
      </c>
      <c r="J276" s="6">
        <f t="shared" si="318"/>
        <v>7.9</v>
      </c>
      <c r="L276" s="7">
        <f t="shared" si="250"/>
        <v>5.333333333333333</v>
      </c>
      <c r="M276" s="7">
        <f t="shared" si="251"/>
        <v>5.0032482302285075</v>
      </c>
      <c r="N276" s="7">
        <f t="shared" si="252"/>
        <v>5.5126045496808258</v>
      </c>
      <c r="O276" s="7">
        <f t="shared" si="253"/>
        <v>7.8033333333333337</v>
      </c>
      <c r="P276">
        <v>2</v>
      </c>
      <c r="S276" s="16" t="s">
        <v>875</v>
      </c>
      <c r="T276" s="13">
        <v>375685</v>
      </c>
      <c r="V276" s="13">
        <v>1990</v>
      </c>
      <c r="W276" s="13" t="s">
        <v>1165</v>
      </c>
      <c r="X276" s="5">
        <f t="shared" si="310"/>
        <v>128.6</v>
      </c>
      <c r="Z276" s="13">
        <f t="shared" si="311"/>
        <v>2921.3452566096425</v>
      </c>
      <c r="AA276" s="7">
        <f t="shared" si="254"/>
        <v>2908.5804929431979</v>
      </c>
      <c r="AB276" s="6">
        <f t="shared" si="255"/>
        <v>-5.0754048939101182</v>
      </c>
      <c r="AC276" s="13">
        <v>2</v>
      </c>
      <c r="AD276" s="13"/>
      <c r="AG276" s="16" t="s">
        <v>875</v>
      </c>
      <c r="AH276" s="19">
        <v>119400</v>
      </c>
      <c r="AI276" s="13">
        <f t="shared" si="312"/>
        <v>928.46034214618976</v>
      </c>
      <c r="AJ276" s="7">
        <f t="shared" si="315"/>
        <v>968.41192078618963</v>
      </c>
      <c r="AK276" s="6">
        <f t="shared" si="321"/>
        <v>-7.8871022813274294</v>
      </c>
      <c r="AL276" s="13">
        <v>2</v>
      </c>
    </row>
    <row r="277" spans="1:38">
      <c r="A277" t="s">
        <v>278</v>
      </c>
      <c r="B277" s="4">
        <v>32993</v>
      </c>
      <c r="C277" s="7">
        <v>5.4</v>
      </c>
      <c r="D277" s="5">
        <v>128.9</v>
      </c>
      <c r="E277" s="5">
        <v>134</v>
      </c>
      <c r="F277" s="6">
        <v>7.77</v>
      </c>
      <c r="G277" s="7">
        <f t="shared" si="316"/>
        <v>5.4</v>
      </c>
      <c r="H277">
        <f t="shared" ref="H277:I277" si="326">(LN(D277)-LN(D274))*400</f>
        <v>4.3682181386643038</v>
      </c>
      <c r="I277">
        <f t="shared" si="326"/>
        <v>5.7122353690527206</v>
      </c>
      <c r="J277" s="6">
        <f t="shared" si="318"/>
        <v>7.77</v>
      </c>
      <c r="L277" s="7">
        <f t="shared" ref="L277:L340" si="327">AVERAGE(G277:G279)</f>
        <v>5.333333333333333</v>
      </c>
      <c r="M277" s="7">
        <f t="shared" ref="M277:M340" si="328">AVERAGE(H277:H279)</f>
        <v>3.9380921536900835</v>
      </c>
      <c r="N277" s="7">
        <f t="shared" ref="N277:N340" si="329">AVERAGE(I277:I279)</f>
        <v>5.189845639915684</v>
      </c>
      <c r="O277" s="7">
        <f t="shared" ref="O277:O340" si="330">AVERAGE(J277:J279)</f>
        <v>7.746666666666667</v>
      </c>
      <c r="P277">
        <v>3</v>
      </c>
      <c r="S277" s="16" t="s">
        <v>876</v>
      </c>
      <c r="T277" s="13">
        <v>374101.5</v>
      </c>
      <c r="V277" s="13">
        <v>1990</v>
      </c>
      <c r="W277" s="13" t="s">
        <v>1166</v>
      </c>
      <c r="X277" s="5">
        <f t="shared" si="310"/>
        <v>128.9</v>
      </c>
      <c r="Z277" s="13">
        <f t="shared" si="311"/>
        <v>2902.2614429790533</v>
      </c>
      <c r="AA277" s="7">
        <f t="shared" ref="AA277:AA340" si="331">AVERAGE(Z277:Z279)</f>
        <v>2893.3055408426267</v>
      </c>
      <c r="AB277" s="6">
        <f t="shared" ref="AB277:AB340" si="332">(LN(AA277)-LN(AA274))*400</f>
        <v>-5.6034276398552407</v>
      </c>
      <c r="AC277" s="13">
        <v>3</v>
      </c>
      <c r="AD277" s="13"/>
      <c r="AG277" s="16" t="s">
        <v>876</v>
      </c>
      <c r="AH277" s="19">
        <v>130000</v>
      </c>
      <c r="AI277" s="13">
        <f t="shared" si="312"/>
        <v>1008.533747090768</v>
      </c>
      <c r="AJ277" s="7">
        <f t="shared" si="315"/>
        <v>979.68469870564047</v>
      </c>
      <c r="AK277" s="6">
        <f t="shared" si="321"/>
        <v>5.3151347037580621</v>
      </c>
      <c r="AL277" s="13">
        <v>3</v>
      </c>
    </row>
    <row r="278" spans="1:38">
      <c r="A278" t="s">
        <v>279</v>
      </c>
      <c r="B278" s="4">
        <v>33024</v>
      </c>
      <c r="C278" s="7">
        <v>5.4</v>
      </c>
      <c r="D278" s="5">
        <v>129.1</v>
      </c>
      <c r="E278" s="5">
        <v>134.4</v>
      </c>
      <c r="F278" s="6">
        <v>7.74</v>
      </c>
      <c r="G278" s="7">
        <f t="shared" si="316"/>
        <v>5.4</v>
      </c>
      <c r="H278">
        <f t="shared" ref="H278:I278" si="333">(LN(D278)-LN(D275))*400</f>
        <v>3.4228135731918741</v>
      </c>
      <c r="I278">
        <f t="shared" si="333"/>
        <v>5.0917947003547681</v>
      </c>
      <c r="J278" s="6">
        <f t="shared" si="318"/>
        <v>7.74</v>
      </c>
      <c r="L278" s="7">
        <f t="shared" si="327"/>
        <v>5.3666666666666671</v>
      </c>
      <c r="M278" s="7">
        <f t="shared" si="328"/>
        <v>4.1268616831494853</v>
      </c>
      <c r="N278" s="7">
        <f t="shared" si="329"/>
        <v>5.0648892067227296</v>
      </c>
      <c r="O278" s="7">
        <f t="shared" si="330"/>
        <v>7.6966666666666663</v>
      </c>
      <c r="P278">
        <v>1</v>
      </c>
      <c r="S278" s="16" t="s">
        <v>877</v>
      </c>
      <c r="T278" s="13">
        <v>374665.6</v>
      </c>
      <c r="V278" s="13">
        <v>1990</v>
      </c>
      <c r="W278" s="13" t="s">
        <v>2</v>
      </c>
      <c r="X278" s="5">
        <f t="shared" si="310"/>
        <v>129.1</v>
      </c>
      <c r="Z278" s="13">
        <f t="shared" si="311"/>
        <v>2902.1347792408983</v>
      </c>
      <c r="AA278" s="7">
        <f t="shared" si="331"/>
        <v>2876.4495553796219</v>
      </c>
      <c r="AB278" s="6">
        <f t="shared" si="332"/>
        <v>-5.9945391181020824</v>
      </c>
      <c r="AC278" s="13">
        <v>1</v>
      </c>
      <c r="AD278" s="13"/>
      <c r="AG278" s="16" t="s">
        <v>877</v>
      </c>
      <c r="AH278" s="19">
        <v>125000</v>
      </c>
      <c r="AI278" s="13">
        <f t="shared" si="312"/>
        <v>968.24167312161114</v>
      </c>
      <c r="AJ278" s="7">
        <f t="shared" si="315"/>
        <v>946.69963102915187</v>
      </c>
      <c r="AK278" s="6">
        <f t="shared" si="321"/>
        <v>-12.246976623043082</v>
      </c>
      <c r="AL278" s="13">
        <v>1</v>
      </c>
    </row>
    <row r="279" spans="1:38">
      <c r="A279" t="s">
        <v>280</v>
      </c>
      <c r="B279" s="4">
        <v>33054</v>
      </c>
      <c r="C279" s="7">
        <v>5.2</v>
      </c>
      <c r="D279" s="5">
        <v>129.9</v>
      </c>
      <c r="E279" s="5">
        <v>135.1</v>
      </c>
      <c r="F279" s="6">
        <v>7.73</v>
      </c>
      <c r="G279" s="7">
        <f t="shared" si="316"/>
        <v>5.2</v>
      </c>
      <c r="H279">
        <f t="shared" ref="H279:I279" si="334">(LN(D279)-LN(D276))*400</f>
        <v>4.0232447492140722</v>
      </c>
      <c r="I279">
        <f t="shared" si="334"/>
        <v>4.7655068503395626</v>
      </c>
      <c r="J279" s="6">
        <f t="shared" si="318"/>
        <v>7.73</v>
      </c>
      <c r="L279" s="7">
        <f t="shared" si="327"/>
        <v>5.4666666666666659</v>
      </c>
      <c r="M279" s="7">
        <f t="shared" si="328"/>
        <v>5.5432199639015538</v>
      </c>
      <c r="N279" s="7">
        <f t="shared" si="329"/>
        <v>5.5324935129565489</v>
      </c>
      <c r="O279" s="7">
        <f t="shared" si="330"/>
        <v>7.6000000000000005</v>
      </c>
      <c r="P279">
        <v>2</v>
      </c>
      <c r="S279" s="16" t="s">
        <v>878</v>
      </c>
      <c r="T279" s="13">
        <v>373530.1</v>
      </c>
      <c r="V279" s="13">
        <v>1990</v>
      </c>
      <c r="W279" s="13" t="s">
        <v>1167</v>
      </c>
      <c r="X279" s="5">
        <f t="shared" si="310"/>
        <v>129.9</v>
      </c>
      <c r="Z279" s="13">
        <f t="shared" si="311"/>
        <v>2875.5204003079289</v>
      </c>
      <c r="AA279" s="7">
        <f t="shared" si="331"/>
        <v>2855.4892287633552</v>
      </c>
      <c r="AB279" s="6">
        <f t="shared" si="332"/>
        <v>-7.3687888170290705</v>
      </c>
      <c r="AC279" s="13">
        <v>2</v>
      </c>
      <c r="AD279" s="13"/>
      <c r="AG279" s="16" t="s">
        <v>878</v>
      </c>
      <c r="AH279" s="19">
        <v>125000</v>
      </c>
      <c r="AI279" s="13">
        <f t="shared" si="312"/>
        <v>962.27867590454196</v>
      </c>
      <c r="AJ279" s="7">
        <f t="shared" si="315"/>
        <v>923.85108953268775</v>
      </c>
      <c r="AK279" s="6">
        <f t="shared" si="321"/>
        <v>-18.842653849349134</v>
      </c>
      <c r="AL279" s="13">
        <v>2</v>
      </c>
    </row>
    <row r="280" spans="1:38">
      <c r="A280" t="s">
        <v>281</v>
      </c>
      <c r="B280" s="4">
        <v>33085</v>
      </c>
      <c r="C280" s="7">
        <v>5.5</v>
      </c>
      <c r="D280" s="5">
        <v>130.5</v>
      </c>
      <c r="E280" s="5">
        <v>135.80000000000001</v>
      </c>
      <c r="F280" s="6">
        <v>7.62</v>
      </c>
      <c r="G280" s="7">
        <f t="shared" si="316"/>
        <v>5.5</v>
      </c>
      <c r="H280">
        <f t="shared" ref="H280:I280" si="335">(LN(D280)-LN(D277))*400</f>
        <v>4.9345267270425097</v>
      </c>
      <c r="I280">
        <f t="shared" si="335"/>
        <v>5.3373660694738589</v>
      </c>
      <c r="J280" s="6">
        <f t="shared" si="318"/>
        <v>7.62</v>
      </c>
      <c r="L280" s="7">
        <f t="shared" si="327"/>
        <v>5.7</v>
      </c>
      <c r="M280" s="7">
        <f t="shared" si="328"/>
        <v>6.844501280793243</v>
      </c>
      <c r="N280" s="7">
        <f t="shared" si="329"/>
        <v>5.9033701097920499</v>
      </c>
      <c r="O280" s="7">
        <f t="shared" si="330"/>
        <v>7.4766666666666666</v>
      </c>
      <c r="P280">
        <v>3</v>
      </c>
      <c r="S280" s="16" t="s">
        <v>879</v>
      </c>
      <c r="T280" s="13">
        <v>372146</v>
      </c>
      <c r="V280" s="13">
        <v>1990</v>
      </c>
      <c r="W280" s="13" t="s">
        <v>1168</v>
      </c>
      <c r="X280" s="5">
        <f t="shared" si="310"/>
        <v>130.5</v>
      </c>
      <c r="Z280" s="13">
        <f t="shared" si="311"/>
        <v>2851.6934865900384</v>
      </c>
      <c r="AA280" s="7">
        <f t="shared" si="331"/>
        <v>2837.741925516058</v>
      </c>
      <c r="AB280" s="6">
        <f t="shared" si="332"/>
        <v>-7.7563979966438268</v>
      </c>
      <c r="AC280" s="13">
        <v>3</v>
      </c>
      <c r="AD280" s="13"/>
      <c r="AG280" s="16" t="s">
        <v>879</v>
      </c>
      <c r="AH280" s="19">
        <v>118700</v>
      </c>
      <c r="AI280" s="13">
        <f t="shared" si="312"/>
        <v>909.57854406130264</v>
      </c>
      <c r="AJ280" s="7">
        <f t="shared" si="315"/>
        <v>887.36826045758892</v>
      </c>
      <c r="AK280" s="6">
        <f t="shared" si="321"/>
        <v>-39.588284988573008</v>
      </c>
      <c r="AL280" s="13">
        <v>3</v>
      </c>
    </row>
    <row r="281" spans="1:38">
      <c r="A281" t="s">
        <v>282</v>
      </c>
      <c r="B281" s="4">
        <v>33116</v>
      </c>
      <c r="C281" s="7">
        <v>5.7</v>
      </c>
      <c r="D281" s="5">
        <v>131.6</v>
      </c>
      <c r="E281" s="5">
        <v>136.6</v>
      </c>
      <c r="F281" s="6">
        <v>7.45</v>
      </c>
      <c r="G281" s="7">
        <f t="shared" si="316"/>
        <v>5.7</v>
      </c>
      <c r="H281">
        <f t="shared" ref="H281:I281" si="336">(LN(D281)-LN(D278))*400</f>
        <v>7.6718884154480804</v>
      </c>
      <c r="I281">
        <f t="shared" si="336"/>
        <v>6.4946076190562252</v>
      </c>
      <c r="J281" s="6">
        <f t="shared" si="318"/>
        <v>7.45</v>
      </c>
      <c r="L281" s="7">
        <f t="shared" si="327"/>
        <v>5.833333333333333</v>
      </c>
      <c r="M281" s="7">
        <f t="shared" si="328"/>
        <v>8.1301799342824665</v>
      </c>
      <c r="N281" s="7">
        <f t="shared" si="329"/>
        <v>5.8799428032537309</v>
      </c>
      <c r="O281" s="7">
        <f t="shared" si="330"/>
        <v>7.3266666666666671</v>
      </c>
      <c r="P281">
        <v>1</v>
      </c>
      <c r="S281" s="16" t="s">
        <v>880</v>
      </c>
      <c r="T281" s="13">
        <v>373645.8</v>
      </c>
      <c r="V281" s="13">
        <v>1990</v>
      </c>
      <c r="W281" s="13" t="s">
        <v>3</v>
      </c>
      <c r="X281" s="5">
        <f t="shared" si="310"/>
        <v>131.6</v>
      </c>
      <c r="Z281" s="13">
        <f t="shared" si="311"/>
        <v>2839.2537993920973</v>
      </c>
      <c r="AA281" s="7">
        <f t="shared" si="331"/>
        <v>2823.7641366327211</v>
      </c>
      <c r="AB281" s="6">
        <f t="shared" si="332"/>
        <v>-7.3943780966597927</v>
      </c>
      <c r="AC281" s="13">
        <v>1</v>
      </c>
      <c r="AD281" s="13"/>
      <c r="AG281" s="16" t="s">
        <v>880</v>
      </c>
      <c r="AH281" s="19">
        <v>118400</v>
      </c>
      <c r="AI281" s="13">
        <f t="shared" si="312"/>
        <v>899.69604863221889</v>
      </c>
      <c r="AJ281" s="7">
        <f t="shared" si="315"/>
        <v>884.02548739967335</v>
      </c>
      <c r="AK281" s="6">
        <f t="shared" si="321"/>
        <v>-27.39838770738352</v>
      </c>
      <c r="AL281" s="13">
        <v>1</v>
      </c>
    </row>
    <row r="282" spans="1:38">
      <c r="A282" t="s">
        <v>283</v>
      </c>
      <c r="B282" s="4">
        <v>33146</v>
      </c>
      <c r="C282" s="7">
        <v>5.9</v>
      </c>
      <c r="D282" s="5">
        <v>132.5</v>
      </c>
      <c r="E282" s="5">
        <v>137.1</v>
      </c>
      <c r="F282" s="6">
        <v>7.36</v>
      </c>
      <c r="G282" s="7">
        <f t="shared" si="316"/>
        <v>5.9</v>
      </c>
      <c r="H282">
        <f t="shared" ref="H282:I282" si="337">(LN(D282)-LN(D279))*400</f>
        <v>7.9270886998891399</v>
      </c>
      <c r="I282">
        <f t="shared" si="337"/>
        <v>5.8781366408460656</v>
      </c>
      <c r="J282" s="6">
        <f t="shared" si="318"/>
        <v>7.36</v>
      </c>
      <c r="L282" s="7">
        <f t="shared" si="327"/>
        <v>6</v>
      </c>
      <c r="M282" s="7">
        <f t="shared" si="328"/>
        <v>7.6837458246905284</v>
      </c>
      <c r="N282" s="7">
        <f t="shared" si="329"/>
        <v>5.0746386663037173</v>
      </c>
      <c r="O282" s="7">
        <f t="shared" si="330"/>
        <v>7.1966666666666663</v>
      </c>
      <c r="P282">
        <v>2</v>
      </c>
      <c r="S282" s="16" t="s">
        <v>881</v>
      </c>
      <c r="T282" s="13">
        <v>373951.9</v>
      </c>
      <c r="V282" s="13">
        <v>1990</v>
      </c>
      <c r="W282" s="13" t="s">
        <v>1169</v>
      </c>
      <c r="X282" s="5">
        <f t="shared" si="310"/>
        <v>132.5</v>
      </c>
      <c r="Z282" s="13">
        <f t="shared" si="311"/>
        <v>2822.2784905660378</v>
      </c>
      <c r="AA282" s="7">
        <f t="shared" si="331"/>
        <v>2810.3803595728277</v>
      </c>
      <c r="AB282" s="6">
        <f t="shared" si="332"/>
        <v>-6.3693414199526899</v>
      </c>
      <c r="AC282" s="13">
        <v>2</v>
      </c>
      <c r="AD282" s="13"/>
      <c r="AG282" s="16" t="s">
        <v>881</v>
      </c>
      <c r="AH282" s="19">
        <v>113000</v>
      </c>
      <c r="AI282" s="13">
        <f t="shared" si="312"/>
        <v>852.83018867924534</v>
      </c>
      <c r="AJ282" s="7">
        <f t="shared" si="315"/>
        <v>880.5616088104747</v>
      </c>
      <c r="AK282" s="6">
        <f t="shared" si="321"/>
        <v>-19.196401758126314</v>
      </c>
      <c r="AL282" s="13">
        <v>2</v>
      </c>
    </row>
    <row r="283" spans="1:38">
      <c r="A283" t="s">
        <v>284</v>
      </c>
      <c r="B283" s="4">
        <v>33177</v>
      </c>
      <c r="C283" s="7">
        <v>5.9</v>
      </c>
      <c r="D283" s="5">
        <v>133.4</v>
      </c>
      <c r="E283" s="5">
        <v>137.6</v>
      </c>
      <c r="F283" s="6">
        <v>7.17</v>
      </c>
      <c r="G283" s="7">
        <f t="shared" si="316"/>
        <v>5.9</v>
      </c>
      <c r="H283">
        <f t="shared" ref="H283:I283" si="338">(LN(D283)-LN(D280))*400</f>
        <v>8.7915626875101793</v>
      </c>
      <c r="I283">
        <f t="shared" si="338"/>
        <v>5.2670841498589027</v>
      </c>
      <c r="J283" s="6">
        <f t="shared" si="318"/>
        <v>7.17</v>
      </c>
      <c r="L283" s="7">
        <f t="shared" si="327"/>
        <v>6.1333333333333337</v>
      </c>
      <c r="M283" s="7">
        <f t="shared" si="328"/>
        <v>6.7411934729014673</v>
      </c>
      <c r="N283" s="7">
        <f t="shared" si="329"/>
        <v>4.5661264776929515</v>
      </c>
      <c r="O283" s="7">
        <f t="shared" si="330"/>
        <v>6.9899999999999993</v>
      </c>
      <c r="P283">
        <v>3</v>
      </c>
      <c r="S283" s="16" t="s">
        <v>882</v>
      </c>
      <c r="T283" s="13">
        <v>374822</v>
      </c>
      <c r="V283" s="13">
        <v>1990</v>
      </c>
      <c r="W283" s="13" t="s">
        <v>1170</v>
      </c>
      <c r="X283" s="5">
        <f t="shared" si="310"/>
        <v>133.4</v>
      </c>
      <c r="Z283" s="13">
        <f t="shared" si="311"/>
        <v>2809.7601199400297</v>
      </c>
      <c r="AA283" s="7">
        <f t="shared" si="331"/>
        <v>2801.6745139842478</v>
      </c>
      <c r="AB283" s="6">
        <f t="shared" si="332"/>
        <v>-5.116544052845029</v>
      </c>
      <c r="AC283" s="13">
        <v>3</v>
      </c>
      <c r="AD283" s="13"/>
      <c r="AG283" s="16" t="s">
        <v>882</v>
      </c>
      <c r="AH283" s="19">
        <v>120000</v>
      </c>
      <c r="AI283" s="13">
        <f t="shared" si="312"/>
        <v>899.55022488755617</v>
      </c>
      <c r="AJ283" s="7">
        <f t="shared" si="315"/>
        <v>911.73445699538581</v>
      </c>
      <c r="AK283" s="6">
        <f t="shared" si="321"/>
        <v>10.83548427670955</v>
      </c>
      <c r="AL283" s="13">
        <v>3</v>
      </c>
    </row>
    <row r="284" spans="1:38">
      <c r="A284" t="s">
        <v>285</v>
      </c>
      <c r="B284" s="4">
        <v>33207</v>
      </c>
      <c r="C284" s="7">
        <v>6.2</v>
      </c>
      <c r="D284" s="5">
        <v>133.69999999999999</v>
      </c>
      <c r="E284" s="5">
        <v>138</v>
      </c>
      <c r="F284" s="6">
        <v>7.06</v>
      </c>
      <c r="G284" s="7">
        <f t="shared" si="316"/>
        <v>6.2</v>
      </c>
      <c r="H284">
        <f t="shared" ref="H284:I284" si="339">(LN(D284)-LN(D281))*400</f>
        <v>6.332586086672265</v>
      </c>
      <c r="I284">
        <f t="shared" si="339"/>
        <v>4.0786952082061845</v>
      </c>
      <c r="J284" s="6">
        <f t="shared" si="318"/>
        <v>7.06</v>
      </c>
      <c r="L284" s="7">
        <f t="shared" si="327"/>
        <v>6.3</v>
      </c>
      <c r="M284" s="7">
        <f t="shared" si="328"/>
        <v>5.1037325683707264</v>
      </c>
      <c r="N284" s="7">
        <f t="shared" si="329"/>
        <v>4.6389218626969138</v>
      </c>
      <c r="O284" s="7">
        <f t="shared" si="330"/>
        <v>6.6733333333333329</v>
      </c>
      <c r="P284">
        <v>1</v>
      </c>
      <c r="S284" s="16" t="s">
        <v>883</v>
      </c>
      <c r="T284" s="13">
        <v>374240</v>
      </c>
      <c r="V284" s="13">
        <v>1990</v>
      </c>
      <c r="W284" s="13" t="s">
        <v>0</v>
      </c>
      <c r="X284" s="5">
        <f t="shared" si="310"/>
        <v>133.69999999999999</v>
      </c>
      <c r="Z284" s="13">
        <f t="shared" si="311"/>
        <v>2799.1024682124162</v>
      </c>
      <c r="AA284" s="7">
        <f t="shared" si="331"/>
        <v>2785.5275499755321</v>
      </c>
      <c r="AB284" s="6">
        <f t="shared" si="332"/>
        <v>-5.4534056780308759</v>
      </c>
      <c r="AC284" s="13">
        <v>1</v>
      </c>
      <c r="AD284" s="13"/>
      <c r="AG284" s="16" t="s">
        <v>883</v>
      </c>
      <c r="AH284" s="19">
        <v>118900</v>
      </c>
      <c r="AI284" s="13">
        <f t="shared" si="312"/>
        <v>889.30441286462235</v>
      </c>
      <c r="AJ284" s="7">
        <f t="shared" si="315"/>
        <v>903.64384751170917</v>
      </c>
      <c r="AK284" s="6">
        <f t="shared" si="321"/>
        <v>8.7797658601864725</v>
      </c>
      <c r="AL284" s="13">
        <v>1</v>
      </c>
    </row>
    <row r="285" spans="1:38">
      <c r="A285" t="s">
        <v>286</v>
      </c>
      <c r="B285" s="4">
        <v>33238</v>
      </c>
      <c r="C285" s="7">
        <v>6.3</v>
      </c>
      <c r="D285" s="5">
        <v>134.19999999999999</v>
      </c>
      <c r="E285" s="5">
        <v>138.6</v>
      </c>
      <c r="F285" s="6">
        <v>6.74</v>
      </c>
      <c r="G285" s="7">
        <f t="shared" si="316"/>
        <v>6.3</v>
      </c>
      <c r="H285">
        <f t="shared" ref="H285:I285" si="340">(LN(D285)-LN(D282))*400</f>
        <v>5.0994316445219567</v>
      </c>
      <c r="I285">
        <f t="shared" si="340"/>
        <v>4.3526000750137683</v>
      </c>
      <c r="J285" s="6">
        <f t="shared" si="318"/>
        <v>6.74</v>
      </c>
      <c r="L285" s="7">
        <f t="shared" si="327"/>
        <v>6.4333333333333327</v>
      </c>
      <c r="M285" s="7">
        <f t="shared" si="328"/>
        <v>4.0853657888545074</v>
      </c>
      <c r="N285" s="7">
        <f t="shared" si="329"/>
        <v>5.3881953857327858</v>
      </c>
      <c r="O285" s="7">
        <f t="shared" si="330"/>
        <v>6.3000000000000007</v>
      </c>
      <c r="P285">
        <v>2</v>
      </c>
      <c r="S285" s="16" t="s">
        <v>884</v>
      </c>
      <c r="T285" s="13">
        <v>375244.79999999999</v>
      </c>
      <c r="V285" s="13">
        <v>1990</v>
      </c>
      <c r="W285" s="13" t="s">
        <v>1171</v>
      </c>
      <c r="X285" s="5">
        <f t="shared" si="310"/>
        <v>134.19999999999999</v>
      </c>
      <c r="Z285" s="13">
        <f t="shared" si="311"/>
        <v>2796.1609538002981</v>
      </c>
      <c r="AA285" s="7">
        <f t="shared" si="331"/>
        <v>2771.7399319858346</v>
      </c>
      <c r="AB285" s="6">
        <f t="shared" si="332"/>
        <v>-5.5378304670441025</v>
      </c>
      <c r="AC285" s="13">
        <v>2</v>
      </c>
      <c r="AD285" s="13"/>
      <c r="AG285" s="16" t="s">
        <v>884</v>
      </c>
      <c r="AH285" s="19">
        <v>127000</v>
      </c>
      <c r="AI285" s="13">
        <f t="shared" si="312"/>
        <v>946.34873323397926</v>
      </c>
      <c r="AJ285" s="7">
        <f t="shared" si="315"/>
        <v>903.69766834714153</v>
      </c>
      <c r="AK285" s="6">
        <f t="shared" si="321"/>
        <v>10.373988416721502</v>
      </c>
      <c r="AL285" s="13">
        <v>2</v>
      </c>
    </row>
    <row r="286" spans="1:38">
      <c r="A286" t="s">
        <v>287</v>
      </c>
      <c r="B286" s="4">
        <v>33269</v>
      </c>
      <c r="C286" s="7">
        <v>6.4</v>
      </c>
      <c r="D286" s="5">
        <v>134.69999999999999</v>
      </c>
      <c r="E286" s="5">
        <v>139.5</v>
      </c>
      <c r="F286" s="6">
        <v>6.22</v>
      </c>
      <c r="G286" s="7">
        <f t="shared" si="316"/>
        <v>6.4</v>
      </c>
      <c r="H286">
        <f t="shared" ref="H286:I286" si="341">(LN(D286)-LN(D283))*400</f>
        <v>3.8791799739179567</v>
      </c>
      <c r="I286">
        <f t="shared" si="341"/>
        <v>5.4854703048707876</v>
      </c>
      <c r="J286" s="6">
        <f t="shared" si="318"/>
        <v>6.22</v>
      </c>
      <c r="L286" s="7">
        <f t="shared" si="327"/>
        <v>6.6000000000000005</v>
      </c>
      <c r="M286" s="7">
        <f t="shared" si="328"/>
        <v>2.9803517660971814</v>
      </c>
      <c r="N286" s="7">
        <f t="shared" si="329"/>
        <v>5.7527156297946176</v>
      </c>
      <c r="O286" s="7">
        <f t="shared" si="330"/>
        <v>6.0233333333333334</v>
      </c>
      <c r="P286">
        <v>3</v>
      </c>
      <c r="S286" s="16" t="s">
        <v>885</v>
      </c>
      <c r="T286" s="13">
        <v>371949.7</v>
      </c>
      <c r="V286" s="13">
        <v>1991</v>
      </c>
      <c r="W286" s="13" t="s">
        <v>1164</v>
      </c>
      <c r="X286" s="5">
        <f t="shared" si="310"/>
        <v>134.69999999999999</v>
      </c>
      <c r="Z286" s="13">
        <f t="shared" si="311"/>
        <v>2761.319227913883</v>
      </c>
      <c r="AA286" s="7">
        <f t="shared" si="331"/>
        <v>2759.0267851701078</v>
      </c>
      <c r="AB286" s="6">
        <f t="shared" si="332"/>
        <v>-6.1357102629759908</v>
      </c>
      <c r="AC286" s="13">
        <v>3</v>
      </c>
      <c r="AD286" s="13"/>
      <c r="AG286" s="16" t="s">
        <v>885</v>
      </c>
      <c r="AH286" s="19">
        <v>117900</v>
      </c>
      <c r="AI286" s="13">
        <f t="shared" si="312"/>
        <v>875.27839643652567</v>
      </c>
      <c r="AJ286" s="7">
        <f t="shared" si="315"/>
        <v>891.16599366875278</v>
      </c>
      <c r="AK286" s="6">
        <f t="shared" si="321"/>
        <v>-9.1272286277057191</v>
      </c>
      <c r="AL286" s="13">
        <v>3</v>
      </c>
    </row>
    <row r="287" spans="1:38">
      <c r="A287" t="s">
        <v>288</v>
      </c>
      <c r="B287" s="4">
        <v>33297</v>
      </c>
      <c r="C287" s="7">
        <v>6.6</v>
      </c>
      <c r="D287" s="5">
        <v>134.80000000000001</v>
      </c>
      <c r="E287" s="5">
        <v>140.19999999999999</v>
      </c>
      <c r="F287" s="6">
        <v>5.94</v>
      </c>
      <c r="G287" s="7">
        <f t="shared" si="316"/>
        <v>6.6</v>
      </c>
      <c r="H287">
        <f t="shared" ref="H287:I287" si="342">(LN(D287)-LN(D284))*400</f>
        <v>3.2774857481236097</v>
      </c>
      <c r="I287">
        <f t="shared" si="342"/>
        <v>6.3265157773138014</v>
      </c>
      <c r="J287" s="6">
        <f t="shared" si="318"/>
        <v>5.94</v>
      </c>
      <c r="L287" s="7">
        <f t="shared" si="327"/>
        <v>6.6999999999999993</v>
      </c>
      <c r="M287" s="7">
        <f t="shared" si="328"/>
        <v>2.0826466481024632</v>
      </c>
      <c r="N287" s="7">
        <f t="shared" si="329"/>
        <v>5.2556678805996642</v>
      </c>
      <c r="O287" s="7">
        <f t="shared" si="330"/>
        <v>5.833333333333333</v>
      </c>
      <c r="P287">
        <v>1</v>
      </c>
      <c r="S287" s="16" t="s">
        <v>886</v>
      </c>
      <c r="T287" s="13">
        <v>371743.3</v>
      </c>
      <c r="V287" s="13">
        <v>1991</v>
      </c>
      <c r="W287" s="13" t="s">
        <v>1</v>
      </c>
      <c r="X287" s="5">
        <f t="shared" si="310"/>
        <v>134.80000000000001</v>
      </c>
      <c r="Z287" s="13">
        <f t="shared" si="311"/>
        <v>2757.7396142433231</v>
      </c>
      <c r="AA287" s="7">
        <f t="shared" si="331"/>
        <v>2754.9406077924473</v>
      </c>
      <c r="AB287" s="6">
        <f t="shared" si="332"/>
        <v>-4.4165586092034914</v>
      </c>
      <c r="AC287" s="13">
        <v>1</v>
      </c>
      <c r="AD287" s="13"/>
      <c r="AG287" s="16" t="s">
        <v>886</v>
      </c>
      <c r="AH287" s="19">
        <v>119900</v>
      </c>
      <c r="AI287" s="13">
        <f t="shared" si="312"/>
        <v>889.46587537091978</v>
      </c>
      <c r="AJ287" s="7">
        <f t="shared" si="315"/>
        <v>897.95081637150486</v>
      </c>
      <c r="AK287" s="6">
        <f t="shared" si="321"/>
        <v>-2.5280048631749708</v>
      </c>
      <c r="AL287" s="13">
        <v>1</v>
      </c>
    </row>
    <row r="288" spans="1:38">
      <c r="A288" t="s">
        <v>289</v>
      </c>
      <c r="B288" s="4">
        <v>33328</v>
      </c>
      <c r="C288" s="7">
        <v>6.8</v>
      </c>
      <c r="D288" s="5">
        <v>134.80000000000001</v>
      </c>
      <c r="E288" s="5">
        <v>140.5</v>
      </c>
      <c r="F288" s="6">
        <v>5.91</v>
      </c>
      <c r="G288" s="7">
        <f t="shared" si="316"/>
        <v>6.8</v>
      </c>
      <c r="H288">
        <f t="shared" ref="H288:I288" si="343">(LN(D288)-LN(D285))*400</f>
        <v>1.7843895762499784</v>
      </c>
      <c r="I288">
        <f t="shared" si="343"/>
        <v>5.4461608071992629</v>
      </c>
      <c r="J288" s="6">
        <f t="shared" si="318"/>
        <v>5.91</v>
      </c>
      <c r="L288" s="7">
        <f t="shared" si="327"/>
        <v>6.8</v>
      </c>
      <c r="M288" s="7">
        <f t="shared" si="328"/>
        <v>1.7791083358063748</v>
      </c>
      <c r="N288" s="7">
        <f t="shared" si="329"/>
        <v>4.1888713001606943</v>
      </c>
      <c r="O288" s="7">
        <f t="shared" si="330"/>
        <v>5.6733333333333329</v>
      </c>
      <c r="P288">
        <v>2</v>
      </c>
      <c r="S288" s="16" t="s">
        <v>887</v>
      </c>
      <c r="T288" s="13">
        <v>371781.3</v>
      </c>
      <c r="V288" s="13">
        <v>1991</v>
      </c>
      <c r="W288" s="13" t="s">
        <v>1165</v>
      </c>
      <c r="X288" s="5">
        <f t="shared" si="310"/>
        <v>134.80000000000001</v>
      </c>
      <c r="Z288" s="13">
        <f t="shared" si="311"/>
        <v>2758.0215133531156</v>
      </c>
      <c r="AA288" s="7">
        <f t="shared" si="331"/>
        <v>2747.5310903603072</v>
      </c>
      <c r="AB288" s="6">
        <f t="shared" si="332"/>
        <v>-3.5090136768204161</v>
      </c>
      <c r="AC288" s="13">
        <v>2</v>
      </c>
      <c r="AD288" s="13"/>
      <c r="AG288" s="16" t="s">
        <v>887</v>
      </c>
      <c r="AH288" s="19">
        <v>122500</v>
      </c>
      <c r="AI288" s="13">
        <f t="shared" si="312"/>
        <v>908.753709198813</v>
      </c>
      <c r="AJ288" s="7">
        <f t="shared" si="315"/>
        <v>886.6146002940792</v>
      </c>
      <c r="AK288" s="6">
        <f t="shared" si="321"/>
        <v>-7.6337907502868063</v>
      </c>
      <c r="AL288" s="13">
        <v>2</v>
      </c>
    </row>
    <row r="289" spans="1:38">
      <c r="A289" t="s">
        <v>290</v>
      </c>
      <c r="B289" s="4">
        <v>33358</v>
      </c>
      <c r="C289" s="7">
        <v>6.7</v>
      </c>
      <c r="D289" s="5">
        <v>135.1</v>
      </c>
      <c r="E289" s="5">
        <v>140.9</v>
      </c>
      <c r="F289" s="6">
        <v>5.65</v>
      </c>
      <c r="G289" s="7">
        <f t="shared" si="316"/>
        <v>6.7</v>
      </c>
      <c r="H289">
        <f t="shared" ref="H289:I289" si="344">(LN(D289)-LN(D286))*400</f>
        <v>1.1860646199338021</v>
      </c>
      <c r="I289">
        <f t="shared" si="344"/>
        <v>3.9943270572859291</v>
      </c>
      <c r="J289" s="6">
        <f t="shared" si="318"/>
        <v>5.65</v>
      </c>
      <c r="L289" s="7">
        <f t="shared" si="327"/>
        <v>6.833333333333333</v>
      </c>
      <c r="M289" s="7">
        <f t="shared" si="328"/>
        <v>2.3660034447691678</v>
      </c>
      <c r="N289" s="7">
        <f t="shared" si="329"/>
        <v>3.6015010743244127</v>
      </c>
      <c r="O289" s="7">
        <f t="shared" si="330"/>
        <v>5.56</v>
      </c>
      <c r="P289">
        <v>3</v>
      </c>
      <c r="S289" s="16" t="s">
        <v>888</v>
      </c>
      <c r="T289" s="13">
        <v>371398.1</v>
      </c>
      <c r="V289" s="13">
        <v>1991</v>
      </c>
      <c r="W289" s="13" t="s">
        <v>1166</v>
      </c>
      <c r="X289" s="5">
        <f t="shared" si="310"/>
        <v>135.1</v>
      </c>
      <c r="Z289" s="13">
        <f t="shared" si="311"/>
        <v>2749.0606957809032</v>
      </c>
      <c r="AA289" s="7">
        <f t="shared" si="331"/>
        <v>2732.8295564975037</v>
      </c>
      <c r="AB289" s="6">
        <f t="shared" si="332"/>
        <v>-3.8161853842368032</v>
      </c>
      <c r="AC289" s="13">
        <v>3</v>
      </c>
      <c r="AD289" s="13"/>
      <c r="AG289" s="16" t="s">
        <v>888</v>
      </c>
      <c r="AH289" s="19">
        <v>121000</v>
      </c>
      <c r="AI289" s="13">
        <f t="shared" si="312"/>
        <v>895.63286454478168</v>
      </c>
      <c r="AJ289" s="7">
        <f t="shared" si="315"/>
        <v>875.3633638944749</v>
      </c>
      <c r="AK289" s="6">
        <f t="shared" si="321"/>
        <v>-7.1566549420051473</v>
      </c>
      <c r="AL289" s="13">
        <v>3</v>
      </c>
    </row>
    <row r="290" spans="1:38">
      <c r="A290" t="s">
        <v>291</v>
      </c>
      <c r="B290" s="4">
        <v>33389</v>
      </c>
      <c r="C290" s="7">
        <v>6.9</v>
      </c>
      <c r="D290" s="5">
        <v>135.6</v>
      </c>
      <c r="E290" s="5">
        <v>141.30000000000001</v>
      </c>
      <c r="F290" s="6">
        <v>5.46</v>
      </c>
      <c r="G290" s="7">
        <f t="shared" si="316"/>
        <v>6.9</v>
      </c>
      <c r="H290">
        <f t="shared" ref="H290:I290" si="345">(LN(D290)-LN(D287))*400</f>
        <v>2.3668708112353443</v>
      </c>
      <c r="I290">
        <f t="shared" si="345"/>
        <v>3.1261260359968901</v>
      </c>
      <c r="J290" s="6">
        <f t="shared" si="318"/>
        <v>5.46</v>
      </c>
      <c r="L290" s="7">
        <f t="shared" si="327"/>
        <v>6.8666666666666671</v>
      </c>
      <c r="M290" s="7">
        <f t="shared" si="328"/>
        <v>3.0518684046923519</v>
      </c>
      <c r="N290" s="7">
        <f t="shared" si="329"/>
        <v>3.588336880718638</v>
      </c>
      <c r="O290" s="7">
        <f t="shared" si="330"/>
        <v>5.5366666666666662</v>
      </c>
      <c r="P290">
        <v>1</v>
      </c>
      <c r="S290" s="16" t="s">
        <v>889</v>
      </c>
      <c r="T290" s="13">
        <v>370935.3</v>
      </c>
      <c r="V290" s="13">
        <v>1991</v>
      </c>
      <c r="W290" s="13" t="s">
        <v>2</v>
      </c>
      <c r="X290" s="5">
        <f t="shared" si="310"/>
        <v>135.6</v>
      </c>
      <c r="Z290" s="13">
        <f t="shared" si="311"/>
        <v>2735.5110619469028</v>
      </c>
      <c r="AA290" s="7">
        <f t="shared" si="331"/>
        <v>2713.5883260389651</v>
      </c>
      <c r="AB290" s="6">
        <f t="shared" si="332"/>
        <v>-6.0496079264293456</v>
      </c>
      <c r="AC290" s="13">
        <v>1</v>
      </c>
      <c r="AD290" s="13"/>
      <c r="AG290" s="16" t="s">
        <v>889</v>
      </c>
      <c r="AH290" s="19">
        <v>116000</v>
      </c>
      <c r="AI290" s="13">
        <f t="shared" si="312"/>
        <v>855.45722713864313</v>
      </c>
      <c r="AJ290" s="7">
        <f t="shared" si="315"/>
        <v>870.5048319537035</v>
      </c>
      <c r="AK290" s="6">
        <f t="shared" si="321"/>
        <v>-12.416794656846264</v>
      </c>
      <c r="AL290" s="13">
        <v>1</v>
      </c>
    </row>
    <row r="291" spans="1:38">
      <c r="A291" t="s">
        <v>292</v>
      </c>
      <c r="B291" s="4">
        <v>33419</v>
      </c>
      <c r="C291" s="7">
        <v>6.9</v>
      </c>
      <c r="D291" s="5">
        <v>136</v>
      </c>
      <c r="E291" s="5">
        <v>141.80000000000001</v>
      </c>
      <c r="F291" s="6">
        <v>5.57</v>
      </c>
      <c r="G291" s="7">
        <f t="shared" si="316"/>
        <v>6.9</v>
      </c>
      <c r="H291">
        <f t="shared" ref="H291:I291" si="346">(LN(D291)-LN(D288))*400</f>
        <v>3.5450749031383566</v>
      </c>
      <c r="I291">
        <f t="shared" si="346"/>
        <v>3.6840501296904193</v>
      </c>
      <c r="J291" s="6">
        <f t="shared" si="318"/>
        <v>5.57</v>
      </c>
      <c r="L291" s="7">
        <f t="shared" si="327"/>
        <v>6.8666666666666671</v>
      </c>
      <c r="M291" s="7">
        <f t="shared" si="328"/>
        <v>3.2425876849998758</v>
      </c>
      <c r="N291" s="7">
        <f t="shared" si="329"/>
        <v>4.0476009014316361</v>
      </c>
      <c r="O291" s="7">
        <f t="shared" si="330"/>
        <v>5.4933333333333332</v>
      </c>
      <c r="P291">
        <v>2</v>
      </c>
      <c r="S291" s="16" t="s">
        <v>890</v>
      </c>
      <c r="T291" s="13">
        <v>369092.7</v>
      </c>
      <c r="V291" s="13">
        <v>1991</v>
      </c>
      <c r="W291" s="13" t="s">
        <v>1167</v>
      </c>
      <c r="X291" s="5">
        <f t="shared" si="310"/>
        <v>136</v>
      </c>
      <c r="Z291" s="13">
        <f t="shared" si="311"/>
        <v>2713.9169117647061</v>
      </c>
      <c r="AA291" s="7">
        <f t="shared" si="331"/>
        <v>2693.9850779619842</v>
      </c>
      <c r="AB291" s="6">
        <f t="shared" si="332"/>
        <v>-7.8724736484478086</v>
      </c>
      <c r="AC291" s="13">
        <v>2</v>
      </c>
      <c r="AD291" s="13"/>
      <c r="AG291" s="16" t="s">
        <v>890</v>
      </c>
      <c r="AH291" s="19">
        <v>119000</v>
      </c>
      <c r="AI291" s="13">
        <f t="shared" si="312"/>
        <v>875</v>
      </c>
      <c r="AJ291" s="7">
        <f t="shared" si="315"/>
        <v>880.13036336624953</v>
      </c>
      <c r="AK291" s="6">
        <f t="shared" si="321"/>
        <v>-2.9361412884483684</v>
      </c>
      <c r="AL291" s="13">
        <v>2</v>
      </c>
    </row>
    <row r="292" spans="1:38">
      <c r="A292" t="s">
        <v>293</v>
      </c>
      <c r="B292" s="4">
        <v>33450</v>
      </c>
      <c r="C292" s="7">
        <v>6.8</v>
      </c>
      <c r="D292" s="5">
        <v>136.19999999999999</v>
      </c>
      <c r="E292" s="5">
        <v>142.30000000000001</v>
      </c>
      <c r="F292" s="6">
        <v>5.58</v>
      </c>
      <c r="G292" s="7">
        <f t="shared" si="316"/>
        <v>6.8</v>
      </c>
      <c r="H292">
        <f t="shared" ref="H292:I292" si="347">(LN(D292)-LN(D289))*400</f>
        <v>3.2436594997033552</v>
      </c>
      <c r="I292">
        <f t="shared" si="347"/>
        <v>3.954834476468605</v>
      </c>
      <c r="J292" s="6">
        <f t="shared" si="318"/>
        <v>5.58</v>
      </c>
      <c r="L292" s="7">
        <f t="shared" si="327"/>
        <v>6.8666666666666671</v>
      </c>
      <c r="M292" s="7">
        <f t="shared" si="328"/>
        <v>3.0377013962301191</v>
      </c>
      <c r="N292" s="7">
        <f t="shared" si="329"/>
        <v>4.3156260672005216</v>
      </c>
      <c r="O292" s="7">
        <f t="shared" si="330"/>
        <v>5.376666666666666</v>
      </c>
      <c r="P292">
        <v>3</v>
      </c>
      <c r="S292" s="16" t="s">
        <v>891</v>
      </c>
      <c r="T292" s="13">
        <v>366560.1</v>
      </c>
      <c r="V292" s="13">
        <v>1991</v>
      </c>
      <c r="W292" s="13" t="s">
        <v>1168</v>
      </c>
      <c r="X292" s="5">
        <f t="shared" si="310"/>
        <v>136.19999999999999</v>
      </c>
      <c r="Z292" s="13">
        <f t="shared" si="311"/>
        <v>2691.3370044052863</v>
      </c>
      <c r="AA292" s="7">
        <f t="shared" si="331"/>
        <v>2676.5465939917535</v>
      </c>
      <c r="AB292" s="6">
        <f t="shared" si="332"/>
        <v>-8.3240643056264219</v>
      </c>
      <c r="AC292" s="13">
        <v>3</v>
      </c>
      <c r="AD292" s="13"/>
      <c r="AG292" s="16" t="s">
        <v>891</v>
      </c>
      <c r="AH292" s="19">
        <v>120000</v>
      </c>
      <c r="AI292" s="13">
        <f t="shared" si="312"/>
        <v>881.05726872246703</v>
      </c>
      <c r="AJ292" s="7">
        <f t="shared" si="315"/>
        <v>880.4344996192907</v>
      </c>
      <c r="AK292" s="6">
        <f t="shared" si="321"/>
        <v>2.3105848030102294</v>
      </c>
      <c r="AL292" s="13">
        <v>3</v>
      </c>
    </row>
    <row r="293" spans="1:38">
      <c r="A293" t="s">
        <v>294</v>
      </c>
      <c r="B293" s="4">
        <v>33481</v>
      </c>
      <c r="C293" s="7">
        <v>6.9</v>
      </c>
      <c r="D293" s="5">
        <v>136.6</v>
      </c>
      <c r="E293" s="5">
        <v>142.9</v>
      </c>
      <c r="F293" s="6">
        <v>5.33</v>
      </c>
      <c r="G293" s="7">
        <f t="shared" si="316"/>
        <v>6.9</v>
      </c>
      <c r="H293">
        <f t="shared" ref="H293:I293" si="348">(LN(D293)-LN(D290))*400</f>
        <v>2.9390286521579156</v>
      </c>
      <c r="I293">
        <f t="shared" si="348"/>
        <v>4.503918098135884</v>
      </c>
      <c r="J293" s="6">
        <f t="shared" si="318"/>
        <v>5.33</v>
      </c>
      <c r="L293" s="7">
        <f t="shared" si="327"/>
        <v>6.9333333333333336</v>
      </c>
      <c r="M293" s="7">
        <f t="shared" si="328"/>
        <v>2.9318577731787108</v>
      </c>
      <c r="N293" s="7">
        <f t="shared" si="329"/>
        <v>4.3027196402673455</v>
      </c>
      <c r="O293" s="7">
        <f t="shared" si="330"/>
        <v>5.1800000000000006</v>
      </c>
      <c r="P293">
        <v>1</v>
      </c>
      <c r="S293" s="16" t="s">
        <v>892</v>
      </c>
      <c r="T293" s="13">
        <v>365637.4</v>
      </c>
      <c r="V293" s="13">
        <v>1991</v>
      </c>
      <c r="W293" s="13" t="s">
        <v>3</v>
      </c>
      <c r="X293" s="5">
        <f t="shared" si="310"/>
        <v>136.6</v>
      </c>
      <c r="Z293" s="13">
        <f t="shared" si="311"/>
        <v>2676.7013177159592</v>
      </c>
      <c r="AA293" s="7">
        <f t="shared" si="331"/>
        <v>2660.1218199285727</v>
      </c>
      <c r="AB293" s="6">
        <f t="shared" si="332"/>
        <v>-7.9599783503066845</v>
      </c>
      <c r="AC293" s="13">
        <v>1</v>
      </c>
      <c r="AD293" s="13"/>
      <c r="AG293" s="16" t="s">
        <v>892</v>
      </c>
      <c r="AH293" s="19">
        <v>120800</v>
      </c>
      <c r="AI293" s="13">
        <f t="shared" si="312"/>
        <v>884.33382137628109</v>
      </c>
      <c r="AJ293" s="7">
        <f t="shared" si="315"/>
        <v>884.61074532210307</v>
      </c>
      <c r="AK293" s="6">
        <f t="shared" si="321"/>
        <v>6.4297609940208389</v>
      </c>
      <c r="AL293" s="13">
        <v>1</v>
      </c>
    </row>
    <row r="294" spans="1:38">
      <c r="A294" t="s">
        <v>295</v>
      </c>
      <c r="B294" s="4">
        <v>33511</v>
      </c>
      <c r="C294" s="7">
        <v>6.9</v>
      </c>
      <c r="D294" s="5">
        <v>137</v>
      </c>
      <c r="E294" s="5">
        <v>143.4</v>
      </c>
      <c r="F294" s="6">
        <v>5.22</v>
      </c>
      <c r="G294" s="7">
        <f t="shared" si="316"/>
        <v>6.9</v>
      </c>
      <c r="H294">
        <f t="shared" ref="H294:I294" si="349">(LN(D294)-LN(D291))*400</f>
        <v>2.9304160368290866</v>
      </c>
      <c r="I294">
        <f t="shared" si="349"/>
        <v>4.4881256269970748</v>
      </c>
      <c r="J294" s="6">
        <f t="shared" si="318"/>
        <v>5.22</v>
      </c>
      <c r="L294" s="7">
        <f t="shared" si="327"/>
        <v>6.9666666666666659</v>
      </c>
      <c r="M294" s="7">
        <f t="shared" si="328"/>
        <v>3.1183697481752168</v>
      </c>
      <c r="N294" s="7">
        <f t="shared" si="329"/>
        <v>4.0088989295590238</v>
      </c>
      <c r="O294" s="7">
        <f t="shared" si="330"/>
        <v>4.9233333333333329</v>
      </c>
      <c r="P294">
        <v>2</v>
      </c>
      <c r="S294" s="16" t="s">
        <v>893</v>
      </c>
      <c r="T294" s="13">
        <v>364639.4</v>
      </c>
      <c r="V294" s="13">
        <v>1991</v>
      </c>
      <c r="W294" s="13" t="s">
        <v>1169</v>
      </c>
      <c r="X294" s="5">
        <f t="shared" si="310"/>
        <v>137</v>
      </c>
      <c r="Z294" s="13">
        <f t="shared" si="311"/>
        <v>2661.6014598540146</v>
      </c>
      <c r="AA294" s="7">
        <f t="shared" si="331"/>
        <v>2644.1831610479262</v>
      </c>
      <c r="AB294" s="6">
        <f t="shared" si="332"/>
        <v>-7.4637380677010867</v>
      </c>
      <c r="AC294" s="13">
        <v>2</v>
      </c>
      <c r="AD294" s="13"/>
      <c r="AG294" s="16" t="s">
        <v>893</v>
      </c>
      <c r="AH294" s="19">
        <v>120000</v>
      </c>
      <c r="AI294" s="13">
        <f t="shared" si="312"/>
        <v>875.91240875912411</v>
      </c>
      <c r="AJ294" s="7">
        <f t="shared" si="315"/>
        <v>876.48011981254433</v>
      </c>
      <c r="AK294" s="6">
        <f t="shared" si="321"/>
        <v>-1.6624055669542059</v>
      </c>
      <c r="AL294" s="13">
        <v>2</v>
      </c>
    </row>
    <row r="295" spans="1:38">
      <c r="A295" t="s">
        <v>296</v>
      </c>
      <c r="B295" s="4">
        <v>33542</v>
      </c>
      <c r="C295" s="7">
        <v>7</v>
      </c>
      <c r="D295" s="5">
        <v>137.19999999999999</v>
      </c>
      <c r="E295" s="5">
        <v>143.69999999999999</v>
      </c>
      <c r="F295" s="6">
        <v>4.99</v>
      </c>
      <c r="G295" s="7">
        <f t="shared" si="316"/>
        <v>7</v>
      </c>
      <c r="H295">
        <f t="shared" ref="H295:I295" si="350">(LN(D295)-LN(D292))*400</f>
        <v>2.9261286305491296</v>
      </c>
      <c r="I295">
        <f t="shared" si="350"/>
        <v>3.9161151956690787</v>
      </c>
      <c r="J295" s="6">
        <f t="shared" si="318"/>
        <v>4.99</v>
      </c>
      <c r="L295" s="7">
        <f t="shared" si="327"/>
        <v>7.1000000000000005</v>
      </c>
      <c r="M295" s="7">
        <f t="shared" si="328"/>
        <v>3.3043624699581406</v>
      </c>
      <c r="N295" s="7">
        <f t="shared" si="329"/>
        <v>3.7161511168157801</v>
      </c>
      <c r="O295" s="7">
        <f t="shared" si="330"/>
        <v>4.54</v>
      </c>
      <c r="P295">
        <v>3</v>
      </c>
      <c r="S295" s="16" t="s">
        <v>894</v>
      </c>
      <c r="T295" s="13">
        <v>362491</v>
      </c>
      <c r="V295" s="13">
        <v>1991</v>
      </c>
      <c r="W295" s="13" t="s">
        <v>1170</v>
      </c>
      <c r="X295" s="5">
        <f t="shared" si="310"/>
        <v>137.19999999999999</v>
      </c>
      <c r="Z295" s="13">
        <f t="shared" si="311"/>
        <v>2642.0626822157437</v>
      </c>
      <c r="AA295" s="7">
        <f t="shared" si="331"/>
        <v>2633.1727371409684</v>
      </c>
      <c r="AB295" s="6">
        <f t="shared" si="332"/>
        <v>-6.5351584813299723</v>
      </c>
      <c r="AC295" s="13">
        <v>3</v>
      </c>
      <c r="AD295" s="13"/>
      <c r="AG295" s="16" t="s">
        <v>894</v>
      </c>
      <c r="AH295" s="19">
        <v>122600</v>
      </c>
      <c r="AI295" s="13">
        <f t="shared" si="312"/>
        <v>893.5860058309039</v>
      </c>
      <c r="AJ295" s="7">
        <f t="shared" si="315"/>
        <v>878.76884414802214</v>
      </c>
      <c r="AK295" s="6">
        <f t="shared" si="321"/>
        <v>-0.75745921011787232</v>
      </c>
      <c r="AL295" s="13">
        <v>3</v>
      </c>
    </row>
    <row r="296" spans="1:38">
      <c r="A296" t="s">
        <v>297</v>
      </c>
      <c r="B296" s="4">
        <v>33572</v>
      </c>
      <c r="C296" s="7">
        <v>7</v>
      </c>
      <c r="D296" s="5">
        <v>137.80000000000001</v>
      </c>
      <c r="E296" s="5">
        <v>144.19999999999999</v>
      </c>
      <c r="F296" s="6">
        <v>4.5599999999999996</v>
      </c>
      <c r="G296" s="7">
        <f t="shared" si="316"/>
        <v>7</v>
      </c>
      <c r="H296">
        <f t="shared" ref="H296:I296" si="351">(LN(D296)-LN(D293))*400</f>
        <v>3.4985645771474339</v>
      </c>
      <c r="I296">
        <f t="shared" si="351"/>
        <v>3.6224559660109179</v>
      </c>
      <c r="J296" s="6">
        <f t="shared" si="318"/>
        <v>4.5599999999999996</v>
      </c>
      <c r="L296" s="7">
        <f t="shared" si="327"/>
        <v>7.2</v>
      </c>
      <c r="M296" s="7">
        <f t="shared" si="328"/>
        <v>3.3937227102988743</v>
      </c>
      <c r="N296" s="7">
        <f t="shared" si="329"/>
        <v>3.7034949589478097</v>
      </c>
      <c r="O296" s="7">
        <f t="shared" si="330"/>
        <v>4.1433333333333335</v>
      </c>
      <c r="P296">
        <v>1</v>
      </c>
      <c r="S296" s="16" t="s">
        <v>895</v>
      </c>
      <c r="T296" s="13">
        <v>362260.4</v>
      </c>
      <c r="V296" s="13">
        <v>1991</v>
      </c>
      <c r="W296" s="13" t="s">
        <v>0</v>
      </c>
      <c r="X296" s="5">
        <f t="shared" si="310"/>
        <v>137.80000000000001</v>
      </c>
      <c r="Z296" s="13">
        <f t="shared" si="311"/>
        <v>2628.8853410740203</v>
      </c>
      <c r="AA296" s="7">
        <f t="shared" si="331"/>
        <v>2629.946251360208</v>
      </c>
      <c r="AB296" s="6">
        <f t="shared" si="332"/>
        <v>-4.5634037899663582</v>
      </c>
      <c r="AC296" s="13">
        <v>1</v>
      </c>
      <c r="AD296" s="13"/>
      <c r="AG296" s="16" t="s">
        <v>895</v>
      </c>
      <c r="AH296" s="19">
        <v>118500</v>
      </c>
      <c r="AI296" s="13">
        <f t="shared" si="312"/>
        <v>859.9419448476051</v>
      </c>
      <c r="AJ296" s="7">
        <f t="shared" si="315"/>
        <v>870.1331617994706</v>
      </c>
      <c r="AK296" s="6">
        <f t="shared" si="321"/>
        <v>-6.6005811926903135</v>
      </c>
      <c r="AL296" s="13">
        <v>1</v>
      </c>
    </row>
    <row r="297" spans="1:38">
      <c r="A297" t="s">
        <v>298</v>
      </c>
      <c r="B297" s="4">
        <v>33603</v>
      </c>
      <c r="C297" s="7">
        <v>7.3</v>
      </c>
      <c r="D297" s="5">
        <v>138.19999999999999</v>
      </c>
      <c r="E297" s="5">
        <v>144.69999999999999</v>
      </c>
      <c r="F297" s="6">
        <v>4.07</v>
      </c>
      <c r="G297" s="7">
        <f t="shared" si="316"/>
        <v>7.3</v>
      </c>
      <c r="H297">
        <f t="shared" ref="H297:I297" si="352">(LN(D297)-LN(D294))*400</f>
        <v>3.488394202177858</v>
      </c>
      <c r="I297">
        <f t="shared" si="352"/>
        <v>3.6098821887673438</v>
      </c>
      <c r="J297" s="6">
        <f t="shared" si="318"/>
        <v>4.07</v>
      </c>
      <c r="L297" s="7">
        <f t="shared" si="327"/>
        <v>7.333333333333333</v>
      </c>
      <c r="M297" s="7">
        <f t="shared" si="328"/>
        <v>2.9993649414156685</v>
      </c>
      <c r="N297" s="7">
        <f t="shared" si="329"/>
        <v>3.6009883367534932</v>
      </c>
      <c r="O297" s="7">
        <f t="shared" si="330"/>
        <v>3.9033333333333338</v>
      </c>
      <c r="P297">
        <v>2</v>
      </c>
      <c r="S297" s="16" t="s">
        <v>896</v>
      </c>
      <c r="T297" s="13">
        <v>363268.4</v>
      </c>
      <c r="V297" s="13">
        <v>1991</v>
      </c>
      <c r="W297" s="13" t="s">
        <v>1171</v>
      </c>
      <c r="X297" s="5">
        <f t="shared" si="310"/>
        <v>138.19999999999999</v>
      </c>
      <c r="Z297" s="13">
        <f t="shared" si="311"/>
        <v>2628.5701881331406</v>
      </c>
      <c r="AA297" s="7">
        <f t="shared" si="331"/>
        <v>2628.8141968319273</v>
      </c>
      <c r="AB297" s="6">
        <f t="shared" si="332"/>
        <v>-2.3317300114495509</v>
      </c>
      <c r="AC297" s="13">
        <v>2</v>
      </c>
      <c r="AD297" s="13"/>
      <c r="AG297" s="16" t="s">
        <v>896</v>
      </c>
      <c r="AH297" s="19">
        <v>122000</v>
      </c>
      <c r="AI297" s="13">
        <f t="shared" si="312"/>
        <v>882.77858176555719</v>
      </c>
      <c r="AJ297" s="7">
        <f t="shared" si="315"/>
        <v>865.35212871655074</v>
      </c>
      <c r="AK297" s="6">
        <f t="shared" si="321"/>
        <v>-5.1110053821982859</v>
      </c>
      <c r="AL297" s="13">
        <v>2</v>
      </c>
    </row>
    <row r="298" spans="1:38">
      <c r="A298" t="s">
        <v>299</v>
      </c>
      <c r="B298" s="4">
        <v>33634</v>
      </c>
      <c r="C298" s="7">
        <v>7.3</v>
      </c>
      <c r="D298" s="5">
        <v>138.30000000000001</v>
      </c>
      <c r="E298" s="5">
        <v>145.1</v>
      </c>
      <c r="F298" s="6">
        <v>3.8</v>
      </c>
      <c r="G298" s="7">
        <f t="shared" si="316"/>
        <v>7.3</v>
      </c>
      <c r="H298">
        <f t="shared" ref="H298:I298" si="353">(LN(D298)-LN(D295))*400</f>
        <v>3.194209351571331</v>
      </c>
      <c r="I298">
        <f t="shared" si="353"/>
        <v>3.8781467220651678</v>
      </c>
      <c r="J298" s="6">
        <f t="shared" si="318"/>
        <v>3.8</v>
      </c>
      <c r="L298" s="7">
        <f t="shared" si="327"/>
        <v>7.3666666666666671</v>
      </c>
      <c r="M298" s="7">
        <f t="shared" si="328"/>
        <v>2.7020585534666943</v>
      </c>
      <c r="N298" s="7">
        <f t="shared" si="329"/>
        <v>3.4988705260046751</v>
      </c>
      <c r="O298" s="7">
        <f t="shared" si="330"/>
        <v>3.8933333333333331</v>
      </c>
      <c r="P298">
        <v>3</v>
      </c>
      <c r="S298" s="16" t="s">
        <v>897</v>
      </c>
      <c r="T298" s="13">
        <v>364058.6</v>
      </c>
      <c r="V298" s="13">
        <v>1992</v>
      </c>
      <c r="W298" s="13" t="s">
        <v>1164</v>
      </c>
      <c r="X298" s="5">
        <f t="shared" si="310"/>
        <v>138.30000000000001</v>
      </c>
      <c r="Z298" s="13">
        <f t="shared" si="311"/>
        <v>2632.383224873463</v>
      </c>
      <c r="AA298" s="7">
        <f t="shared" si="331"/>
        <v>2621.8932450722336</v>
      </c>
      <c r="AB298" s="6">
        <f t="shared" si="332"/>
        <v>-1.7171254448456352</v>
      </c>
      <c r="AC298" s="13">
        <v>3</v>
      </c>
      <c r="AD298" s="13"/>
      <c r="AG298" s="16" t="s">
        <v>897</v>
      </c>
      <c r="AH298" s="19">
        <v>120000</v>
      </c>
      <c r="AI298" s="13">
        <f t="shared" si="312"/>
        <v>867.67895878524939</v>
      </c>
      <c r="AJ298" s="7">
        <f t="shared" si="315"/>
        <v>858.65550584669927</v>
      </c>
      <c r="AK298" s="6">
        <f t="shared" si="321"/>
        <v>-9.2616346151213946</v>
      </c>
      <c r="AL298" s="13">
        <v>3</v>
      </c>
    </row>
    <row r="299" spans="1:38">
      <c r="A299" t="s">
        <v>300</v>
      </c>
      <c r="B299" s="4">
        <v>33663</v>
      </c>
      <c r="C299" s="7">
        <v>7.4</v>
      </c>
      <c r="D299" s="5">
        <v>138.6</v>
      </c>
      <c r="E299" s="5">
        <v>145.4</v>
      </c>
      <c r="F299" s="6">
        <v>3.84</v>
      </c>
      <c r="G299" s="7">
        <f t="shared" si="316"/>
        <v>7.4</v>
      </c>
      <c r="H299">
        <f t="shared" ref="H299:I299" si="354">(LN(D299)-LN(D296))*400</f>
        <v>2.3154912704978159</v>
      </c>
      <c r="I299">
        <f t="shared" si="354"/>
        <v>3.3149360994279675</v>
      </c>
      <c r="J299" s="6">
        <f t="shared" si="318"/>
        <v>3.84</v>
      </c>
      <c r="L299" s="7">
        <f t="shared" si="327"/>
        <v>7.4000000000000012</v>
      </c>
      <c r="M299" s="7">
        <f t="shared" si="328"/>
        <v>2.6936233903710396</v>
      </c>
      <c r="N299" s="7">
        <f t="shared" si="329"/>
        <v>3.3043080367744913</v>
      </c>
      <c r="O299" s="7">
        <f t="shared" si="330"/>
        <v>3.8766666666666665</v>
      </c>
      <c r="P299">
        <v>1</v>
      </c>
      <c r="S299" s="16" t="s">
        <v>898</v>
      </c>
      <c r="T299" s="13">
        <v>363892.8</v>
      </c>
      <c r="V299" s="13">
        <v>1992</v>
      </c>
      <c r="W299" s="13" t="s">
        <v>1</v>
      </c>
      <c r="X299" s="5">
        <f t="shared" si="310"/>
        <v>138.6</v>
      </c>
      <c r="Z299" s="13">
        <f t="shared" si="311"/>
        <v>2625.4891774891776</v>
      </c>
      <c r="AA299" s="7">
        <f t="shared" si="331"/>
        <v>2603.7026148776845</v>
      </c>
      <c r="AB299" s="6">
        <f t="shared" si="332"/>
        <v>-4.0115578428014942</v>
      </c>
      <c r="AC299" s="13">
        <v>1</v>
      </c>
      <c r="AD299" s="13"/>
      <c r="AG299" s="16" t="s">
        <v>898</v>
      </c>
      <c r="AH299" s="19">
        <v>117200</v>
      </c>
      <c r="AI299" s="13">
        <f t="shared" si="312"/>
        <v>845.59884559884563</v>
      </c>
      <c r="AJ299" s="7">
        <f t="shared" si="315"/>
        <v>856.3732321626635</v>
      </c>
      <c r="AK299" s="6">
        <f t="shared" si="321"/>
        <v>-6.3759837924347806</v>
      </c>
      <c r="AL299" s="13">
        <v>1</v>
      </c>
    </row>
    <row r="300" spans="1:38">
      <c r="A300" t="s">
        <v>301</v>
      </c>
      <c r="B300" s="4">
        <v>33694</v>
      </c>
      <c r="C300" s="7">
        <v>7.4</v>
      </c>
      <c r="D300" s="5">
        <v>139.1</v>
      </c>
      <c r="E300" s="5">
        <v>145.9</v>
      </c>
      <c r="F300" s="6">
        <v>4.04</v>
      </c>
      <c r="G300" s="7">
        <f t="shared" si="316"/>
        <v>7.4</v>
      </c>
      <c r="H300">
        <f t="shared" ref="H300:I300" si="355">(LN(D300)-LN(D297))*400</f>
        <v>2.5964750383309365</v>
      </c>
      <c r="I300">
        <f t="shared" si="355"/>
        <v>3.3035287565208904</v>
      </c>
      <c r="J300" s="6">
        <f t="shared" si="318"/>
        <v>4.04</v>
      </c>
      <c r="L300" s="7">
        <f t="shared" si="327"/>
        <v>7.4666666666666659</v>
      </c>
      <c r="M300" s="7">
        <f t="shared" si="328"/>
        <v>2.9758169011535309</v>
      </c>
      <c r="N300" s="7">
        <f t="shared" si="329"/>
        <v>3.4770028144314105</v>
      </c>
      <c r="O300" s="7">
        <f t="shared" si="330"/>
        <v>3.8066666666666666</v>
      </c>
      <c r="P300">
        <v>2</v>
      </c>
      <c r="S300" s="16" t="s">
        <v>899</v>
      </c>
      <c r="T300" s="13">
        <v>362746</v>
      </c>
      <c r="V300" s="13">
        <v>1992</v>
      </c>
      <c r="W300" s="13" t="s">
        <v>1165</v>
      </c>
      <c r="X300" s="5">
        <f t="shared" si="310"/>
        <v>139.1</v>
      </c>
      <c r="Z300" s="13">
        <f t="shared" si="311"/>
        <v>2607.8073328540618</v>
      </c>
      <c r="AA300" s="7">
        <f t="shared" si="331"/>
        <v>2581.7982052016214</v>
      </c>
      <c r="AB300" s="6">
        <f t="shared" si="332"/>
        <v>-7.2186935473578018</v>
      </c>
      <c r="AC300" s="13">
        <v>2</v>
      </c>
      <c r="AD300" s="13"/>
      <c r="AG300" s="16" t="s">
        <v>899</v>
      </c>
      <c r="AH300" s="19">
        <v>120000</v>
      </c>
      <c r="AI300" s="13">
        <f t="shared" si="312"/>
        <v>862.6887131560029</v>
      </c>
      <c r="AJ300" s="7">
        <f t="shared" si="315"/>
        <v>844.13233803200558</v>
      </c>
      <c r="AK300" s="6">
        <f t="shared" si="321"/>
        <v>-9.9308913584629011</v>
      </c>
      <c r="AL300" s="13">
        <v>2</v>
      </c>
    </row>
    <row r="301" spans="1:38">
      <c r="A301" t="s">
        <v>302</v>
      </c>
      <c r="B301" s="4">
        <v>33724</v>
      </c>
      <c r="C301" s="7">
        <v>7.4</v>
      </c>
      <c r="D301" s="5">
        <v>139.4</v>
      </c>
      <c r="E301" s="5">
        <v>146.30000000000001</v>
      </c>
      <c r="F301" s="6">
        <v>3.75</v>
      </c>
      <c r="G301" s="7">
        <f t="shared" si="316"/>
        <v>7.4</v>
      </c>
      <c r="H301">
        <f t="shared" ref="H301:I301" si="356">(LN(D301)-LN(D298))*400</f>
        <v>3.1689038622843668</v>
      </c>
      <c r="I301">
        <f t="shared" si="356"/>
        <v>3.2944592543746154</v>
      </c>
      <c r="J301" s="6">
        <f t="shared" si="318"/>
        <v>3.75</v>
      </c>
      <c r="L301" s="7">
        <f t="shared" si="327"/>
        <v>7.6000000000000005</v>
      </c>
      <c r="M301" s="7">
        <f t="shared" si="328"/>
        <v>3.0654391435184891</v>
      </c>
      <c r="N301" s="7">
        <f t="shared" si="329"/>
        <v>3.4679828394113579</v>
      </c>
      <c r="O301" s="7">
        <f t="shared" si="330"/>
        <v>3.6799999999999997</v>
      </c>
      <c r="P301">
        <v>3</v>
      </c>
      <c r="S301" s="16" t="s">
        <v>900</v>
      </c>
      <c r="T301" s="13">
        <v>359346.9</v>
      </c>
      <c r="V301" s="13">
        <v>1992</v>
      </c>
      <c r="W301" s="13" t="s">
        <v>1166</v>
      </c>
      <c r="X301" s="5">
        <f t="shared" si="310"/>
        <v>139.4</v>
      </c>
      <c r="Z301" s="13">
        <f t="shared" si="311"/>
        <v>2577.8113342898137</v>
      </c>
      <c r="AA301" s="7">
        <f t="shared" si="331"/>
        <v>2562.6892179714191</v>
      </c>
      <c r="AB301" s="6">
        <f t="shared" si="332"/>
        <v>-9.1357946156882974</v>
      </c>
      <c r="AC301" s="13">
        <v>3</v>
      </c>
      <c r="AD301" s="13"/>
      <c r="AG301" s="16" t="s">
        <v>900</v>
      </c>
      <c r="AH301" s="19">
        <v>120000</v>
      </c>
      <c r="AI301" s="13">
        <f t="shared" si="312"/>
        <v>860.83213773314196</v>
      </c>
      <c r="AJ301" s="7">
        <f t="shared" si="315"/>
        <v>852.78642151248141</v>
      </c>
      <c r="AK301" s="6">
        <f t="shared" si="321"/>
        <v>-2.7434678315852778</v>
      </c>
      <c r="AL301" s="13">
        <v>3</v>
      </c>
    </row>
    <row r="302" spans="1:38">
      <c r="A302" t="s">
        <v>303</v>
      </c>
      <c r="B302" s="4">
        <v>33755</v>
      </c>
      <c r="C302" s="7">
        <v>7.6</v>
      </c>
      <c r="D302" s="5">
        <v>139.69999999999999</v>
      </c>
      <c r="E302" s="5">
        <v>146.80000000000001</v>
      </c>
      <c r="F302" s="6">
        <v>3.63</v>
      </c>
      <c r="G302" s="7">
        <f t="shared" si="316"/>
        <v>7.6</v>
      </c>
      <c r="H302">
        <f t="shared" ref="H302:I302" si="357">(LN(D302)-LN(D299))*400</f>
        <v>3.1620718028452899</v>
      </c>
      <c r="I302">
        <f t="shared" si="357"/>
        <v>3.833020432398726</v>
      </c>
      <c r="J302" s="6">
        <f t="shared" si="318"/>
        <v>3.63</v>
      </c>
      <c r="L302" s="7">
        <f t="shared" si="327"/>
        <v>7.6999999999999993</v>
      </c>
      <c r="M302" s="7">
        <f t="shared" si="328"/>
        <v>3.0571365824073382</v>
      </c>
      <c r="N302" s="7">
        <f t="shared" si="329"/>
        <v>3.5493769733256166</v>
      </c>
      <c r="O302" s="7">
        <f t="shared" si="330"/>
        <v>3.5</v>
      </c>
      <c r="P302">
        <v>1</v>
      </c>
      <c r="S302" s="16" t="s">
        <v>901</v>
      </c>
      <c r="T302" s="13">
        <v>357600.7</v>
      </c>
      <c r="V302" s="13">
        <v>1992</v>
      </c>
      <c r="W302" s="13" t="s">
        <v>2</v>
      </c>
      <c r="X302" s="5">
        <f t="shared" si="310"/>
        <v>139.69999999999999</v>
      </c>
      <c r="Z302" s="13">
        <f t="shared" si="311"/>
        <v>2559.7759484609883</v>
      </c>
      <c r="AA302" s="7">
        <f t="shared" si="331"/>
        <v>2548.3117743943872</v>
      </c>
      <c r="AB302" s="6">
        <f t="shared" si="332"/>
        <v>-8.6013695867283246</v>
      </c>
      <c r="AC302" s="13">
        <v>1</v>
      </c>
      <c r="AD302" s="13"/>
      <c r="AG302" s="16" t="s">
        <v>901</v>
      </c>
      <c r="AH302" s="19">
        <v>113000</v>
      </c>
      <c r="AI302" s="13">
        <f t="shared" si="312"/>
        <v>808.87616320687198</v>
      </c>
      <c r="AJ302" s="7">
        <f t="shared" si="315"/>
        <v>845.79492601661798</v>
      </c>
      <c r="AK302" s="6">
        <f t="shared" si="321"/>
        <v>-4.9717496035427189</v>
      </c>
      <c r="AL302" s="13">
        <v>1</v>
      </c>
    </row>
    <row r="303" spans="1:38">
      <c r="A303" t="s">
        <v>304</v>
      </c>
      <c r="B303" s="4">
        <v>33785</v>
      </c>
      <c r="C303" s="7">
        <v>7.8</v>
      </c>
      <c r="D303" s="5">
        <v>140.1</v>
      </c>
      <c r="E303" s="5">
        <v>147.1</v>
      </c>
      <c r="F303" s="6">
        <v>3.66</v>
      </c>
      <c r="G303" s="7">
        <f t="shared" si="316"/>
        <v>7.8</v>
      </c>
      <c r="H303">
        <f t="shared" ref="H303:I303" si="358">(LN(D303)-LN(D300))*400</f>
        <v>2.8653417654258106</v>
      </c>
      <c r="I303">
        <f t="shared" si="358"/>
        <v>3.2764688314607326</v>
      </c>
      <c r="J303" s="6">
        <f t="shared" si="318"/>
        <v>3.66</v>
      </c>
      <c r="L303" s="7">
        <f t="shared" si="327"/>
        <v>7.7</v>
      </c>
      <c r="M303" s="7">
        <f t="shared" si="328"/>
        <v>3.0488696429291195</v>
      </c>
      <c r="N303" s="7">
        <f t="shared" si="329"/>
        <v>3.267070634037831</v>
      </c>
      <c r="O303" s="7">
        <f t="shared" si="330"/>
        <v>3.3333333333333335</v>
      </c>
      <c r="P303">
        <v>2</v>
      </c>
      <c r="S303" s="16" t="s">
        <v>902</v>
      </c>
      <c r="T303" s="13">
        <v>357322.3</v>
      </c>
      <c r="V303" s="13">
        <v>1992</v>
      </c>
      <c r="W303" s="13" t="s">
        <v>1167</v>
      </c>
      <c r="X303" s="5">
        <f t="shared" si="310"/>
        <v>140.1</v>
      </c>
      <c r="Z303" s="13">
        <f t="shared" si="311"/>
        <v>2550.4803711634545</v>
      </c>
      <c r="AA303" s="7">
        <f t="shared" si="331"/>
        <v>2534.5301608922396</v>
      </c>
      <c r="AB303" s="6">
        <f t="shared" si="332"/>
        <v>-7.3911423689821731</v>
      </c>
      <c r="AC303" s="13">
        <v>2</v>
      </c>
      <c r="AD303" s="13"/>
      <c r="AG303" s="16" t="s">
        <v>902</v>
      </c>
      <c r="AH303" s="19">
        <v>124500</v>
      </c>
      <c r="AI303" s="13">
        <f t="shared" si="312"/>
        <v>888.6509635974304</v>
      </c>
      <c r="AJ303" s="7">
        <f t="shared" si="315"/>
        <v>868.54643222038794</v>
      </c>
      <c r="AK303" s="6">
        <f t="shared" si="321"/>
        <v>11.404706350677074</v>
      </c>
      <c r="AL303" s="13">
        <v>2</v>
      </c>
    </row>
    <row r="304" spans="1:38">
      <c r="A304" t="s">
        <v>305</v>
      </c>
      <c r="B304" s="4">
        <v>33816</v>
      </c>
      <c r="C304" s="7">
        <v>7.7</v>
      </c>
      <c r="D304" s="5">
        <v>140.5</v>
      </c>
      <c r="E304" s="5">
        <v>147.6</v>
      </c>
      <c r="F304" s="6">
        <v>3.21</v>
      </c>
      <c r="G304" s="7">
        <f t="shared" si="316"/>
        <v>7.7</v>
      </c>
      <c r="H304">
        <f t="shared" ref="H304:I304" si="359">(LN(D304)-LN(D301))*400</f>
        <v>3.1439961789509141</v>
      </c>
      <c r="I304">
        <f t="shared" si="359"/>
        <v>3.5386416561173917</v>
      </c>
      <c r="J304" s="6">
        <f t="shared" si="318"/>
        <v>3.21</v>
      </c>
      <c r="L304" s="7">
        <f t="shared" si="327"/>
        <v>7.6333333333333329</v>
      </c>
      <c r="M304" s="7">
        <f t="shared" si="328"/>
        <v>3.0420764565614413</v>
      </c>
      <c r="N304" s="7">
        <f t="shared" si="329"/>
        <v>3.0782601790657318</v>
      </c>
      <c r="O304" s="7">
        <f t="shared" si="330"/>
        <v>3.0833333333333335</v>
      </c>
      <c r="P304">
        <v>3</v>
      </c>
      <c r="S304" s="16" t="s">
        <v>903</v>
      </c>
      <c r="T304" s="13">
        <v>356122.4</v>
      </c>
      <c r="V304" s="13">
        <v>1992</v>
      </c>
      <c r="W304" s="13" t="s">
        <v>1168</v>
      </c>
      <c r="X304" s="5">
        <f t="shared" si="310"/>
        <v>140.5</v>
      </c>
      <c r="Z304" s="13">
        <f t="shared" si="311"/>
        <v>2534.6790035587192</v>
      </c>
      <c r="AA304" s="7">
        <f t="shared" si="331"/>
        <v>2521.8432240361958</v>
      </c>
      <c r="AB304" s="6">
        <f t="shared" si="332"/>
        <v>-6.4268442542129378</v>
      </c>
      <c r="AC304" s="13">
        <v>3</v>
      </c>
      <c r="AD304" s="13"/>
      <c r="AG304" s="16" t="s">
        <v>903</v>
      </c>
      <c r="AH304" s="19">
        <v>118000</v>
      </c>
      <c r="AI304" s="13">
        <f t="shared" si="312"/>
        <v>839.85765124555155</v>
      </c>
      <c r="AJ304" s="7">
        <f t="shared" si="315"/>
        <v>854.63513771625969</v>
      </c>
      <c r="AK304" s="6">
        <f t="shared" si="321"/>
        <v>0.86620292041494906</v>
      </c>
      <c r="AL304" s="13">
        <v>3</v>
      </c>
    </row>
    <row r="305" spans="1:38">
      <c r="A305" t="s">
        <v>306</v>
      </c>
      <c r="B305" s="4">
        <v>33847</v>
      </c>
      <c r="C305" s="7">
        <v>7.6</v>
      </c>
      <c r="D305" s="5">
        <v>140.80000000000001</v>
      </c>
      <c r="E305" s="5">
        <v>147.9</v>
      </c>
      <c r="F305" s="6">
        <v>3.13</v>
      </c>
      <c r="G305" s="7">
        <f t="shared" si="316"/>
        <v>7.6</v>
      </c>
      <c r="H305">
        <f t="shared" ref="H305:I305" si="360">(LN(D305)-LN(D302))*400</f>
        <v>3.1372709844106339</v>
      </c>
      <c r="I305">
        <f t="shared" si="360"/>
        <v>2.9861014145353693</v>
      </c>
      <c r="J305" s="6">
        <f t="shared" si="318"/>
        <v>3.13</v>
      </c>
      <c r="L305" s="7">
        <f t="shared" si="327"/>
        <v>7.5</v>
      </c>
      <c r="M305" s="7">
        <f t="shared" si="328"/>
        <v>3.1280321199556482</v>
      </c>
      <c r="N305" s="7">
        <f t="shared" si="329"/>
        <v>2.9783409913759349</v>
      </c>
      <c r="O305" s="7">
        <f t="shared" si="330"/>
        <v>2.9666666666666668</v>
      </c>
      <c r="P305">
        <v>1</v>
      </c>
      <c r="S305" s="16" t="s">
        <v>904</v>
      </c>
      <c r="T305" s="13">
        <v>354595.1</v>
      </c>
      <c r="V305" s="13">
        <v>1992</v>
      </c>
      <c r="W305" s="13" t="s">
        <v>3</v>
      </c>
      <c r="X305" s="5">
        <f t="shared" si="310"/>
        <v>140.80000000000001</v>
      </c>
      <c r="Z305" s="13">
        <f t="shared" si="311"/>
        <v>2518.431107954545</v>
      </c>
      <c r="AA305" s="7">
        <f t="shared" si="331"/>
        <v>2507.3148429393464</v>
      </c>
      <c r="AB305" s="6">
        <f t="shared" si="332"/>
        <v>-6.4874775338626733</v>
      </c>
      <c r="AC305" s="13">
        <v>1</v>
      </c>
      <c r="AD305" s="13"/>
      <c r="AG305" s="16" t="s">
        <v>904</v>
      </c>
      <c r="AH305" s="19">
        <v>123500</v>
      </c>
      <c r="AI305" s="13">
        <f t="shared" si="312"/>
        <v>877.13068181818176</v>
      </c>
      <c r="AJ305" s="7">
        <f t="shared" si="315"/>
        <v>868.7310464871498</v>
      </c>
      <c r="AK305" s="6">
        <f t="shared" si="321"/>
        <v>10.702661464762997</v>
      </c>
      <c r="AL305" s="13">
        <v>1</v>
      </c>
    </row>
    <row r="306" spans="1:38">
      <c r="A306" t="s">
        <v>307</v>
      </c>
      <c r="B306" s="4">
        <v>33877</v>
      </c>
      <c r="C306" s="7">
        <v>7.6</v>
      </c>
      <c r="D306" s="5">
        <v>141.1</v>
      </c>
      <c r="E306" s="5">
        <v>148.1</v>
      </c>
      <c r="F306" s="6">
        <v>2.91</v>
      </c>
      <c r="G306" s="7">
        <f t="shared" si="316"/>
        <v>7.6</v>
      </c>
      <c r="H306">
        <f t="shared" ref="H306:I306" si="361">(LN(D306)-LN(D303))*400</f>
        <v>2.8449622063227764</v>
      </c>
      <c r="I306">
        <f t="shared" si="361"/>
        <v>2.7100374665444349</v>
      </c>
      <c r="J306" s="6">
        <f t="shared" si="318"/>
        <v>2.91</v>
      </c>
      <c r="L306" s="7">
        <f t="shared" si="327"/>
        <v>7.4333333333333327</v>
      </c>
      <c r="M306" s="7">
        <f t="shared" si="328"/>
        <v>3.3076873090337244</v>
      </c>
      <c r="N306" s="7">
        <f t="shared" si="329"/>
        <v>3.1498162602517255</v>
      </c>
      <c r="O306" s="7">
        <f t="shared" si="330"/>
        <v>2.9666666666666663</v>
      </c>
      <c r="P306">
        <v>2</v>
      </c>
      <c r="S306" s="16" t="s">
        <v>905</v>
      </c>
      <c r="T306" s="13">
        <v>354502.40000000002</v>
      </c>
      <c r="V306" s="13">
        <v>1992</v>
      </c>
      <c r="W306" s="13" t="s">
        <v>1169</v>
      </c>
      <c r="X306" s="5">
        <f t="shared" si="310"/>
        <v>141.1</v>
      </c>
      <c r="Z306" s="13">
        <f t="shared" si="311"/>
        <v>2512.4195605953228</v>
      </c>
      <c r="AA306" s="7">
        <f t="shared" si="331"/>
        <v>2496.0146777027981</v>
      </c>
      <c r="AB306" s="6">
        <f t="shared" si="332"/>
        <v>-6.1251792058794052</v>
      </c>
      <c r="AC306" s="13">
        <v>2</v>
      </c>
      <c r="AD306" s="13"/>
      <c r="AG306" s="16" t="s">
        <v>905</v>
      </c>
      <c r="AH306" s="19">
        <v>119500</v>
      </c>
      <c r="AI306" s="13">
        <f t="shared" si="312"/>
        <v>846.91708008504611</v>
      </c>
      <c r="AJ306" s="7">
        <f t="shared" si="315"/>
        <v>878.72337609924546</v>
      </c>
      <c r="AK306" s="6">
        <f t="shared" si="321"/>
        <v>4.6596393599568131</v>
      </c>
      <c r="AL306" s="13">
        <v>2</v>
      </c>
    </row>
    <row r="307" spans="1:38">
      <c r="A307" t="s">
        <v>308</v>
      </c>
      <c r="B307" s="4">
        <v>33908</v>
      </c>
      <c r="C307" s="7">
        <v>7.3</v>
      </c>
      <c r="D307" s="5">
        <v>141.69999999999999</v>
      </c>
      <c r="E307" s="5">
        <v>148.80000000000001</v>
      </c>
      <c r="F307" s="6">
        <v>2.86</v>
      </c>
      <c r="G307" s="7">
        <f t="shared" si="316"/>
        <v>7.3</v>
      </c>
      <c r="H307">
        <f t="shared" ref="H307:I307" si="362">(LN(D307)-LN(D304))*400</f>
        <v>3.4018631691335344</v>
      </c>
      <c r="I307">
        <f t="shared" si="362"/>
        <v>3.2388840930480001</v>
      </c>
      <c r="J307" s="6">
        <f t="shared" si="318"/>
        <v>2.86</v>
      </c>
      <c r="L307" s="7">
        <f t="shared" si="327"/>
        <v>7.3666666666666671</v>
      </c>
      <c r="M307" s="7">
        <f t="shared" si="328"/>
        <v>3.4885194051978394</v>
      </c>
      <c r="N307" s="7">
        <f t="shared" si="329"/>
        <v>3.5901163402867788</v>
      </c>
      <c r="O307" s="7">
        <f t="shared" si="330"/>
        <v>3.0700000000000003</v>
      </c>
      <c r="P307">
        <v>3</v>
      </c>
      <c r="S307" s="16" t="s">
        <v>906</v>
      </c>
      <c r="T307" s="13">
        <v>352988</v>
      </c>
      <c r="V307" s="13">
        <v>1992</v>
      </c>
      <c r="W307" s="13" t="s">
        <v>1170</v>
      </c>
      <c r="X307" s="5">
        <f t="shared" si="310"/>
        <v>141.69999999999999</v>
      </c>
      <c r="Z307" s="13">
        <f t="shared" si="311"/>
        <v>2491.0938602681722</v>
      </c>
      <c r="AA307" s="7">
        <f t="shared" si="331"/>
        <v>2488.9392420674862</v>
      </c>
      <c r="AB307" s="6">
        <f t="shared" si="332"/>
        <v>-5.2533839017968376</v>
      </c>
      <c r="AC307" s="13">
        <v>3</v>
      </c>
      <c r="AD307" s="13"/>
      <c r="AG307" s="16" t="s">
        <v>906</v>
      </c>
      <c r="AH307" s="19">
        <v>125000</v>
      </c>
      <c r="AI307" s="13">
        <f t="shared" si="312"/>
        <v>882.14537755822164</v>
      </c>
      <c r="AJ307" s="7">
        <f t="shared" si="315"/>
        <v>891.56877198563086</v>
      </c>
      <c r="AK307" s="6">
        <f t="shared" si="321"/>
        <v>16.923175145232605</v>
      </c>
      <c r="AL307" s="13">
        <v>3</v>
      </c>
    </row>
    <row r="308" spans="1:38">
      <c r="A308" t="s">
        <v>309</v>
      </c>
      <c r="B308" s="4">
        <v>33938</v>
      </c>
      <c r="C308" s="7">
        <v>7.4</v>
      </c>
      <c r="D308" s="5">
        <v>142.1</v>
      </c>
      <c r="E308" s="5">
        <v>149.19999999999999</v>
      </c>
      <c r="F308" s="6">
        <v>3.13</v>
      </c>
      <c r="G308" s="7">
        <f t="shared" si="316"/>
        <v>7.4</v>
      </c>
      <c r="H308">
        <f t="shared" ref="H308:I308" si="363">(LN(D308)-LN(D305))*400</f>
        <v>3.6762365516448625</v>
      </c>
      <c r="I308">
        <f t="shared" si="363"/>
        <v>3.5005272211627414</v>
      </c>
      <c r="J308" s="6">
        <f t="shared" si="318"/>
        <v>3.13</v>
      </c>
      <c r="L308" s="7">
        <f t="shared" si="327"/>
        <v>7.3666666666666671</v>
      </c>
      <c r="M308" s="7">
        <f t="shared" si="328"/>
        <v>3.3856187766666324</v>
      </c>
      <c r="N308" s="7">
        <f t="shared" si="329"/>
        <v>3.6703038079939652</v>
      </c>
      <c r="O308" s="7">
        <f t="shared" si="330"/>
        <v>3.1166666666666667</v>
      </c>
      <c r="P308">
        <v>1</v>
      </c>
      <c r="S308" s="16" t="s">
        <v>907</v>
      </c>
      <c r="T308" s="13">
        <v>353051.8</v>
      </c>
      <c r="V308" s="13">
        <v>1992</v>
      </c>
      <c r="W308" s="13" t="s">
        <v>0</v>
      </c>
      <c r="X308" s="5">
        <f t="shared" si="310"/>
        <v>142.1</v>
      </c>
      <c r="Z308" s="13">
        <f t="shared" si="311"/>
        <v>2484.5306122448978</v>
      </c>
      <c r="AA308" s="7">
        <f t="shared" si="331"/>
        <v>2493.9637442936878</v>
      </c>
      <c r="AB308" s="6">
        <f t="shared" si="332"/>
        <v>-2.1356347386994656</v>
      </c>
      <c r="AC308" s="13">
        <v>1</v>
      </c>
      <c r="AD308" s="13"/>
      <c r="AG308" s="16" t="s">
        <v>907</v>
      </c>
      <c r="AH308" s="19">
        <v>128900</v>
      </c>
      <c r="AI308" s="13">
        <f t="shared" si="312"/>
        <v>907.10767065446873</v>
      </c>
      <c r="AJ308" s="7">
        <f t="shared" si="315"/>
        <v>872.96382353718536</v>
      </c>
      <c r="AK308" s="6">
        <f t="shared" si="321"/>
        <v>1.9442144343855716</v>
      </c>
      <c r="AL308" s="13">
        <v>1</v>
      </c>
    </row>
    <row r="309" spans="1:38">
      <c r="A309" t="s">
        <v>310</v>
      </c>
      <c r="B309" s="4">
        <v>33969</v>
      </c>
      <c r="C309" s="7">
        <v>7.4</v>
      </c>
      <c r="D309" s="5">
        <v>142.30000000000001</v>
      </c>
      <c r="E309" s="5">
        <v>149.6</v>
      </c>
      <c r="F309" s="6">
        <v>3.22</v>
      </c>
      <c r="G309" s="7">
        <f t="shared" si="316"/>
        <v>7.4</v>
      </c>
      <c r="H309">
        <f t="shared" ref="H309:I309" si="364">(LN(D309)-LN(D306))*400</f>
        <v>3.387458494815121</v>
      </c>
      <c r="I309">
        <f t="shared" si="364"/>
        <v>4.0309377066495955</v>
      </c>
      <c r="J309" s="6">
        <f t="shared" si="318"/>
        <v>3.22</v>
      </c>
      <c r="L309" s="7">
        <f t="shared" si="327"/>
        <v>7.2666666666666657</v>
      </c>
      <c r="M309" s="7">
        <f t="shared" si="328"/>
        <v>3.0952267873650166</v>
      </c>
      <c r="N309" s="7">
        <f t="shared" si="329"/>
        <v>3.7487450804240061</v>
      </c>
      <c r="O309" s="7">
        <f t="shared" si="330"/>
        <v>3.0500000000000003</v>
      </c>
      <c r="P309">
        <v>2</v>
      </c>
      <c r="S309" s="16" t="s">
        <v>908</v>
      </c>
      <c r="T309" s="13">
        <v>354496.8</v>
      </c>
      <c r="V309" s="13">
        <v>1992</v>
      </c>
      <c r="W309" s="13" t="s">
        <v>1171</v>
      </c>
      <c r="X309" s="5">
        <f t="shared" si="310"/>
        <v>142.30000000000001</v>
      </c>
      <c r="Z309" s="13">
        <f t="shared" si="311"/>
        <v>2491.1932536893883</v>
      </c>
      <c r="AA309" s="7">
        <f t="shared" si="331"/>
        <v>2503.4540060867353</v>
      </c>
      <c r="AB309" s="6">
        <f t="shared" si="332"/>
        <v>1.1904199178321306</v>
      </c>
      <c r="AC309" s="13">
        <v>2</v>
      </c>
      <c r="AD309" s="13"/>
      <c r="AG309" s="16" t="s">
        <v>908</v>
      </c>
      <c r="AH309" s="19">
        <v>126000</v>
      </c>
      <c r="AI309" s="13">
        <f t="shared" si="312"/>
        <v>885.45326774420232</v>
      </c>
      <c r="AJ309" s="7">
        <f t="shared" si="315"/>
        <v>872.01551775881489</v>
      </c>
      <c r="AK309" s="6">
        <f t="shared" si="321"/>
        <v>-3.0651703405730757</v>
      </c>
      <c r="AL309" s="13">
        <v>2</v>
      </c>
    </row>
    <row r="310" spans="1:38">
      <c r="A310" t="s">
        <v>311</v>
      </c>
      <c r="B310" s="4">
        <v>34000</v>
      </c>
      <c r="C310" s="7">
        <v>7.3</v>
      </c>
      <c r="D310" s="5">
        <v>142.80000000000001</v>
      </c>
      <c r="E310" s="5">
        <v>150.1</v>
      </c>
      <c r="F310" s="6">
        <v>3</v>
      </c>
      <c r="G310" s="7">
        <f t="shared" si="316"/>
        <v>7.3</v>
      </c>
      <c r="H310">
        <f t="shared" ref="H310:I310" si="365">(LN(D310)-LN(D307))*400</f>
        <v>3.0931612835399136</v>
      </c>
      <c r="I310">
        <f t="shared" si="365"/>
        <v>3.4794464961695581</v>
      </c>
      <c r="J310" s="6">
        <f t="shared" si="318"/>
        <v>3</v>
      </c>
      <c r="L310" s="7">
        <f t="shared" si="327"/>
        <v>7.1333333333333329</v>
      </c>
      <c r="M310" s="7">
        <f t="shared" si="328"/>
        <v>2.8997845875359474</v>
      </c>
      <c r="N310" s="7">
        <f t="shared" si="329"/>
        <v>3.4703511826712941</v>
      </c>
      <c r="O310" s="7">
        <f t="shared" si="330"/>
        <v>2.9599999999999995</v>
      </c>
      <c r="P310">
        <v>3</v>
      </c>
      <c r="S310" s="16" t="s">
        <v>909</v>
      </c>
      <c r="T310" s="13">
        <v>357880.7</v>
      </c>
      <c r="V310" s="13">
        <v>1993</v>
      </c>
      <c r="W310" s="13" t="s">
        <v>1164</v>
      </c>
      <c r="X310" s="5">
        <f t="shared" si="310"/>
        <v>142.80000000000001</v>
      </c>
      <c r="Z310" s="13">
        <f t="shared" si="311"/>
        <v>2506.1673669467787</v>
      </c>
      <c r="AA310" s="7">
        <f t="shared" si="331"/>
        <v>2508.9459966573581</v>
      </c>
      <c r="AB310" s="6">
        <f t="shared" si="332"/>
        <v>3.2024523173980413</v>
      </c>
      <c r="AC310" s="13">
        <v>3</v>
      </c>
      <c r="AD310" s="13"/>
      <c r="AG310" s="16" t="s">
        <v>909</v>
      </c>
      <c r="AH310" s="19">
        <v>118000</v>
      </c>
      <c r="AI310" s="13">
        <f t="shared" si="312"/>
        <v>826.33053221288503</v>
      </c>
      <c r="AJ310" s="7">
        <f t="shared" si="315"/>
        <v>867.62972276522521</v>
      </c>
      <c r="AK310" s="6">
        <f t="shared" si="321"/>
        <v>-10.887015694845914</v>
      </c>
      <c r="AL310" s="13">
        <v>3</v>
      </c>
    </row>
    <row r="311" spans="1:38">
      <c r="A311" t="s">
        <v>312</v>
      </c>
      <c r="B311" s="4">
        <v>34028</v>
      </c>
      <c r="C311" s="7">
        <v>7.1</v>
      </c>
      <c r="D311" s="5">
        <v>143.1</v>
      </c>
      <c r="E311" s="5">
        <v>150.6</v>
      </c>
      <c r="F311" s="6">
        <v>2.93</v>
      </c>
      <c r="G311" s="7">
        <f t="shared" si="316"/>
        <v>7.1</v>
      </c>
      <c r="H311">
        <f t="shared" ref="H311:I311" si="366">(LN(D311)-LN(D308))*400</f>
        <v>2.8050605837400155</v>
      </c>
      <c r="I311">
        <f t="shared" si="366"/>
        <v>3.7358510384528643</v>
      </c>
      <c r="J311" s="6">
        <f t="shared" si="318"/>
        <v>2.93</v>
      </c>
      <c r="L311" s="7">
        <f t="shared" si="327"/>
        <v>7.0666666666666664</v>
      </c>
      <c r="M311" s="7">
        <f t="shared" si="328"/>
        <v>2.7991835438842352</v>
      </c>
      <c r="N311" s="7">
        <f t="shared" si="329"/>
        <v>3.4603493324725085</v>
      </c>
      <c r="O311" s="7">
        <f t="shared" si="330"/>
        <v>2.9166666666666665</v>
      </c>
      <c r="P311">
        <v>1</v>
      </c>
      <c r="S311" s="16" t="s">
        <v>910</v>
      </c>
      <c r="T311" s="13">
        <v>359610.5</v>
      </c>
      <c r="V311" s="13">
        <v>1993</v>
      </c>
      <c r="W311" s="13" t="s">
        <v>1</v>
      </c>
      <c r="X311" s="5">
        <f t="shared" si="310"/>
        <v>143.1</v>
      </c>
      <c r="Z311" s="13">
        <f t="shared" si="311"/>
        <v>2513.0013976240393</v>
      </c>
      <c r="AA311" s="7">
        <f t="shared" si="331"/>
        <v>2509.0116726727802</v>
      </c>
      <c r="AB311" s="6">
        <f t="shared" si="332"/>
        <v>2.4062438855114721</v>
      </c>
      <c r="AC311" s="13">
        <v>1</v>
      </c>
      <c r="AD311" s="13"/>
      <c r="AG311" s="16" t="s">
        <v>910</v>
      </c>
      <c r="AH311" s="19">
        <v>129400</v>
      </c>
      <c r="AI311" s="13">
        <f t="shared" si="312"/>
        <v>904.2627533193571</v>
      </c>
      <c r="AJ311" s="7">
        <f t="shared" si="315"/>
        <v>886.57656900488007</v>
      </c>
      <c r="AK311" s="6">
        <f t="shared" si="321"/>
        <v>6.1893513226237928</v>
      </c>
      <c r="AL311" s="13">
        <v>1</v>
      </c>
    </row>
    <row r="312" spans="1:38">
      <c r="A312" t="s">
        <v>313</v>
      </c>
      <c r="B312" s="4">
        <v>34059</v>
      </c>
      <c r="C312" s="7">
        <v>7</v>
      </c>
      <c r="D312" s="5">
        <v>143.30000000000001</v>
      </c>
      <c r="E312" s="5">
        <v>150.80000000000001</v>
      </c>
      <c r="F312" s="6">
        <v>2.95</v>
      </c>
      <c r="G312" s="7">
        <f t="shared" si="316"/>
        <v>7</v>
      </c>
      <c r="H312">
        <f t="shared" ref="H312:I312" si="367">(LN(D312)-LN(D309))*400</f>
        <v>2.801131895327913</v>
      </c>
      <c r="I312">
        <f t="shared" si="367"/>
        <v>3.1957560133914598</v>
      </c>
      <c r="J312" s="6">
        <f t="shared" si="318"/>
        <v>2.95</v>
      </c>
      <c r="L312" s="7">
        <f t="shared" si="327"/>
        <v>7.0666666666666664</v>
      </c>
      <c r="M312" s="7">
        <f t="shared" si="328"/>
        <v>2.8851684544301057</v>
      </c>
      <c r="N312" s="7">
        <f t="shared" si="329"/>
        <v>3.2732722657531355</v>
      </c>
      <c r="O312" s="7">
        <f t="shared" si="330"/>
        <v>2.9266666666666672</v>
      </c>
      <c r="P312">
        <v>2</v>
      </c>
      <c r="S312" s="16" t="s">
        <v>911</v>
      </c>
      <c r="T312" s="13">
        <v>359349</v>
      </c>
      <c r="V312" s="13">
        <v>1993</v>
      </c>
      <c r="W312" s="13" t="s">
        <v>1165</v>
      </c>
      <c r="X312" s="5">
        <f t="shared" si="310"/>
        <v>143.30000000000001</v>
      </c>
      <c r="Z312" s="13">
        <f t="shared" si="311"/>
        <v>2507.669225401256</v>
      </c>
      <c r="AA312" s="7">
        <f t="shared" si="331"/>
        <v>2511.8607213612072</v>
      </c>
      <c r="AB312" s="6">
        <f t="shared" si="332"/>
        <v>1.3409683905752701</v>
      </c>
      <c r="AC312" s="13">
        <v>2</v>
      </c>
      <c r="AD312" s="13"/>
      <c r="AG312" s="16" t="s">
        <v>911</v>
      </c>
      <c r="AH312" s="19">
        <v>125000</v>
      </c>
      <c r="AI312" s="13">
        <f t="shared" si="312"/>
        <v>872.29588276343327</v>
      </c>
      <c r="AJ312" s="7">
        <f t="shared" si="315"/>
        <v>885.43304374216314</v>
      </c>
      <c r="AK312" s="6">
        <f t="shared" si="321"/>
        <v>6.1078483798741701</v>
      </c>
      <c r="AL312" s="13">
        <v>2</v>
      </c>
    </row>
    <row r="313" spans="1:38">
      <c r="A313" t="s">
        <v>314</v>
      </c>
      <c r="B313" s="4">
        <v>34089</v>
      </c>
      <c r="C313" s="7">
        <v>7.1</v>
      </c>
      <c r="D313" s="5">
        <v>143.80000000000001</v>
      </c>
      <c r="E313" s="5">
        <v>151.4</v>
      </c>
      <c r="F313" s="6">
        <v>2.87</v>
      </c>
      <c r="G313" s="7">
        <f t="shared" si="316"/>
        <v>7.1</v>
      </c>
      <c r="H313">
        <f t="shared" ref="H313:I313" si="368">(LN(D313)-LN(D310))*400</f>
        <v>2.7913581525847775</v>
      </c>
      <c r="I313">
        <f t="shared" si="368"/>
        <v>3.4494409455732011</v>
      </c>
      <c r="J313" s="6">
        <f t="shared" si="318"/>
        <v>2.87</v>
      </c>
      <c r="L313" s="7">
        <f t="shared" si="327"/>
        <v>7.0666666666666664</v>
      </c>
      <c r="M313" s="7">
        <f t="shared" si="328"/>
        <v>2.8786752820806782</v>
      </c>
      <c r="N313" s="7">
        <f t="shared" si="329"/>
        <v>3.3525194201414386</v>
      </c>
      <c r="O313" s="7">
        <f t="shared" si="330"/>
        <v>2.9666666666666668</v>
      </c>
      <c r="P313">
        <v>3</v>
      </c>
      <c r="S313" s="16" t="s">
        <v>912</v>
      </c>
      <c r="T313" s="13">
        <v>360415.2</v>
      </c>
      <c r="V313" s="13">
        <v>1993</v>
      </c>
      <c r="W313" s="13" t="s">
        <v>1166</v>
      </c>
      <c r="X313" s="5">
        <f t="shared" si="310"/>
        <v>143.80000000000001</v>
      </c>
      <c r="Z313" s="13">
        <f t="shared" si="311"/>
        <v>2506.3643949930456</v>
      </c>
      <c r="AA313" s="7">
        <f t="shared" si="331"/>
        <v>2520.3733819631912</v>
      </c>
      <c r="AB313" s="6">
        <f t="shared" si="332"/>
        <v>1.8177258767519078</v>
      </c>
      <c r="AC313" s="13">
        <v>3</v>
      </c>
      <c r="AD313" s="13"/>
      <c r="AG313" s="16" t="s">
        <v>912</v>
      </c>
      <c r="AH313" s="19">
        <v>127000</v>
      </c>
      <c r="AI313" s="13">
        <f t="shared" si="312"/>
        <v>883.17107093184973</v>
      </c>
      <c r="AJ313" s="7">
        <f t="shared" si="315"/>
        <v>882.26303708297303</v>
      </c>
      <c r="AK313" s="6">
        <f t="shared" si="321"/>
        <v>6.6900810242135123</v>
      </c>
      <c r="AL313" s="13">
        <v>3</v>
      </c>
    </row>
    <row r="314" spans="1:38">
      <c r="A314" t="s">
        <v>315</v>
      </c>
      <c r="B314" s="4">
        <v>34120</v>
      </c>
      <c r="C314" s="7">
        <v>7.1</v>
      </c>
      <c r="D314" s="5">
        <v>144.19999999999999</v>
      </c>
      <c r="E314" s="5">
        <v>151.80000000000001</v>
      </c>
      <c r="F314" s="6">
        <v>2.96</v>
      </c>
      <c r="G314" s="7">
        <f t="shared" si="316"/>
        <v>7.1</v>
      </c>
      <c r="H314">
        <f t="shared" ref="H314:I314" si="369">(LN(D314)-LN(D311))*400</f>
        <v>3.0630153153776263</v>
      </c>
      <c r="I314">
        <f t="shared" si="369"/>
        <v>3.1746198382947455</v>
      </c>
      <c r="J314" s="6">
        <f t="shared" si="318"/>
        <v>2.96</v>
      </c>
      <c r="L314" s="7">
        <f t="shared" si="327"/>
        <v>7</v>
      </c>
      <c r="M314" s="7">
        <f t="shared" si="328"/>
        <v>2.5956975332911489</v>
      </c>
      <c r="N314" s="7">
        <f t="shared" si="329"/>
        <v>2.9929616246526791</v>
      </c>
      <c r="O314" s="7">
        <f t="shared" si="330"/>
        <v>3.0233333333333334</v>
      </c>
      <c r="P314">
        <v>1</v>
      </c>
      <c r="S314" s="16" t="s">
        <v>913</v>
      </c>
      <c r="T314" s="13">
        <v>363607.3</v>
      </c>
      <c r="V314" s="13">
        <v>1993</v>
      </c>
      <c r="W314" s="13" t="s">
        <v>2</v>
      </c>
      <c r="X314" s="5">
        <f t="shared" si="310"/>
        <v>144.19999999999999</v>
      </c>
      <c r="Z314" s="13">
        <f t="shared" si="311"/>
        <v>2521.5485436893205</v>
      </c>
      <c r="AA314" s="7">
        <f t="shared" si="331"/>
        <v>2539.068987323064</v>
      </c>
      <c r="AB314" s="6">
        <f t="shared" si="332"/>
        <v>4.7634214879494152</v>
      </c>
      <c r="AC314" s="13">
        <v>1</v>
      </c>
      <c r="AD314" s="13"/>
      <c r="AG314" s="16" t="s">
        <v>913</v>
      </c>
      <c r="AH314" s="19">
        <v>129900</v>
      </c>
      <c r="AI314" s="13">
        <f t="shared" si="312"/>
        <v>900.83217753120675</v>
      </c>
      <c r="AJ314" s="7">
        <f t="shared" si="315"/>
        <v>873.6858288946172</v>
      </c>
      <c r="AK314" s="6">
        <f t="shared" si="321"/>
        <v>-5.8586586058332557</v>
      </c>
      <c r="AL314" s="13">
        <v>1</v>
      </c>
    </row>
    <row r="315" spans="1:38">
      <c r="A315" t="s">
        <v>316</v>
      </c>
      <c r="B315" s="4">
        <v>34150</v>
      </c>
      <c r="C315" s="7">
        <v>7</v>
      </c>
      <c r="D315" s="5">
        <v>144.30000000000001</v>
      </c>
      <c r="E315" s="5">
        <v>152.1</v>
      </c>
      <c r="F315" s="6">
        <v>3.07</v>
      </c>
      <c r="G315" s="7">
        <f t="shared" si="316"/>
        <v>7</v>
      </c>
      <c r="H315">
        <f t="shared" ref="H315:I315" si="370">(LN(D315)-LN(D312))*400</f>
        <v>2.781652378279631</v>
      </c>
      <c r="I315">
        <f t="shared" si="370"/>
        <v>3.4334974765563686</v>
      </c>
      <c r="J315" s="6">
        <f t="shared" si="318"/>
        <v>3.07</v>
      </c>
      <c r="L315" s="7">
        <f t="shared" si="327"/>
        <v>6.8999999999999995</v>
      </c>
      <c r="M315" s="7">
        <f t="shared" si="328"/>
        <v>2.1283264416009473</v>
      </c>
      <c r="N315" s="7">
        <f t="shared" si="329"/>
        <v>2.810223248006475</v>
      </c>
      <c r="O315" s="7">
        <f t="shared" si="330"/>
        <v>3.043333333333333</v>
      </c>
      <c r="P315">
        <v>2</v>
      </c>
      <c r="S315" s="16" t="s">
        <v>914</v>
      </c>
      <c r="T315" s="13">
        <v>365541.8</v>
      </c>
      <c r="V315" s="13">
        <v>1993</v>
      </c>
      <c r="W315" s="13" t="s">
        <v>1167</v>
      </c>
      <c r="X315" s="5">
        <f t="shared" si="310"/>
        <v>144.30000000000001</v>
      </c>
      <c r="Z315" s="13">
        <f t="shared" si="311"/>
        <v>2533.2072072072069</v>
      </c>
      <c r="AA315" s="7">
        <f t="shared" si="331"/>
        <v>2556.5622443989996</v>
      </c>
      <c r="AB315" s="6">
        <f t="shared" si="332"/>
        <v>7.0558723986692939</v>
      </c>
      <c r="AC315" s="13">
        <v>2</v>
      </c>
      <c r="AD315" s="13"/>
      <c r="AG315" s="16" t="s">
        <v>914</v>
      </c>
      <c r="AH315" s="19">
        <v>124500</v>
      </c>
      <c r="AI315" s="13">
        <f t="shared" si="312"/>
        <v>862.78586278586272</v>
      </c>
      <c r="AJ315" s="7">
        <f t="shared" si="315"/>
        <v>864.84490047261261</v>
      </c>
      <c r="AK315" s="6">
        <f t="shared" si="321"/>
        <v>-9.4106621010539016</v>
      </c>
      <c r="AL315" s="13">
        <v>2</v>
      </c>
    </row>
    <row r="316" spans="1:38">
      <c r="A316" t="s">
        <v>317</v>
      </c>
      <c r="B316" s="4">
        <v>34181</v>
      </c>
      <c r="C316" s="7">
        <v>6.9</v>
      </c>
      <c r="D316" s="5">
        <v>144.5</v>
      </c>
      <c r="E316" s="5">
        <v>152.30000000000001</v>
      </c>
      <c r="F316" s="6">
        <v>3.04</v>
      </c>
      <c r="G316" s="7">
        <f t="shared" si="316"/>
        <v>6.9</v>
      </c>
      <c r="H316">
        <f t="shared" ref="H316:I316" si="371">(LN(D316)-LN(D313))*400</f>
        <v>1.9424249062161891</v>
      </c>
      <c r="I316">
        <f t="shared" si="371"/>
        <v>2.3707675591069233</v>
      </c>
      <c r="J316" s="6">
        <f t="shared" si="318"/>
        <v>3.04</v>
      </c>
      <c r="L316" s="7">
        <f t="shared" si="327"/>
        <v>6.8</v>
      </c>
      <c r="M316" s="7">
        <f t="shared" si="328"/>
        <v>1.8463458676076054</v>
      </c>
      <c r="N316" s="7">
        <f t="shared" si="329"/>
        <v>2.3651792451236275</v>
      </c>
      <c r="O316" s="7">
        <f t="shared" si="330"/>
        <v>3.0033333333333339</v>
      </c>
      <c r="P316">
        <v>3</v>
      </c>
      <c r="S316" s="16" t="s">
        <v>915</v>
      </c>
      <c r="T316" s="13">
        <v>370274.2</v>
      </c>
      <c r="V316" s="13">
        <v>1993</v>
      </c>
      <c r="W316" s="13" t="s">
        <v>1168</v>
      </c>
      <c r="X316" s="5">
        <f t="shared" si="310"/>
        <v>144.5</v>
      </c>
      <c r="Z316" s="13">
        <f t="shared" si="311"/>
        <v>2562.4512110726646</v>
      </c>
      <c r="AA316" s="7">
        <f t="shared" si="331"/>
        <v>2571.1557040655625</v>
      </c>
      <c r="AB316" s="6">
        <f t="shared" si="332"/>
        <v>7.9793720525206169</v>
      </c>
      <c r="AC316" s="13">
        <v>3</v>
      </c>
      <c r="AD316" s="13"/>
      <c r="AG316" s="16" t="s">
        <v>915</v>
      </c>
      <c r="AH316" s="19">
        <v>123900</v>
      </c>
      <c r="AI316" s="13">
        <f t="shared" si="312"/>
        <v>857.43944636678202</v>
      </c>
      <c r="AJ316" s="7">
        <f t="shared" si="315"/>
        <v>874.7208772451412</v>
      </c>
      <c r="AK316" s="6">
        <f t="shared" si="321"/>
        <v>-3.4341605991638602</v>
      </c>
      <c r="AL316" s="13">
        <v>3</v>
      </c>
    </row>
    <row r="317" spans="1:38">
      <c r="A317" t="s">
        <v>318</v>
      </c>
      <c r="B317" s="4">
        <v>34212</v>
      </c>
      <c r="C317" s="7">
        <v>6.8</v>
      </c>
      <c r="D317" s="5">
        <v>144.80000000000001</v>
      </c>
      <c r="E317" s="5">
        <v>152.80000000000001</v>
      </c>
      <c r="F317" s="6">
        <v>3.02</v>
      </c>
      <c r="G317" s="7">
        <f t="shared" si="316"/>
        <v>6.8</v>
      </c>
      <c r="H317">
        <f t="shared" ref="H317:I317" si="372">(LN(D317)-LN(D314))*400</f>
        <v>1.6609020403070218</v>
      </c>
      <c r="I317">
        <f t="shared" si="372"/>
        <v>2.6264047083561337</v>
      </c>
      <c r="J317" s="6">
        <f t="shared" si="318"/>
        <v>3.02</v>
      </c>
      <c r="L317" s="7">
        <f t="shared" si="327"/>
        <v>6.7666666666666666</v>
      </c>
      <c r="M317" s="7">
        <f t="shared" si="328"/>
        <v>2.2100213268820093</v>
      </c>
      <c r="N317" s="7">
        <f t="shared" si="329"/>
        <v>2.5344739296932297</v>
      </c>
      <c r="O317" s="7">
        <f t="shared" si="330"/>
        <v>2.9966666666666666</v>
      </c>
      <c r="P317">
        <v>1</v>
      </c>
      <c r="S317" s="16" t="s">
        <v>916</v>
      </c>
      <c r="T317" s="13">
        <v>372719.3</v>
      </c>
      <c r="V317" s="13">
        <v>1993</v>
      </c>
      <c r="W317" s="13" t="s">
        <v>3</v>
      </c>
      <c r="X317" s="5">
        <f t="shared" si="310"/>
        <v>144.80000000000001</v>
      </c>
      <c r="Z317" s="13">
        <f t="shared" si="311"/>
        <v>2574.0283149171269</v>
      </c>
      <c r="AA317" s="7">
        <f t="shared" si="331"/>
        <v>2581.8862527556266</v>
      </c>
      <c r="AB317" s="6">
        <f t="shared" si="332"/>
        <v>6.68910564442875</v>
      </c>
      <c r="AC317" s="13">
        <v>1</v>
      </c>
      <c r="AD317" s="13"/>
      <c r="AG317" s="16" t="s">
        <v>916</v>
      </c>
      <c r="AH317" s="19">
        <v>126600</v>
      </c>
      <c r="AI317" s="13">
        <f t="shared" si="312"/>
        <v>874.30939226519331</v>
      </c>
      <c r="AJ317" s="7">
        <f t="shared" si="315"/>
        <v>875.07988962837499</v>
      </c>
      <c r="AK317" s="6">
        <f t="shared" si="321"/>
        <v>0.63773483859606017</v>
      </c>
      <c r="AL317" s="13">
        <v>1</v>
      </c>
    </row>
    <row r="318" spans="1:38">
      <c r="A318" t="s">
        <v>319</v>
      </c>
      <c r="B318" s="4">
        <v>34242</v>
      </c>
      <c r="C318" s="7">
        <v>6.7</v>
      </c>
      <c r="D318" s="5">
        <v>145</v>
      </c>
      <c r="E318" s="5">
        <v>152.9</v>
      </c>
      <c r="F318" s="6">
        <v>2.95</v>
      </c>
      <c r="G318" s="7">
        <f t="shared" si="316"/>
        <v>6.7</v>
      </c>
      <c r="H318">
        <f t="shared" ref="H318:I318" si="373">(LN(D318)-LN(D315))*400</f>
        <v>1.9357106562996051</v>
      </c>
      <c r="I318">
        <f t="shared" si="373"/>
        <v>2.0983654679078256</v>
      </c>
      <c r="J318" s="6">
        <f t="shared" si="318"/>
        <v>2.95</v>
      </c>
      <c r="L318" s="7">
        <f t="shared" si="327"/>
        <v>6.7</v>
      </c>
      <c r="M318" s="7">
        <f t="shared" si="328"/>
        <v>2.7568062143423333</v>
      </c>
      <c r="N318" s="7">
        <f t="shared" si="329"/>
        <v>2.6154275752296265</v>
      </c>
      <c r="O318" s="7">
        <f t="shared" si="330"/>
        <v>3.0233333333333334</v>
      </c>
      <c r="P318">
        <v>2</v>
      </c>
      <c r="S318" s="16" t="s">
        <v>917</v>
      </c>
      <c r="T318" s="13">
        <v>373663.2</v>
      </c>
      <c r="V318" s="13">
        <v>1993</v>
      </c>
      <c r="W318" s="13" t="s">
        <v>1169</v>
      </c>
      <c r="X318" s="5">
        <f t="shared" si="310"/>
        <v>145</v>
      </c>
      <c r="Z318" s="13">
        <f t="shared" si="311"/>
        <v>2576.9875862068966</v>
      </c>
      <c r="AA318" s="7">
        <f t="shared" si="331"/>
        <v>2594.9779560024294</v>
      </c>
      <c r="AB318" s="6">
        <f t="shared" si="332"/>
        <v>5.9658156150131703</v>
      </c>
      <c r="AC318" s="13">
        <v>2</v>
      </c>
      <c r="AD318" s="13"/>
      <c r="AG318" s="16" t="s">
        <v>917</v>
      </c>
      <c r="AH318" s="19">
        <v>129400</v>
      </c>
      <c r="AI318" s="13">
        <f t="shared" si="312"/>
        <v>892.41379310344826</v>
      </c>
      <c r="AJ318" s="7">
        <f t="shared" si="315"/>
        <v>880.44707850801376</v>
      </c>
      <c r="AK318" s="6">
        <f t="shared" si="321"/>
        <v>7.1518548712639074</v>
      </c>
      <c r="AL318" s="13">
        <v>2</v>
      </c>
    </row>
    <row r="319" spans="1:38">
      <c r="A319" t="s">
        <v>320</v>
      </c>
      <c r="B319" s="4">
        <v>34273</v>
      </c>
      <c r="C319" s="7">
        <v>6.8</v>
      </c>
      <c r="D319" s="5">
        <v>145.6</v>
      </c>
      <c r="E319" s="5">
        <v>153.4</v>
      </c>
      <c r="F319" s="6">
        <v>3.02</v>
      </c>
      <c r="G319" s="7">
        <f t="shared" si="316"/>
        <v>6.8</v>
      </c>
      <c r="H319">
        <f t="shared" ref="H319:I319" si="374">(LN(D319)-LN(D316))*400</f>
        <v>3.0334512840394012</v>
      </c>
      <c r="I319">
        <f t="shared" si="374"/>
        <v>2.8786516128157302</v>
      </c>
      <c r="J319" s="6">
        <f t="shared" si="318"/>
        <v>3.02</v>
      </c>
      <c r="L319" s="7">
        <f t="shared" si="327"/>
        <v>6.6333333333333329</v>
      </c>
      <c r="M319" s="7">
        <f t="shared" si="328"/>
        <v>3.3016447429763693</v>
      </c>
      <c r="N319" s="7">
        <f t="shared" si="329"/>
        <v>3.1312586104734899</v>
      </c>
      <c r="O319" s="7">
        <f t="shared" si="330"/>
        <v>3.06</v>
      </c>
      <c r="P319">
        <v>3</v>
      </c>
      <c r="S319" s="16" t="s">
        <v>918</v>
      </c>
      <c r="T319" s="13">
        <v>377780</v>
      </c>
      <c r="V319" s="13">
        <v>1993</v>
      </c>
      <c r="W319" s="13" t="s">
        <v>1170</v>
      </c>
      <c r="X319" s="5">
        <f t="shared" si="310"/>
        <v>145.6</v>
      </c>
      <c r="Z319" s="13">
        <f t="shared" si="311"/>
        <v>2594.6428571428573</v>
      </c>
      <c r="AA319" s="7">
        <f t="shared" si="331"/>
        <v>2615.2568717871891</v>
      </c>
      <c r="AB319" s="6">
        <f t="shared" si="332"/>
        <v>6.8027338787736369</v>
      </c>
      <c r="AC319" s="13">
        <v>3</v>
      </c>
      <c r="AD319" s="13"/>
      <c r="AG319" s="16" t="s">
        <v>918</v>
      </c>
      <c r="AH319" s="19">
        <v>125000</v>
      </c>
      <c r="AI319" s="13">
        <f t="shared" si="312"/>
        <v>858.5164835164835</v>
      </c>
      <c r="AJ319" s="7">
        <f t="shared" si="315"/>
        <v>867.77873052206144</v>
      </c>
      <c r="AK319" s="6">
        <f t="shared" si="321"/>
        <v>-3.1872298493318851</v>
      </c>
      <c r="AL319" s="13">
        <v>3</v>
      </c>
    </row>
    <row r="320" spans="1:38">
      <c r="A320" t="s">
        <v>321</v>
      </c>
      <c r="B320" s="4">
        <v>34303</v>
      </c>
      <c r="C320" s="7">
        <v>6.6</v>
      </c>
      <c r="D320" s="5">
        <v>146</v>
      </c>
      <c r="E320" s="5">
        <v>153.9</v>
      </c>
      <c r="F320" s="6">
        <v>3.1</v>
      </c>
      <c r="G320" s="7">
        <f t="shared" si="316"/>
        <v>6.6</v>
      </c>
      <c r="H320">
        <f t="shared" ref="H320:I320" si="375">(LN(D320)-LN(D317))*400</f>
        <v>3.3012567026879935</v>
      </c>
      <c r="I320">
        <f t="shared" si="375"/>
        <v>2.8692656449653242</v>
      </c>
      <c r="J320" s="6">
        <f t="shared" si="318"/>
        <v>3.1</v>
      </c>
      <c r="L320" s="7">
        <f t="shared" si="327"/>
        <v>6.5666666666666664</v>
      </c>
      <c r="M320" s="7">
        <f t="shared" si="328"/>
        <v>2.9299839500956417</v>
      </c>
      <c r="N320" s="7">
        <f t="shared" si="329"/>
        <v>3.1244023934875762</v>
      </c>
      <c r="O320" s="7">
        <f t="shared" si="330"/>
        <v>3.0466666666666669</v>
      </c>
      <c r="P320">
        <v>1</v>
      </c>
      <c r="S320" s="16" t="s">
        <v>919</v>
      </c>
      <c r="T320" s="13">
        <v>381542.3</v>
      </c>
      <c r="V320" s="13">
        <v>1993</v>
      </c>
      <c r="W320" s="13" t="s">
        <v>0</v>
      </c>
      <c r="X320" s="5">
        <f t="shared" si="310"/>
        <v>146</v>
      </c>
      <c r="Z320" s="13">
        <f t="shared" si="311"/>
        <v>2613.3034246575344</v>
      </c>
      <c r="AA320" s="7">
        <f t="shared" si="331"/>
        <v>2635.7664411651799</v>
      </c>
      <c r="AB320" s="6">
        <f t="shared" si="332"/>
        <v>8.2615086744905142</v>
      </c>
      <c r="AC320" s="13">
        <v>1</v>
      </c>
      <c r="AD320" s="13"/>
      <c r="AG320" s="16" t="s">
        <v>919</v>
      </c>
      <c r="AH320" s="19">
        <v>130000</v>
      </c>
      <c r="AI320" s="13">
        <f t="shared" si="312"/>
        <v>890.41095890410963</v>
      </c>
      <c r="AJ320" s="7">
        <f t="shared" si="315"/>
        <v>868.6879090628189</v>
      </c>
      <c r="AK320" s="6">
        <f t="shared" si="321"/>
        <v>-2.9325047519236591</v>
      </c>
      <c r="AL320" s="13">
        <v>1</v>
      </c>
    </row>
    <row r="321" spans="1:38">
      <c r="A321" t="s">
        <v>322</v>
      </c>
      <c r="B321" s="4">
        <v>34334</v>
      </c>
      <c r="C321" s="7">
        <v>6.5</v>
      </c>
      <c r="D321" s="5">
        <v>146.30000000000001</v>
      </c>
      <c r="E321" s="5">
        <v>154.30000000000001</v>
      </c>
      <c r="F321" s="6">
        <v>3.06</v>
      </c>
      <c r="G321" s="7">
        <f t="shared" si="316"/>
        <v>6.5</v>
      </c>
      <c r="H321">
        <f t="shared" ref="H321:I321" si="376">(LN(D321)-LN(D318))*400</f>
        <v>3.5702262422017128</v>
      </c>
      <c r="I321">
        <f t="shared" si="376"/>
        <v>3.6458585736394156</v>
      </c>
      <c r="J321" s="6">
        <f t="shared" si="318"/>
        <v>3.06</v>
      </c>
      <c r="L321" s="7">
        <f t="shared" si="327"/>
        <v>6.5666666666666664</v>
      </c>
      <c r="M321" s="7">
        <f t="shared" si="328"/>
        <v>2.4673068412795374</v>
      </c>
      <c r="N321" s="7">
        <f t="shared" si="329"/>
        <v>2.9454365532715818</v>
      </c>
      <c r="O321" s="7">
        <f t="shared" si="330"/>
        <v>3.0966666666666662</v>
      </c>
      <c r="P321">
        <v>2</v>
      </c>
      <c r="S321" s="16" t="s">
        <v>920</v>
      </c>
      <c r="T321" s="13">
        <v>385913.7</v>
      </c>
      <c r="V321" s="13">
        <v>1993</v>
      </c>
      <c r="W321" s="13" t="s">
        <v>1171</v>
      </c>
      <c r="X321" s="5">
        <f t="shared" si="310"/>
        <v>146.30000000000001</v>
      </c>
      <c r="Z321" s="13">
        <f t="shared" si="311"/>
        <v>2637.8243335611755</v>
      </c>
      <c r="AA321" s="7">
        <f t="shared" si="331"/>
        <v>2653.5964516235745</v>
      </c>
      <c r="AB321" s="6">
        <f t="shared" si="332"/>
        <v>8.9351398685540318</v>
      </c>
      <c r="AC321" s="13">
        <v>2</v>
      </c>
      <c r="AD321" s="13"/>
      <c r="AG321" s="16" t="s">
        <v>920</v>
      </c>
      <c r="AH321" s="19">
        <v>125000</v>
      </c>
      <c r="AI321" s="13">
        <f t="shared" si="312"/>
        <v>854.40874914559117</v>
      </c>
      <c r="AJ321" s="7">
        <f t="shared" si="315"/>
        <v>867.04444696049484</v>
      </c>
      <c r="AK321" s="6">
        <f t="shared" si="321"/>
        <v>-6.1358326069115066</v>
      </c>
      <c r="AL321" s="13">
        <v>2</v>
      </c>
    </row>
    <row r="322" spans="1:38">
      <c r="A322" t="s">
        <v>323</v>
      </c>
      <c r="B322" s="4">
        <v>34365</v>
      </c>
      <c r="C322" s="7">
        <v>6.6</v>
      </c>
      <c r="D322" s="5">
        <v>146.30000000000001</v>
      </c>
      <c r="E322" s="5">
        <v>154.5</v>
      </c>
      <c r="F322" s="6">
        <v>2.98</v>
      </c>
      <c r="G322" s="7">
        <f t="shared" si="316"/>
        <v>6.6</v>
      </c>
      <c r="H322">
        <f t="shared" ref="H322:I322" si="377">(LN(D322)-LN(D319))*400</f>
        <v>1.9184689053972193</v>
      </c>
      <c r="I322">
        <f t="shared" si="377"/>
        <v>2.8580829618579884</v>
      </c>
      <c r="J322" s="6">
        <f t="shared" si="318"/>
        <v>2.98</v>
      </c>
      <c r="L322" s="7">
        <f t="shared" si="327"/>
        <v>6.5666666666666664</v>
      </c>
      <c r="M322" s="7">
        <f t="shared" si="328"/>
        <v>2.0043407047207751</v>
      </c>
      <c r="N322" s="7">
        <f t="shared" si="329"/>
        <v>2.5914798001287189</v>
      </c>
      <c r="O322" s="7">
        <f t="shared" si="330"/>
        <v>3.2433333333333336</v>
      </c>
      <c r="P322">
        <v>3</v>
      </c>
      <c r="S322" s="16" t="s">
        <v>921</v>
      </c>
      <c r="T322" s="13">
        <v>388597.9</v>
      </c>
      <c r="V322" s="13">
        <v>1994</v>
      </c>
      <c r="W322" s="13" t="s">
        <v>1164</v>
      </c>
      <c r="X322" s="5">
        <f t="shared" si="310"/>
        <v>146.30000000000001</v>
      </c>
      <c r="Z322" s="13">
        <f t="shared" si="311"/>
        <v>2656.1715652768285</v>
      </c>
      <c r="AA322" s="7">
        <f t="shared" si="331"/>
        <v>2666.5659520386012</v>
      </c>
      <c r="AB322" s="6">
        <f t="shared" si="332"/>
        <v>7.7716645965626441</v>
      </c>
      <c r="AC322" s="13">
        <v>3</v>
      </c>
      <c r="AD322" s="13"/>
      <c r="AG322" s="16" t="s">
        <v>921</v>
      </c>
      <c r="AH322" s="19">
        <v>126000</v>
      </c>
      <c r="AI322" s="13">
        <f t="shared" si="312"/>
        <v>861.2440191387559</v>
      </c>
      <c r="AJ322" s="7">
        <f t="shared" si="315"/>
        <v>882.03758768264197</v>
      </c>
      <c r="AK322" s="6">
        <f t="shared" si="321"/>
        <v>6.5191632437240798</v>
      </c>
      <c r="AL322" s="13">
        <v>3</v>
      </c>
    </row>
    <row r="323" spans="1:38">
      <c r="A323" t="s">
        <v>324</v>
      </c>
      <c r="B323" s="4">
        <v>34393</v>
      </c>
      <c r="C323" s="7">
        <v>6.6</v>
      </c>
      <c r="D323" s="5">
        <v>146.69999999999999</v>
      </c>
      <c r="E323" s="5">
        <v>154.80000000000001</v>
      </c>
      <c r="F323" s="6">
        <v>3.25</v>
      </c>
      <c r="G323" s="7">
        <f t="shared" si="316"/>
        <v>6.6</v>
      </c>
      <c r="H323">
        <f t="shared" ref="H323:I323" si="378">(LN(D323)-LN(D320))*400</f>
        <v>1.91322537623968</v>
      </c>
      <c r="I323">
        <f t="shared" si="378"/>
        <v>2.3323681243173411</v>
      </c>
      <c r="J323" s="6">
        <f t="shared" si="318"/>
        <v>3.25</v>
      </c>
      <c r="L323" s="7">
        <f t="shared" si="327"/>
        <v>6.5</v>
      </c>
      <c r="M323" s="7">
        <f t="shared" si="328"/>
        <v>2.1825708387480582</v>
      </c>
      <c r="N323" s="7">
        <f t="shared" si="329"/>
        <v>2.4990035170411318</v>
      </c>
      <c r="O323" s="7">
        <f t="shared" si="330"/>
        <v>3.4766666666666666</v>
      </c>
      <c r="P323">
        <v>1</v>
      </c>
      <c r="S323" s="16" t="s">
        <v>922</v>
      </c>
      <c r="T323" s="13">
        <v>391218.6</v>
      </c>
      <c r="V323" s="13">
        <v>1994</v>
      </c>
      <c r="W323" s="13" t="s">
        <v>1</v>
      </c>
      <c r="X323" s="5">
        <f t="shared" si="310"/>
        <v>146.69999999999999</v>
      </c>
      <c r="Z323" s="13">
        <f t="shared" si="311"/>
        <v>2666.7934560327199</v>
      </c>
      <c r="AA323" s="7">
        <f t="shared" si="331"/>
        <v>2685.5674139753105</v>
      </c>
      <c r="AB323" s="6">
        <f t="shared" si="332"/>
        <v>7.4872095152240803</v>
      </c>
      <c r="AC323" s="13">
        <v>1</v>
      </c>
      <c r="AD323" s="13"/>
      <c r="AG323" s="16" t="s">
        <v>922</v>
      </c>
      <c r="AH323" s="19">
        <v>129900</v>
      </c>
      <c r="AI323" s="13">
        <f t="shared" si="312"/>
        <v>885.4805725971371</v>
      </c>
      <c r="AJ323" s="7">
        <f t="shared" si="315"/>
        <v>887.0758131871147</v>
      </c>
      <c r="AK323" s="6">
        <f t="shared" si="321"/>
        <v>8.3786109508174889</v>
      </c>
      <c r="AL323" s="13">
        <v>1</v>
      </c>
    </row>
    <row r="324" spans="1:38">
      <c r="A324" t="s">
        <v>325</v>
      </c>
      <c r="B324" s="4">
        <v>34424</v>
      </c>
      <c r="C324" s="7">
        <v>6.5</v>
      </c>
      <c r="D324" s="5">
        <v>147.1</v>
      </c>
      <c r="E324" s="5">
        <v>155.30000000000001</v>
      </c>
      <c r="F324" s="6">
        <v>3.5</v>
      </c>
      <c r="G324" s="7">
        <f t="shared" si="316"/>
        <v>6.5</v>
      </c>
      <c r="H324">
        <f t="shared" ref="H324:I324" si="379">(LN(D324)-LN(D321))*400</f>
        <v>2.1813278325254259</v>
      </c>
      <c r="I324">
        <f t="shared" si="379"/>
        <v>2.5839883142108278</v>
      </c>
      <c r="J324" s="6">
        <f t="shared" si="318"/>
        <v>3.5</v>
      </c>
      <c r="L324" s="7">
        <f t="shared" si="327"/>
        <v>6.333333333333333</v>
      </c>
      <c r="M324" s="7">
        <f t="shared" si="328"/>
        <v>2.2699611307934</v>
      </c>
      <c r="N324" s="7">
        <f t="shared" si="329"/>
        <v>2.6656561300158663</v>
      </c>
      <c r="O324" s="7">
        <f t="shared" si="330"/>
        <v>3.7733333333333334</v>
      </c>
      <c r="P324">
        <v>2</v>
      </c>
      <c r="S324" s="16" t="s">
        <v>923</v>
      </c>
      <c r="T324" s="13">
        <v>393747.4</v>
      </c>
      <c r="V324" s="13">
        <v>1994</v>
      </c>
      <c r="W324" s="13" t="s">
        <v>1165</v>
      </c>
      <c r="X324" s="5">
        <f t="shared" si="310"/>
        <v>147.1</v>
      </c>
      <c r="Z324" s="13">
        <f t="shared" si="311"/>
        <v>2676.7328348062547</v>
      </c>
      <c r="AA324" s="7">
        <f t="shared" si="331"/>
        <v>2709.9860924728782</v>
      </c>
      <c r="AB324" s="6">
        <f t="shared" si="332"/>
        <v>8.4110525972839412</v>
      </c>
      <c r="AC324" s="13">
        <v>2</v>
      </c>
      <c r="AD324" s="13"/>
      <c r="AG324" s="16" t="s">
        <v>923</v>
      </c>
      <c r="AH324" s="19">
        <v>132300</v>
      </c>
      <c r="AI324" s="13">
        <f t="shared" si="312"/>
        <v>899.38817131203268</v>
      </c>
      <c r="AJ324" s="7">
        <f t="shared" si="315"/>
        <v>885.47494435530052</v>
      </c>
      <c r="AK324" s="6">
        <f t="shared" si="321"/>
        <v>8.4135682568913239</v>
      </c>
      <c r="AL324" s="13">
        <v>2</v>
      </c>
    </row>
    <row r="325" spans="1:38">
      <c r="A325" t="s">
        <v>326</v>
      </c>
      <c r="B325" s="4">
        <v>34454</v>
      </c>
      <c r="C325" s="7">
        <v>6.4</v>
      </c>
      <c r="D325" s="5">
        <v>147.19999999999999</v>
      </c>
      <c r="E325" s="5">
        <v>155.5</v>
      </c>
      <c r="F325" s="6">
        <v>3.68</v>
      </c>
      <c r="G325" s="7">
        <f t="shared" si="316"/>
        <v>6.4</v>
      </c>
      <c r="H325">
        <f t="shared" ref="H325:I325" si="380">(LN(D325)-LN(D322))*400</f>
        <v>2.4531593074790692</v>
      </c>
      <c r="I325">
        <f t="shared" si="380"/>
        <v>2.5806541125952265</v>
      </c>
      <c r="J325" s="6">
        <f t="shared" si="318"/>
        <v>3.68</v>
      </c>
      <c r="L325" s="7">
        <f t="shared" si="327"/>
        <v>6.2</v>
      </c>
      <c r="M325" s="7">
        <f t="shared" si="328"/>
        <v>2.2660174678665137</v>
      </c>
      <c r="N325" s="7">
        <f t="shared" si="329"/>
        <v>2.7454064194881056</v>
      </c>
      <c r="O325" s="7">
        <f t="shared" si="330"/>
        <v>3.9866666666666668</v>
      </c>
      <c r="P325">
        <v>3</v>
      </c>
      <c r="S325" s="16" t="s">
        <v>924</v>
      </c>
      <c r="T325" s="13">
        <v>399379.5</v>
      </c>
      <c r="V325" s="13">
        <v>1994</v>
      </c>
      <c r="W325" s="13" t="s">
        <v>1166</v>
      </c>
      <c r="X325" s="5">
        <f t="shared" si="310"/>
        <v>147.19999999999999</v>
      </c>
      <c r="Z325" s="13">
        <f t="shared" si="311"/>
        <v>2713.175951086957</v>
      </c>
      <c r="AA325" s="7">
        <f t="shared" si="331"/>
        <v>2735.4373291917309</v>
      </c>
      <c r="AB325" s="6">
        <f t="shared" si="332"/>
        <v>10.19993590494046</v>
      </c>
      <c r="AC325" s="13">
        <v>3</v>
      </c>
      <c r="AD325" s="13"/>
      <c r="AG325" s="16" t="s">
        <v>924</v>
      </c>
      <c r="AH325" s="19">
        <v>129000</v>
      </c>
      <c r="AI325" s="13">
        <f t="shared" si="312"/>
        <v>876.35869565217399</v>
      </c>
      <c r="AJ325" s="7">
        <f t="shared" si="315"/>
        <v>886.55785952985616</v>
      </c>
      <c r="AK325" s="6">
        <f t="shared" si="321"/>
        <v>2.0446876970552808</v>
      </c>
      <c r="AL325" s="13">
        <v>3</v>
      </c>
    </row>
    <row r="326" spans="1:38">
      <c r="A326" t="s">
        <v>327</v>
      </c>
      <c r="B326" s="4">
        <v>34485</v>
      </c>
      <c r="C326" s="7">
        <v>6.1</v>
      </c>
      <c r="D326" s="5">
        <v>147.5</v>
      </c>
      <c r="E326" s="5">
        <v>155.9</v>
      </c>
      <c r="F326" s="6">
        <v>4.1399999999999997</v>
      </c>
      <c r="G326" s="7">
        <f t="shared" si="316"/>
        <v>6.1</v>
      </c>
      <c r="H326">
        <f t="shared" ref="H326:I326" si="381">(LN(D326)-LN(D323))*400</f>
        <v>2.1753962523757053</v>
      </c>
      <c r="I326">
        <f t="shared" si="381"/>
        <v>2.8323259632415443</v>
      </c>
      <c r="J326" s="6">
        <f t="shared" si="318"/>
        <v>4.1399999999999997</v>
      </c>
      <c r="L326" s="7">
        <f t="shared" si="327"/>
        <v>6.0999999999999988</v>
      </c>
      <c r="M326" s="7">
        <f t="shared" si="328"/>
        <v>2.5308476238406521</v>
      </c>
      <c r="N326" s="7">
        <f t="shared" si="329"/>
        <v>2.9101774143145556</v>
      </c>
      <c r="O326" s="7">
        <f t="shared" si="330"/>
        <v>4.2033333333333331</v>
      </c>
      <c r="P326">
        <v>1</v>
      </c>
      <c r="S326" s="16" t="s">
        <v>925</v>
      </c>
      <c r="T326" s="13">
        <v>404157.3</v>
      </c>
      <c r="V326" s="13">
        <v>1994</v>
      </c>
      <c r="W326" s="13" t="s">
        <v>2</v>
      </c>
      <c r="X326" s="5">
        <f t="shared" si="310"/>
        <v>147.5</v>
      </c>
      <c r="Z326" s="13">
        <f t="shared" si="311"/>
        <v>2740.0494915254235</v>
      </c>
      <c r="AA326" s="7">
        <f t="shared" si="331"/>
        <v>2763.0280498985944</v>
      </c>
      <c r="AB326" s="6">
        <f t="shared" si="332"/>
        <v>11.374065944912459</v>
      </c>
      <c r="AC326" s="13">
        <v>1</v>
      </c>
      <c r="AD326" s="13"/>
      <c r="AG326" s="16" t="s">
        <v>925</v>
      </c>
      <c r="AH326" s="19">
        <v>129900</v>
      </c>
      <c r="AI326" s="13">
        <f t="shared" si="312"/>
        <v>880.67796610169489</v>
      </c>
      <c r="AJ326" s="7">
        <f t="shared" si="315"/>
        <v>873.86327185064999</v>
      </c>
      <c r="AK326" s="6">
        <f t="shared" si="321"/>
        <v>-6.0026104928066815</v>
      </c>
      <c r="AL326" s="13">
        <v>1</v>
      </c>
    </row>
    <row r="327" spans="1:38">
      <c r="A327" t="s">
        <v>328</v>
      </c>
      <c r="B327" s="4">
        <v>34515</v>
      </c>
      <c r="C327" s="7">
        <v>6.1</v>
      </c>
      <c r="D327" s="5">
        <v>147.9</v>
      </c>
      <c r="E327" s="5">
        <v>156.4</v>
      </c>
      <c r="F327" s="6">
        <v>4.1399999999999997</v>
      </c>
      <c r="G327" s="7">
        <f t="shared" si="316"/>
        <v>6.1</v>
      </c>
      <c r="H327">
        <f t="shared" ref="H327:I327" si="382">(LN(D327)-LN(D324))*400</f>
        <v>2.169496843744767</v>
      </c>
      <c r="I327">
        <f t="shared" si="382"/>
        <v>2.823239182627546</v>
      </c>
      <c r="J327" s="6">
        <f t="shared" si="318"/>
        <v>4.1399999999999997</v>
      </c>
      <c r="L327" s="7">
        <f t="shared" si="327"/>
        <v>6.0666666666666664</v>
      </c>
      <c r="M327" s="7">
        <f t="shared" si="328"/>
        <v>3.1547995617933347</v>
      </c>
      <c r="N327" s="7">
        <f t="shared" si="329"/>
        <v>2.9884379862799904</v>
      </c>
      <c r="O327" s="7">
        <f t="shared" si="330"/>
        <v>4.3166666666666664</v>
      </c>
      <c r="P327">
        <v>2</v>
      </c>
      <c r="S327" s="16" t="s">
        <v>926</v>
      </c>
      <c r="T327" s="13">
        <v>407181.5</v>
      </c>
      <c r="V327" s="13">
        <v>1994</v>
      </c>
      <c r="W327" s="13" t="s">
        <v>1167</v>
      </c>
      <c r="X327" s="5">
        <f t="shared" si="310"/>
        <v>147.9</v>
      </c>
      <c r="Z327" s="13">
        <f t="shared" si="311"/>
        <v>2753.0865449628127</v>
      </c>
      <c r="AA327" s="7">
        <f t="shared" si="331"/>
        <v>2791.2345952290466</v>
      </c>
      <c r="AB327" s="6">
        <f t="shared" si="332"/>
        <v>11.816200902701723</v>
      </c>
      <c r="AC327" s="13">
        <v>2</v>
      </c>
      <c r="AD327" s="13"/>
      <c r="AG327" s="16" t="s">
        <v>926</v>
      </c>
      <c r="AH327" s="19">
        <v>133500</v>
      </c>
      <c r="AI327" s="13">
        <f t="shared" si="312"/>
        <v>902.63691683569971</v>
      </c>
      <c r="AJ327" s="7">
        <f t="shared" si="315"/>
        <v>878.51424064449213</v>
      </c>
      <c r="AK327" s="6">
        <f t="shared" si="321"/>
        <v>-3.1568174673811455</v>
      </c>
      <c r="AL327" s="13">
        <v>2</v>
      </c>
    </row>
    <row r="328" spans="1:38">
      <c r="A328" t="s">
        <v>329</v>
      </c>
      <c r="B328" s="4">
        <v>34546</v>
      </c>
      <c r="C328" s="7">
        <v>6.1</v>
      </c>
      <c r="D328" s="5">
        <v>148.4</v>
      </c>
      <c r="E328" s="5">
        <v>156.69999999999999</v>
      </c>
      <c r="F328" s="6">
        <v>4.33</v>
      </c>
      <c r="G328" s="7">
        <f t="shared" si="316"/>
        <v>6.1</v>
      </c>
      <c r="H328">
        <f t="shared" ref="H328:I328" si="383">(LN(D328)-LN(D325))*400</f>
        <v>3.2476497754014844</v>
      </c>
      <c r="I328">
        <f t="shared" si="383"/>
        <v>3.0749670970745768</v>
      </c>
      <c r="J328" s="6">
        <f t="shared" si="318"/>
        <v>4.33</v>
      </c>
      <c r="L328" s="7">
        <f t="shared" si="327"/>
        <v>6</v>
      </c>
      <c r="M328" s="7">
        <f t="shared" si="328"/>
        <v>3.6878119243304752</v>
      </c>
      <c r="N328" s="7">
        <f t="shared" si="329"/>
        <v>2.9818422793344013</v>
      </c>
      <c r="O328" s="7">
        <f t="shared" si="330"/>
        <v>4.4766666666666666</v>
      </c>
      <c r="P328">
        <v>3</v>
      </c>
      <c r="S328" s="16" t="s">
        <v>927</v>
      </c>
      <c r="T328" s="13">
        <v>414918.7</v>
      </c>
      <c r="V328" s="13">
        <v>1994</v>
      </c>
      <c r="W328" s="13" t="s">
        <v>1168</v>
      </c>
      <c r="X328" s="5">
        <f t="shared" si="310"/>
        <v>148.4</v>
      </c>
      <c r="Z328" s="13">
        <f t="shared" si="311"/>
        <v>2795.9481132075471</v>
      </c>
      <c r="AA328" s="7">
        <f t="shared" si="331"/>
        <v>2824.1405537846435</v>
      </c>
      <c r="AB328" s="6">
        <f t="shared" si="332"/>
        <v>12.765106194930809</v>
      </c>
      <c r="AC328" s="13">
        <v>3</v>
      </c>
      <c r="AD328" s="13"/>
      <c r="AG328" s="16" t="s">
        <v>927</v>
      </c>
      <c r="AH328" s="19">
        <v>124400</v>
      </c>
      <c r="AI328" s="13">
        <f t="shared" si="312"/>
        <v>838.27493261455527</v>
      </c>
      <c r="AJ328" s="7">
        <f t="shared" si="315"/>
        <v>867.20883389394521</v>
      </c>
      <c r="AK328" s="6">
        <f t="shared" si="321"/>
        <v>-8.826629376913786</v>
      </c>
      <c r="AL328" s="13">
        <v>3</v>
      </c>
    </row>
    <row r="329" spans="1:38">
      <c r="A329" t="s">
        <v>330</v>
      </c>
      <c r="B329" s="4">
        <v>34577</v>
      </c>
      <c r="C329" s="7">
        <v>6</v>
      </c>
      <c r="D329" s="5">
        <v>149</v>
      </c>
      <c r="E329" s="5">
        <v>157.1</v>
      </c>
      <c r="F329" s="6">
        <v>4.4800000000000004</v>
      </c>
      <c r="G329" s="7">
        <f t="shared" si="316"/>
        <v>6</v>
      </c>
      <c r="H329">
        <f t="shared" ref="H329:I329" si="384">(LN(D329)-LN(D326))*400</f>
        <v>4.047252066233753</v>
      </c>
      <c r="I329">
        <f t="shared" si="384"/>
        <v>3.0671076791378482</v>
      </c>
      <c r="J329" s="6">
        <f t="shared" si="318"/>
        <v>4.4800000000000004</v>
      </c>
      <c r="L329" s="7">
        <f t="shared" si="327"/>
        <v>5.8999999999999995</v>
      </c>
      <c r="M329" s="7">
        <f t="shared" si="328"/>
        <v>3.5007209279215821</v>
      </c>
      <c r="N329" s="7">
        <f t="shared" si="329"/>
        <v>2.8895544536161091</v>
      </c>
      <c r="O329" s="7">
        <f t="shared" si="330"/>
        <v>4.6833333333333336</v>
      </c>
      <c r="P329">
        <v>1</v>
      </c>
      <c r="S329" s="16" t="s">
        <v>928</v>
      </c>
      <c r="T329" s="13">
        <v>420875.7</v>
      </c>
      <c r="V329" s="13">
        <v>1994</v>
      </c>
      <c r="W329" s="13" t="s">
        <v>3</v>
      </c>
      <c r="X329" s="5">
        <f t="shared" si="310"/>
        <v>149</v>
      </c>
      <c r="Z329" s="13">
        <f t="shared" si="311"/>
        <v>2824.6691275167786</v>
      </c>
      <c r="AA329" s="7">
        <f t="shared" si="331"/>
        <v>2859.0549935142117</v>
      </c>
      <c r="AB329" s="6">
        <f t="shared" si="332"/>
        <v>13.665580208209249</v>
      </c>
      <c r="AC329" s="13">
        <v>1</v>
      </c>
      <c r="AD329" s="13"/>
      <c r="AG329" s="16" t="s">
        <v>928</v>
      </c>
      <c r="AH329" s="19">
        <v>133300</v>
      </c>
      <c r="AI329" s="13">
        <f t="shared" si="312"/>
        <v>894.63087248322142</v>
      </c>
      <c r="AJ329" s="7">
        <f t="shared" si="315"/>
        <v>882.29523520448822</v>
      </c>
      <c r="AK329" s="6">
        <f t="shared" si="321"/>
        <v>3.8411239601696678</v>
      </c>
      <c r="AL329" s="13">
        <v>1</v>
      </c>
    </row>
    <row r="330" spans="1:38">
      <c r="A330" t="s">
        <v>331</v>
      </c>
      <c r="B330" s="4">
        <v>34607</v>
      </c>
      <c r="C330" s="7">
        <v>5.9</v>
      </c>
      <c r="D330" s="5">
        <v>149.30000000000001</v>
      </c>
      <c r="E330" s="5">
        <v>157.5</v>
      </c>
      <c r="F330" s="6">
        <v>4.62</v>
      </c>
      <c r="G330" s="7">
        <f t="shared" si="316"/>
        <v>5.9</v>
      </c>
      <c r="H330">
        <f t="shared" ref="H330:I330" si="385">(LN(D330)-LN(D327))*400</f>
        <v>3.7685339313561883</v>
      </c>
      <c r="I330">
        <f t="shared" si="385"/>
        <v>2.8034520617907788</v>
      </c>
      <c r="J330" s="6">
        <f t="shared" si="318"/>
        <v>4.62</v>
      </c>
      <c r="L330" s="7">
        <f t="shared" si="327"/>
        <v>5.7666666666666657</v>
      </c>
      <c r="M330" s="7">
        <f t="shared" si="328"/>
        <v>2.8656055908650537</v>
      </c>
      <c r="N330" s="7">
        <f t="shared" si="329"/>
        <v>2.7975199035006191</v>
      </c>
      <c r="O330" s="7">
        <f t="shared" si="330"/>
        <v>4.9533333333333331</v>
      </c>
      <c r="P330">
        <v>2</v>
      </c>
      <c r="S330" s="16" t="s">
        <v>929</v>
      </c>
      <c r="T330" s="13">
        <v>425774.4</v>
      </c>
      <c r="V330" s="13">
        <v>1994</v>
      </c>
      <c r="W330" s="13" t="s">
        <v>1169</v>
      </c>
      <c r="X330" s="5">
        <f t="shared" si="310"/>
        <v>149.30000000000001</v>
      </c>
      <c r="Z330" s="13">
        <f t="shared" si="311"/>
        <v>2851.8044206296049</v>
      </c>
      <c r="AA330" s="7">
        <f t="shared" si="331"/>
        <v>2888.3119243063488</v>
      </c>
      <c r="AB330" s="6">
        <f t="shared" si="332"/>
        <v>13.675286809262488</v>
      </c>
      <c r="AC330" s="13">
        <v>2</v>
      </c>
      <c r="AD330" s="13"/>
      <c r="AG330" s="16" t="s">
        <v>929</v>
      </c>
      <c r="AH330" s="19">
        <v>129700</v>
      </c>
      <c r="AI330" s="13">
        <f t="shared" si="312"/>
        <v>868.72069658405883</v>
      </c>
      <c r="AJ330" s="7">
        <f t="shared" si="315"/>
        <v>873.13701380264911</v>
      </c>
      <c r="AK330" s="6">
        <f t="shared" si="321"/>
        <v>-2.4558512863379178</v>
      </c>
      <c r="AL330" s="13">
        <v>2</v>
      </c>
    </row>
    <row r="331" spans="1:38">
      <c r="A331" t="s">
        <v>332</v>
      </c>
      <c r="B331" s="4">
        <v>34638</v>
      </c>
      <c r="C331" s="7">
        <v>5.8</v>
      </c>
      <c r="D331" s="5">
        <v>149.4</v>
      </c>
      <c r="E331" s="5">
        <v>157.80000000000001</v>
      </c>
      <c r="F331" s="6">
        <v>4.95</v>
      </c>
      <c r="G331" s="7">
        <f t="shared" si="316"/>
        <v>5.8</v>
      </c>
      <c r="H331">
        <f t="shared" ref="H331:I331" si="386">(LN(D331)-LN(D328))*400</f>
        <v>2.6863767861748045</v>
      </c>
      <c r="I331">
        <f t="shared" si="386"/>
        <v>2.7981036199197007</v>
      </c>
      <c r="J331" s="6">
        <f t="shared" si="318"/>
        <v>4.95</v>
      </c>
      <c r="L331" s="7">
        <f t="shared" si="327"/>
        <v>5.6333333333333329</v>
      </c>
      <c r="M331" s="7">
        <f t="shared" si="328"/>
        <v>2.321965492982514</v>
      </c>
      <c r="N331" s="7">
        <f t="shared" si="329"/>
        <v>2.5385703657408478</v>
      </c>
      <c r="O331" s="7">
        <f t="shared" si="330"/>
        <v>5.28</v>
      </c>
      <c r="P331">
        <v>3</v>
      </c>
      <c r="S331" s="16" t="s">
        <v>930</v>
      </c>
      <c r="T331" s="13">
        <v>433363.3</v>
      </c>
      <c r="V331" s="13">
        <v>1994</v>
      </c>
      <c r="W331" s="13" t="s">
        <v>1170</v>
      </c>
      <c r="X331" s="5">
        <f t="shared" ref="X331:X394" si="387">D331</f>
        <v>149.4</v>
      </c>
      <c r="Z331" s="13">
        <f t="shared" ref="Z331:Z394" si="388">T331/X331</f>
        <v>2900.6914323962515</v>
      </c>
      <c r="AA331" s="7">
        <f t="shared" si="331"/>
        <v>2922.255198708961</v>
      </c>
      <c r="AB331" s="6">
        <f t="shared" si="332"/>
        <v>13.660622780191289</v>
      </c>
      <c r="AC331" s="13">
        <v>3</v>
      </c>
      <c r="AD331" s="13"/>
      <c r="AG331" s="16" t="s">
        <v>930</v>
      </c>
      <c r="AH331" s="19">
        <v>132000</v>
      </c>
      <c r="AI331" s="13">
        <f t="shared" ref="AI331:AI394" si="389">AH331/D331</f>
        <v>883.53413654618475</v>
      </c>
      <c r="AJ331" s="7">
        <f t="shared" si="315"/>
        <v>883.36358151913316</v>
      </c>
      <c r="AK331" s="6">
        <f t="shared" si="321"/>
        <v>7.3828222543038891</v>
      </c>
      <c r="AL331" s="13">
        <v>3</v>
      </c>
    </row>
    <row r="332" spans="1:38">
      <c r="A332" t="s">
        <v>333</v>
      </c>
      <c r="B332" s="4">
        <v>34668</v>
      </c>
      <c r="C332" s="7">
        <v>5.6</v>
      </c>
      <c r="D332" s="5">
        <v>149.80000000000001</v>
      </c>
      <c r="E332" s="5">
        <v>158.19999999999999</v>
      </c>
      <c r="F332" s="6">
        <v>5.29</v>
      </c>
      <c r="G332" s="7">
        <f t="shared" si="316"/>
        <v>5.6</v>
      </c>
      <c r="H332">
        <f t="shared" ref="H332:I332" si="390">(LN(D332)-LN(D329))*400</f>
        <v>2.1419060550641689</v>
      </c>
      <c r="I332">
        <f t="shared" si="390"/>
        <v>2.7910040287913773</v>
      </c>
      <c r="J332" s="6">
        <f t="shared" si="318"/>
        <v>5.29</v>
      </c>
      <c r="L332" s="7">
        <f t="shared" si="327"/>
        <v>5.5666666666666664</v>
      </c>
      <c r="M332" s="7">
        <f t="shared" si="328"/>
        <v>2.4046147629526615</v>
      </c>
      <c r="N332" s="7">
        <f t="shared" si="329"/>
        <v>2.6159750002285875</v>
      </c>
      <c r="O332" s="7">
        <f t="shared" si="330"/>
        <v>5.5333333333333341</v>
      </c>
      <c r="P332">
        <v>1</v>
      </c>
      <c r="S332" s="16" t="s">
        <v>931</v>
      </c>
      <c r="T332" s="13">
        <v>436283.5</v>
      </c>
      <c r="V332" s="13">
        <v>1994</v>
      </c>
      <c r="W332" s="13" t="s">
        <v>0</v>
      </c>
      <c r="X332" s="5">
        <f t="shared" si="387"/>
        <v>149.80000000000001</v>
      </c>
      <c r="Z332" s="13">
        <f t="shared" si="388"/>
        <v>2912.4399198931906</v>
      </c>
      <c r="AA332" s="7">
        <f t="shared" si="331"/>
        <v>2947.0907234583833</v>
      </c>
      <c r="AB332" s="6">
        <f t="shared" si="332"/>
        <v>12.130935968383838</v>
      </c>
      <c r="AC332" s="13">
        <v>1</v>
      </c>
      <c r="AD332" s="13"/>
      <c r="AG332" s="16" t="s">
        <v>931</v>
      </c>
      <c r="AH332" s="19">
        <v>129900</v>
      </c>
      <c r="AI332" s="13">
        <f t="shared" si="389"/>
        <v>867.15620827770351</v>
      </c>
      <c r="AJ332" s="7">
        <f t="shared" si="315"/>
        <v>872.13016501813456</v>
      </c>
      <c r="AK332" s="6">
        <f t="shared" si="321"/>
        <v>-4.6352196836128456</v>
      </c>
      <c r="AL332" s="13">
        <v>1</v>
      </c>
    </row>
    <row r="333" spans="1:38">
      <c r="A333" t="s">
        <v>334</v>
      </c>
      <c r="B333" s="4">
        <v>34699</v>
      </c>
      <c r="C333" s="7">
        <v>5.5</v>
      </c>
      <c r="D333" s="5">
        <v>150.1</v>
      </c>
      <c r="E333" s="5">
        <v>158.30000000000001</v>
      </c>
      <c r="F333" s="6">
        <v>5.6</v>
      </c>
      <c r="G333" s="7">
        <f t="shared" si="316"/>
        <v>5.5</v>
      </c>
      <c r="H333">
        <f t="shared" ref="H333:I333" si="391">(LN(D333)-LN(D330))*400</f>
        <v>2.1376136377085686</v>
      </c>
      <c r="I333">
        <f t="shared" si="391"/>
        <v>2.0266034485114659</v>
      </c>
      <c r="J333" s="6">
        <f t="shared" si="318"/>
        <v>5.6</v>
      </c>
      <c r="L333" s="7">
        <f t="shared" si="327"/>
        <v>5.5</v>
      </c>
      <c r="M333" s="7">
        <f t="shared" si="328"/>
        <v>2.6661520366891032</v>
      </c>
      <c r="N333" s="7">
        <f t="shared" si="329"/>
        <v>2.693201793639588</v>
      </c>
      <c r="O333" s="7">
        <f t="shared" si="330"/>
        <v>5.6933333333333325</v>
      </c>
      <c r="P333">
        <v>2</v>
      </c>
      <c r="S333" s="16" t="s">
        <v>932</v>
      </c>
      <c r="T333" s="13">
        <v>443340.5</v>
      </c>
      <c r="V333" s="13">
        <v>1994</v>
      </c>
      <c r="W333" s="13" t="s">
        <v>1171</v>
      </c>
      <c r="X333" s="5">
        <f t="shared" si="387"/>
        <v>150.1</v>
      </c>
      <c r="Z333" s="13">
        <f t="shared" si="388"/>
        <v>2953.6342438374418</v>
      </c>
      <c r="AA333" s="7">
        <f t="shared" si="331"/>
        <v>2966.9544656455219</v>
      </c>
      <c r="AB333" s="6">
        <f t="shared" si="332"/>
        <v>10.745508810782667</v>
      </c>
      <c r="AC333" s="13">
        <v>2</v>
      </c>
      <c r="AD333" s="13"/>
      <c r="AG333" s="16" t="s">
        <v>932</v>
      </c>
      <c r="AH333" s="19">
        <v>135000</v>
      </c>
      <c r="AI333" s="13">
        <f t="shared" si="389"/>
        <v>899.40039973351099</v>
      </c>
      <c r="AJ333" s="7">
        <f t="shared" ref="AJ333:AJ396" si="392">AVERAGE(AI333:AI335)</f>
        <v>881.28883117871464</v>
      </c>
      <c r="AK333" s="6">
        <f t="shared" si="321"/>
        <v>3.7171709772490402</v>
      </c>
      <c r="AL333" s="13">
        <v>2</v>
      </c>
    </row>
    <row r="334" spans="1:38">
      <c r="A334" t="s">
        <v>335</v>
      </c>
      <c r="B334" s="4">
        <v>34730</v>
      </c>
      <c r="C334" s="7">
        <v>5.6</v>
      </c>
      <c r="D334" s="5">
        <v>150.5</v>
      </c>
      <c r="E334" s="5">
        <v>159</v>
      </c>
      <c r="F334" s="6">
        <v>5.71</v>
      </c>
      <c r="G334" s="7">
        <f t="shared" ref="G334:G397" si="393">C334</f>
        <v>5.6</v>
      </c>
      <c r="H334">
        <f t="shared" ref="H334:I334" si="394">(LN(D334)-LN(D331))*400</f>
        <v>2.9343245960852471</v>
      </c>
      <c r="I334">
        <f t="shared" si="394"/>
        <v>3.0303175233829194</v>
      </c>
      <c r="J334" s="6">
        <f t="shared" ref="J334:J397" si="395">F334</f>
        <v>5.71</v>
      </c>
      <c r="L334" s="7">
        <f t="shared" si="327"/>
        <v>5.4666666666666659</v>
      </c>
      <c r="M334" s="7">
        <f t="shared" si="328"/>
        <v>2.9271775049218483</v>
      </c>
      <c r="N334" s="7">
        <f t="shared" si="329"/>
        <v>3.3585543711946997</v>
      </c>
      <c r="O334" s="7">
        <f t="shared" si="330"/>
        <v>5.7366666666666672</v>
      </c>
      <c r="P334">
        <v>3</v>
      </c>
      <c r="S334" s="16" t="s">
        <v>933</v>
      </c>
      <c r="T334" s="13">
        <v>447767.3</v>
      </c>
      <c r="V334" s="13">
        <v>1995</v>
      </c>
      <c r="W334" s="13" t="s">
        <v>1164</v>
      </c>
      <c r="X334" s="5">
        <f t="shared" si="387"/>
        <v>150.5</v>
      </c>
      <c r="Z334" s="13">
        <f t="shared" si="388"/>
        <v>2975.198006644518</v>
      </c>
      <c r="AA334" s="7">
        <f t="shared" si="331"/>
        <v>2977.5256788990027</v>
      </c>
      <c r="AB334" s="6">
        <f t="shared" si="332"/>
        <v>7.4948000049460006</v>
      </c>
      <c r="AC334" s="13">
        <v>3</v>
      </c>
      <c r="AD334" s="13"/>
      <c r="AG334" s="16" t="s">
        <v>933</v>
      </c>
      <c r="AH334" s="19">
        <v>127900</v>
      </c>
      <c r="AI334" s="13">
        <f t="shared" si="389"/>
        <v>849.83388704318941</v>
      </c>
      <c r="AJ334" s="7">
        <f t="shared" si="392"/>
        <v>868.08481786366417</v>
      </c>
      <c r="AK334" s="6">
        <f t="shared" si="321"/>
        <v>-6.9789786543505983</v>
      </c>
      <c r="AL334" s="13">
        <v>3</v>
      </c>
    </row>
    <row r="335" spans="1:38">
      <c r="A335" t="s">
        <v>336</v>
      </c>
      <c r="B335" s="4">
        <v>34758</v>
      </c>
      <c r="C335" s="7">
        <v>5.4</v>
      </c>
      <c r="D335" s="5">
        <v>150.9</v>
      </c>
      <c r="E335" s="5">
        <v>159.4</v>
      </c>
      <c r="F335" s="6">
        <v>5.77</v>
      </c>
      <c r="G335" s="7">
        <f t="shared" si="393"/>
        <v>5.4</v>
      </c>
      <c r="H335">
        <f t="shared" ref="H335:I335" si="396">(LN(D335)-LN(D332))*400</f>
        <v>2.9265178762734934</v>
      </c>
      <c r="I335">
        <f t="shared" si="396"/>
        <v>3.0226844090243787</v>
      </c>
      <c r="J335" s="6">
        <f t="shared" si="395"/>
        <v>5.77</v>
      </c>
      <c r="L335" s="7">
        <f t="shared" si="327"/>
        <v>5.5333333333333341</v>
      </c>
      <c r="M335" s="7">
        <f t="shared" si="328"/>
        <v>3.0958400759067453</v>
      </c>
      <c r="N335" s="7">
        <f t="shared" si="329"/>
        <v>3.5173142916914202</v>
      </c>
      <c r="O335" s="7">
        <f t="shared" si="330"/>
        <v>5.7166666666666659</v>
      </c>
      <c r="P335">
        <v>1</v>
      </c>
      <c r="S335" s="16" t="s">
        <v>934</v>
      </c>
      <c r="T335" s="13">
        <v>448479.5</v>
      </c>
      <c r="V335" s="13">
        <v>1995</v>
      </c>
      <c r="W335" s="13" t="s">
        <v>1</v>
      </c>
      <c r="X335" s="5">
        <f t="shared" si="387"/>
        <v>150.9</v>
      </c>
      <c r="Z335" s="13">
        <f t="shared" si="388"/>
        <v>2972.0311464546057</v>
      </c>
      <c r="AA335" s="7">
        <f t="shared" si="331"/>
        <v>2990.0628826569341</v>
      </c>
      <c r="AB335" s="6">
        <f t="shared" si="332"/>
        <v>5.7903719468686887</v>
      </c>
      <c r="AC335" s="13">
        <v>1</v>
      </c>
      <c r="AD335" s="13"/>
      <c r="AG335" s="16" t="s">
        <v>934</v>
      </c>
      <c r="AH335" s="19">
        <v>135000</v>
      </c>
      <c r="AI335" s="13">
        <f t="shared" si="389"/>
        <v>894.63220675944331</v>
      </c>
      <c r="AJ335" s="7">
        <f t="shared" si="392"/>
        <v>879.05367150188067</v>
      </c>
      <c r="AK335" s="6">
        <f t="shared" si="321"/>
        <v>3.1629083885480469</v>
      </c>
      <c r="AL335" s="13">
        <v>1</v>
      </c>
    </row>
    <row r="336" spans="1:38">
      <c r="A336" t="s">
        <v>337</v>
      </c>
      <c r="B336" s="4">
        <v>34789</v>
      </c>
      <c r="C336" s="7">
        <v>5.4</v>
      </c>
      <c r="D336" s="5">
        <v>151.19999999999999</v>
      </c>
      <c r="E336" s="5">
        <v>159.9</v>
      </c>
      <c r="F336" s="6">
        <v>5.73</v>
      </c>
      <c r="G336" s="7">
        <f t="shared" si="393"/>
        <v>5.4</v>
      </c>
      <c r="H336">
        <f t="shared" ref="H336:I336" si="397">(LN(D336)-LN(D333))*400</f>
        <v>2.9206900424068039</v>
      </c>
      <c r="I336">
        <f t="shared" si="397"/>
        <v>4.0226611811768009</v>
      </c>
      <c r="J336" s="6">
        <f t="shared" si="395"/>
        <v>5.73</v>
      </c>
      <c r="L336" s="7">
        <f t="shared" si="327"/>
        <v>5.5999999999999988</v>
      </c>
      <c r="M336" s="7">
        <f t="shared" si="328"/>
        <v>3.1764452493413606</v>
      </c>
      <c r="N336" s="7">
        <f t="shared" si="329"/>
        <v>3.5927536736635326</v>
      </c>
      <c r="O336" s="7">
        <f t="shared" si="330"/>
        <v>5.6833333333333336</v>
      </c>
      <c r="P336">
        <v>2</v>
      </c>
      <c r="S336" s="16" t="s">
        <v>935</v>
      </c>
      <c r="T336" s="13">
        <v>451384.6</v>
      </c>
      <c r="V336" s="13">
        <v>1995</v>
      </c>
      <c r="W336" s="13" t="s">
        <v>1165</v>
      </c>
      <c r="X336" s="5">
        <f t="shared" si="387"/>
        <v>151.19999999999999</v>
      </c>
      <c r="Z336" s="13">
        <f t="shared" si="388"/>
        <v>2985.3478835978835</v>
      </c>
      <c r="AA336" s="7">
        <f t="shared" si="331"/>
        <v>3007.1864036393022</v>
      </c>
      <c r="AB336" s="6">
        <f t="shared" si="332"/>
        <v>5.3875590927770389</v>
      </c>
      <c r="AC336" s="13">
        <v>2</v>
      </c>
      <c r="AD336" s="13"/>
      <c r="AG336" s="16" t="s">
        <v>935</v>
      </c>
      <c r="AH336" s="19">
        <v>130000</v>
      </c>
      <c r="AI336" s="13">
        <f t="shared" si="389"/>
        <v>859.7883597883598</v>
      </c>
      <c r="AJ336" s="7">
        <f t="shared" si="392"/>
        <v>874.29022936269314</v>
      </c>
      <c r="AK336" s="6">
        <f t="shared" ref="AK336:AK399" si="398">(LN(AJ336)-LN(AJ333))*400</f>
        <v>-3.1892104652555986</v>
      </c>
      <c r="AL336" s="13">
        <v>2</v>
      </c>
    </row>
    <row r="337" spans="1:38">
      <c r="A337" t="s">
        <v>338</v>
      </c>
      <c r="B337" s="4">
        <v>34819</v>
      </c>
      <c r="C337" s="7">
        <v>5.8</v>
      </c>
      <c r="D337" s="5">
        <v>151.80000000000001</v>
      </c>
      <c r="E337" s="5">
        <v>160.4</v>
      </c>
      <c r="F337" s="6">
        <v>5.65</v>
      </c>
      <c r="G337" s="7">
        <f t="shared" si="393"/>
        <v>5.8</v>
      </c>
      <c r="H337">
        <f t="shared" ref="H337:I337" si="399">(LN(D337)-LN(D334))*400</f>
        <v>3.440312309039939</v>
      </c>
      <c r="I337">
        <f t="shared" si="399"/>
        <v>3.5065972848730809</v>
      </c>
      <c r="J337" s="6">
        <f t="shared" si="395"/>
        <v>5.65</v>
      </c>
      <c r="L337" s="7">
        <f t="shared" si="327"/>
        <v>5.666666666666667</v>
      </c>
      <c r="M337" s="7">
        <f t="shared" si="328"/>
        <v>3.2569058361541892</v>
      </c>
      <c r="N337" s="7">
        <f t="shared" si="329"/>
        <v>3.2487559923406906</v>
      </c>
      <c r="O337" s="7">
        <f t="shared" si="330"/>
        <v>5.5966666666666667</v>
      </c>
      <c r="P337">
        <v>3</v>
      </c>
      <c r="S337" s="16" t="s">
        <v>936</v>
      </c>
      <c r="T337" s="13">
        <v>457344.5</v>
      </c>
      <c r="V337" s="13">
        <v>1995</v>
      </c>
      <c r="W337" s="13" t="s">
        <v>1166</v>
      </c>
      <c r="X337" s="5">
        <f t="shared" si="387"/>
        <v>151.80000000000001</v>
      </c>
      <c r="Z337" s="13">
        <f t="shared" si="388"/>
        <v>3012.8096179183135</v>
      </c>
      <c r="AA337" s="7">
        <f t="shared" si="331"/>
        <v>3026.4593313288965</v>
      </c>
      <c r="AB337" s="6">
        <f t="shared" si="332"/>
        <v>6.5203008833069731</v>
      </c>
      <c r="AC337" s="13">
        <v>3</v>
      </c>
      <c r="AD337" s="13"/>
      <c r="AG337" s="16" t="s">
        <v>936</v>
      </c>
      <c r="AH337" s="19">
        <v>134000</v>
      </c>
      <c r="AI337" s="13">
        <f t="shared" si="389"/>
        <v>882.74044795783925</v>
      </c>
      <c r="AJ337" s="7">
        <f t="shared" si="392"/>
        <v>880.12630540874295</v>
      </c>
      <c r="AK337" s="6">
        <f t="shared" si="398"/>
        <v>5.5103998909348917</v>
      </c>
      <c r="AL337" s="13">
        <v>3</v>
      </c>
    </row>
    <row r="338" spans="1:38">
      <c r="A338" t="s">
        <v>339</v>
      </c>
      <c r="B338" s="4">
        <v>34850</v>
      </c>
      <c r="C338" s="7">
        <v>5.6</v>
      </c>
      <c r="D338" s="5">
        <v>152.1</v>
      </c>
      <c r="E338" s="5">
        <v>160.69999999999999</v>
      </c>
      <c r="F338" s="6">
        <v>5.67</v>
      </c>
      <c r="G338" s="7">
        <f t="shared" si="393"/>
        <v>5.6</v>
      </c>
      <c r="H338">
        <f t="shared" ref="H338:I338" si="400">(LN(D338)-LN(D335))*400</f>
        <v>3.1683333965773386</v>
      </c>
      <c r="I338">
        <f t="shared" si="400"/>
        <v>3.2490025549407164</v>
      </c>
      <c r="J338" s="6">
        <f t="shared" si="395"/>
        <v>5.67</v>
      </c>
      <c r="L338" s="7">
        <f t="shared" si="327"/>
        <v>5.6333333333333329</v>
      </c>
      <c r="M338" s="7">
        <f t="shared" si="328"/>
        <v>2.8109689183177502</v>
      </c>
      <c r="N338" s="7">
        <f t="shared" si="329"/>
        <v>2.9085649511742417</v>
      </c>
      <c r="O338" s="7">
        <f t="shared" si="330"/>
        <v>5.5200000000000005</v>
      </c>
      <c r="P338">
        <v>1</v>
      </c>
      <c r="S338" s="16" t="s">
        <v>937</v>
      </c>
      <c r="T338" s="13">
        <v>459859.4</v>
      </c>
      <c r="V338" s="13">
        <v>1995</v>
      </c>
      <c r="W338" s="13" t="s">
        <v>2</v>
      </c>
      <c r="X338" s="5">
        <f t="shared" si="387"/>
        <v>152.1</v>
      </c>
      <c r="Z338" s="13">
        <f t="shared" si="388"/>
        <v>3023.4017094017095</v>
      </c>
      <c r="AA338" s="7">
        <f t="shared" si="331"/>
        <v>3045.4314857755221</v>
      </c>
      <c r="AB338" s="6">
        <f t="shared" si="332"/>
        <v>7.3392703994770159</v>
      </c>
      <c r="AC338" s="13">
        <v>1</v>
      </c>
      <c r="AD338" s="13"/>
      <c r="AG338" s="16" t="s">
        <v>937</v>
      </c>
      <c r="AH338" s="19">
        <v>133900</v>
      </c>
      <c r="AI338" s="13">
        <f t="shared" si="389"/>
        <v>880.34188034188037</v>
      </c>
      <c r="AJ338" s="7">
        <f t="shared" si="392"/>
        <v>872.03064713358719</v>
      </c>
      <c r="AK338" s="6">
        <f t="shared" si="398"/>
        <v>-3.2085545853721698</v>
      </c>
      <c r="AL338" s="13">
        <v>1</v>
      </c>
    </row>
    <row r="339" spans="1:38">
      <c r="A339" t="s">
        <v>340</v>
      </c>
      <c r="B339" s="4">
        <v>34880</v>
      </c>
      <c r="C339" s="7">
        <v>5.6</v>
      </c>
      <c r="D339" s="5">
        <v>152.4</v>
      </c>
      <c r="E339" s="5">
        <v>161.1</v>
      </c>
      <c r="F339" s="6">
        <v>5.47</v>
      </c>
      <c r="G339" s="7">
        <f t="shared" si="393"/>
        <v>5.6</v>
      </c>
      <c r="H339">
        <f t="shared" ref="H339:I339" si="401">(LN(D339)-LN(D336))*400</f>
        <v>3.1620718028452899</v>
      </c>
      <c r="I339">
        <f t="shared" si="401"/>
        <v>2.9906681372082744</v>
      </c>
      <c r="J339" s="6">
        <f t="shared" si="395"/>
        <v>5.47</v>
      </c>
      <c r="L339" s="7">
        <f t="shared" si="327"/>
        <v>5.666666666666667</v>
      </c>
      <c r="M339" s="7">
        <f t="shared" si="328"/>
        <v>2.4543129420945795</v>
      </c>
      <c r="N339" s="7">
        <f t="shared" si="329"/>
        <v>2.7351283503173582</v>
      </c>
      <c r="O339" s="7">
        <f t="shared" si="330"/>
        <v>5.43</v>
      </c>
      <c r="P339">
        <v>2</v>
      </c>
      <c r="S339" s="16" t="s">
        <v>938</v>
      </c>
      <c r="T339" s="13">
        <v>463778.6</v>
      </c>
      <c r="V339" s="13">
        <v>1995</v>
      </c>
      <c r="W339" s="13" t="s">
        <v>1167</v>
      </c>
      <c r="X339" s="5">
        <f t="shared" si="387"/>
        <v>152.4</v>
      </c>
      <c r="Z339" s="13">
        <f t="shared" si="388"/>
        <v>3043.1666666666665</v>
      </c>
      <c r="AA339" s="7">
        <f t="shared" si="331"/>
        <v>3069.5642057068035</v>
      </c>
      <c r="AB339" s="6">
        <f t="shared" si="332"/>
        <v>8.2122827983866387</v>
      </c>
      <c r="AC339" s="13">
        <v>2</v>
      </c>
      <c r="AD339" s="13"/>
      <c r="AG339" s="16" t="s">
        <v>938</v>
      </c>
      <c r="AH339" s="19">
        <v>133700</v>
      </c>
      <c r="AI339" s="13">
        <f t="shared" si="389"/>
        <v>877.29658792650912</v>
      </c>
      <c r="AJ339" s="7">
        <f t="shared" si="392"/>
        <v>872.6753528142641</v>
      </c>
      <c r="AK339" s="6">
        <f t="shared" si="398"/>
        <v>-0.73951176823321418</v>
      </c>
      <c r="AL339" s="13">
        <v>2</v>
      </c>
    </row>
    <row r="340" spans="1:38">
      <c r="A340" t="s">
        <v>341</v>
      </c>
      <c r="B340" s="4">
        <v>34911</v>
      </c>
      <c r="C340" s="7">
        <v>5.7</v>
      </c>
      <c r="D340" s="5">
        <v>152.6</v>
      </c>
      <c r="E340" s="5">
        <v>161.4</v>
      </c>
      <c r="F340" s="6">
        <v>5.42</v>
      </c>
      <c r="G340" s="7">
        <f t="shared" si="393"/>
        <v>5.7</v>
      </c>
      <c r="H340">
        <f t="shared" ref="H340:I340" si="402">(LN(D340)-LN(D337))*400</f>
        <v>2.1025015555306226</v>
      </c>
      <c r="I340">
        <f t="shared" si="402"/>
        <v>2.4860241613737344</v>
      </c>
      <c r="J340" s="6">
        <f t="shared" si="395"/>
        <v>5.42</v>
      </c>
      <c r="L340" s="7">
        <f t="shared" si="327"/>
        <v>5.666666666666667</v>
      </c>
      <c r="M340" s="7">
        <f t="shared" si="328"/>
        <v>2.0113102626250878</v>
      </c>
      <c r="N340" s="7">
        <f t="shared" si="329"/>
        <v>2.6455525043657482</v>
      </c>
      <c r="O340" s="7">
        <f t="shared" si="330"/>
        <v>5.3666666666666671</v>
      </c>
      <c r="P340">
        <v>3</v>
      </c>
      <c r="S340" s="16" t="s">
        <v>939</v>
      </c>
      <c r="T340" s="13">
        <v>468440.2</v>
      </c>
      <c r="V340" s="13">
        <v>1995</v>
      </c>
      <c r="W340" s="13" t="s">
        <v>1168</v>
      </c>
      <c r="X340" s="5">
        <f t="shared" si="387"/>
        <v>152.6</v>
      </c>
      <c r="Z340" s="13">
        <f t="shared" si="388"/>
        <v>3069.7260812581917</v>
      </c>
      <c r="AA340" s="7">
        <f t="shared" si="331"/>
        <v>3090.4914500641589</v>
      </c>
      <c r="AB340" s="6">
        <f t="shared" si="332"/>
        <v>8.3746899430927613</v>
      </c>
      <c r="AC340" s="13">
        <v>3</v>
      </c>
      <c r="AD340" s="13"/>
      <c r="AG340" s="16" t="s">
        <v>939</v>
      </c>
      <c r="AH340" s="19">
        <v>131000</v>
      </c>
      <c r="AI340" s="13">
        <f t="shared" si="389"/>
        <v>858.45347313237221</v>
      </c>
      <c r="AJ340" s="7">
        <f t="shared" si="392"/>
        <v>863.28256463323089</v>
      </c>
      <c r="AK340" s="6">
        <f t="shared" si="398"/>
        <v>-7.7293468777234864</v>
      </c>
      <c r="AL340" s="13">
        <v>3</v>
      </c>
    </row>
    <row r="341" spans="1:38">
      <c r="A341" t="s">
        <v>342</v>
      </c>
      <c r="B341" s="4">
        <v>34942</v>
      </c>
      <c r="C341" s="7">
        <v>5.7</v>
      </c>
      <c r="D341" s="5">
        <v>152.9</v>
      </c>
      <c r="E341" s="5">
        <v>161.80000000000001</v>
      </c>
      <c r="F341" s="6">
        <v>5.4</v>
      </c>
      <c r="G341" s="7">
        <f t="shared" si="393"/>
        <v>5.7</v>
      </c>
      <c r="H341">
        <f t="shared" ref="H341:I341" si="403">(LN(D341)-LN(D338))*400</f>
        <v>2.0983654679078256</v>
      </c>
      <c r="I341">
        <f t="shared" si="403"/>
        <v>2.7286927523700655</v>
      </c>
      <c r="J341" s="6">
        <f t="shared" si="395"/>
        <v>5.4</v>
      </c>
      <c r="L341" s="7">
        <f t="shared" ref="L341:L404" si="404">AVERAGE(G341:G343)</f>
        <v>5.6000000000000005</v>
      </c>
      <c r="M341" s="7">
        <f t="shared" ref="M341:M404" si="405">AVERAGE(H341:H343)</f>
        <v>2.0945361677008854</v>
      </c>
      <c r="N341" s="7">
        <f t="shared" ref="N341:N404" si="406">AVERAGE(I341:I343)</f>
        <v>2.8865122357936221</v>
      </c>
      <c r="O341" s="7">
        <f t="shared" ref="O341:O404" si="407">AVERAGE(J341:J343)</f>
        <v>5.32</v>
      </c>
      <c r="P341">
        <v>1</v>
      </c>
      <c r="S341" s="16" t="s">
        <v>940</v>
      </c>
      <c r="T341" s="13">
        <v>473347.8</v>
      </c>
      <c r="V341" s="13">
        <v>1995</v>
      </c>
      <c r="W341" s="13" t="s">
        <v>3</v>
      </c>
      <c r="X341" s="5">
        <f t="shared" si="387"/>
        <v>152.9</v>
      </c>
      <c r="Z341" s="13">
        <f t="shared" si="388"/>
        <v>3095.7998691955527</v>
      </c>
      <c r="AA341" s="7">
        <f t="shared" ref="AA341:AA404" si="408">AVERAGE(Z341:Z343)</f>
        <v>3099.5996944221774</v>
      </c>
      <c r="AB341" s="6">
        <f t="shared" ref="AB341:AB404" si="409">(LN(AA341)-LN(AA338))*400</f>
        <v>7.0521512609445836</v>
      </c>
      <c r="AC341" s="13">
        <v>1</v>
      </c>
      <c r="AD341" s="13"/>
      <c r="AG341" s="16" t="s">
        <v>940</v>
      </c>
      <c r="AH341" s="19">
        <v>134900</v>
      </c>
      <c r="AI341" s="13">
        <f t="shared" si="389"/>
        <v>882.27599738391098</v>
      </c>
      <c r="AJ341" s="7">
        <f t="shared" si="392"/>
        <v>870.72532657499175</v>
      </c>
      <c r="AK341" s="6">
        <f t="shared" si="398"/>
        <v>-0.59919842932991685</v>
      </c>
      <c r="AL341" s="13">
        <v>1</v>
      </c>
    </row>
    <row r="342" spans="1:38">
      <c r="A342" t="s">
        <v>343</v>
      </c>
      <c r="B342" s="4">
        <v>34972</v>
      </c>
      <c r="C342" s="7">
        <v>5.6</v>
      </c>
      <c r="D342" s="5">
        <v>153.1</v>
      </c>
      <c r="E342" s="5">
        <v>162.19999999999999</v>
      </c>
      <c r="F342" s="6">
        <v>5.28</v>
      </c>
      <c r="G342" s="7">
        <f t="shared" si="393"/>
        <v>5.6</v>
      </c>
      <c r="H342">
        <f t="shared" ref="H342:I342" si="410">(LN(D342)-LN(D339))*400</f>
        <v>1.8330637644368153</v>
      </c>
      <c r="I342">
        <f t="shared" si="410"/>
        <v>2.7219405993534451</v>
      </c>
      <c r="J342" s="6">
        <f t="shared" si="395"/>
        <v>5.28</v>
      </c>
      <c r="L342" s="7">
        <f t="shared" si="404"/>
        <v>5.5666666666666664</v>
      </c>
      <c r="M342" s="7">
        <f t="shared" si="405"/>
        <v>2.0908860263361362</v>
      </c>
      <c r="N342" s="7">
        <f t="shared" si="406"/>
        <v>2.9621741426530215</v>
      </c>
      <c r="O342" s="7">
        <f t="shared" si="407"/>
        <v>5.3066666666666675</v>
      </c>
      <c r="P342">
        <v>2</v>
      </c>
      <c r="S342" s="16" t="s">
        <v>941</v>
      </c>
      <c r="T342" s="13">
        <v>475520.7</v>
      </c>
      <c r="V342" s="13">
        <v>1995</v>
      </c>
      <c r="W342" s="13" t="s">
        <v>1169</v>
      </c>
      <c r="X342" s="5">
        <f t="shared" si="387"/>
        <v>153.1</v>
      </c>
      <c r="Z342" s="13">
        <f t="shared" si="388"/>
        <v>3105.9483997387329</v>
      </c>
      <c r="AA342" s="7">
        <f t="shared" si="408"/>
        <v>3105.6126202617866</v>
      </c>
      <c r="AB342" s="6">
        <f t="shared" si="409"/>
        <v>4.6701592605010944</v>
      </c>
      <c r="AC342" s="13">
        <v>2</v>
      </c>
      <c r="AD342" s="13"/>
      <c r="AG342" s="16" t="s">
        <v>941</v>
      </c>
      <c r="AH342" s="19">
        <v>130000</v>
      </c>
      <c r="AI342" s="13">
        <f t="shared" si="389"/>
        <v>849.1182233834096</v>
      </c>
      <c r="AJ342" s="7">
        <f t="shared" si="392"/>
        <v>873.74892059384422</v>
      </c>
      <c r="AK342" s="6">
        <f t="shared" si="398"/>
        <v>0.49177874181225434</v>
      </c>
      <c r="AL342" s="13">
        <v>2</v>
      </c>
    </row>
    <row r="343" spans="1:38">
      <c r="A343" t="s">
        <v>344</v>
      </c>
      <c r="B343" s="4">
        <v>35003</v>
      </c>
      <c r="C343" s="7">
        <v>5.5</v>
      </c>
      <c r="D343" s="5">
        <v>153.5</v>
      </c>
      <c r="E343" s="5">
        <v>162.69999999999999</v>
      </c>
      <c r="F343" s="6">
        <v>5.28</v>
      </c>
      <c r="G343" s="7">
        <f t="shared" si="393"/>
        <v>5.5</v>
      </c>
      <c r="H343">
        <f t="shared" ref="H343:I343" si="411">(LN(D343)-LN(D340))*400</f>
        <v>2.3521792707580147</v>
      </c>
      <c r="I343">
        <f t="shared" si="411"/>
        <v>3.2089033556573554</v>
      </c>
      <c r="J343" s="6">
        <f t="shared" si="395"/>
        <v>5.28</v>
      </c>
      <c r="L343" s="7">
        <f t="shared" si="404"/>
        <v>5.5666666666666664</v>
      </c>
      <c r="M343" s="7">
        <f t="shared" si="405"/>
        <v>2.1747631956832456</v>
      </c>
      <c r="N343" s="7">
        <f t="shared" si="406"/>
        <v>2.7926430022892155</v>
      </c>
      <c r="O343" s="7">
        <f t="shared" si="407"/>
        <v>5.2600000000000007</v>
      </c>
      <c r="P343">
        <v>3</v>
      </c>
      <c r="S343" s="16" t="s">
        <v>942</v>
      </c>
      <c r="T343" s="13">
        <v>475397.3</v>
      </c>
      <c r="V343" s="13">
        <v>1995</v>
      </c>
      <c r="W343" s="13" t="s">
        <v>1170</v>
      </c>
      <c r="X343" s="5">
        <f t="shared" si="387"/>
        <v>153.5</v>
      </c>
      <c r="Z343" s="13">
        <f t="shared" si="388"/>
        <v>3097.0508143322477</v>
      </c>
      <c r="AA343" s="7">
        <f t="shared" si="408"/>
        <v>3117.6324194391941</v>
      </c>
      <c r="AB343" s="6">
        <f t="shared" si="409"/>
        <v>3.4975000967229164</v>
      </c>
      <c r="AC343" s="13">
        <v>3</v>
      </c>
      <c r="AD343" s="13"/>
      <c r="AG343" s="16" t="s">
        <v>942</v>
      </c>
      <c r="AH343" s="19">
        <v>135200</v>
      </c>
      <c r="AI343" s="13">
        <f t="shared" si="389"/>
        <v>880.78175895765469</v>
      </c>
      <c r="AJ343" s="7">
        <f t="shared" si="392"/>
        <v>890.9044445732535</v>
      </c>
      <c r="AK343" s="6">
        <f t="shared" si="398"/>
        <v>12.598047087816511</v>
      </c>
      <c r="AL343" s="13">
        <v>3</v>
      </c>
    </row>
    <row r="344" spans="1:38">
      <c r="A344" t="s">
        <v>345</v>
      </c>
      <c r="B344" s="4">
        <v>35033</v>
      </c>
      <c r="C344" s="7">
        <v>5.6</v>
      </c>
      <c r="D344" s="5">
        <v>153.69999999999999</v>
      </c>
      <c r="E344" s="5">
        <v>163</v>
      </c>
      <c r="F344" s="6">
        <v>5.36</v>
      </c>
      <c r="G344" s="7">
        <f t="shared" si="393"/>
        <v>5.6</v>
      </c>
      <c r="H344">
        <f t="shared" ref="H344:I344" si="412">(LN(D344)-LN(D341))*400</f>
        <v>2.0874150438135786</v>
      </c>
      <c r="I344">
        <f t="shared" si="412"/>
        <v>2.9556784729482644</v>
      </c>
      <c r="J344" s="6">
        <f t="shared" si="395"/>
        <v>5.36</v>
      </c>
      <c r="L344" s="7">
        <f t="shared" si="404"/>
        <v>5.5999999999999988</v>
      </c>
      <c r="M344" s="7">
        <f t="shared" si="405"/>
        <v>2.4289955123330507</v>
      </c>
      <c r="N344" s="7">
        <f t="shared" si="406"/>
        <v>2.5400045706830334</v>
      </c>
      <c r="O344" s="7">
        <f t="shared" si="407"/>
        <v>5.166666666666667</v>
      </c>
      <c r="P344">
        <v>1</v>
      </c>
      <c r="S344" s="16" t="s">
        <v>943</v>
      </c>
      <c r="T344" s="13">
        <v>478597</v>
      </c>
      <c r="V344" s="13">
        <v>1995</v>
      </c>
      <c r="W344" s="13" t="s">
        <v>0</v>
      </c>
      <c r="X344" s="5">
        <f t="shared" si="387"/>
        <v>153.69999999999999</v>
      </c>
      <c r="Z344" s="13">
        <f t="shared" si="388"/>
        <v>3113.8386467143787</v>
      </c>
      <c r="AA344" s="7">
        <f t="shared" si="408"/>
        <v>3133.5448069048289</v>
      </c>
      <c r="AB344" s="6">
        <f t="shared" si="409"/>
        <v>4.3567670297299799</v>
      </c>
      <c r="AC344" s="13">
        <v>1</v>
      </c>
      <c r="AD344" s="13"/>
      <c r="AG344" s="16" t="s">
        <v>943</v>
      </c>
      <c r="AH344" s="19">
        <v>137000</v>
      </c>
      <c r="AI344" s="13">
        <f t="shared" si="389"/>
        <v>891.34677944046848</v>
      </c>
      <c r="AJ344" s="7">
        <f t="shared" si="392"/>
        <v>881.51651500904507</v>
      </c>
      <c r="AK344" s="6">
        <f t="shared" si="398"/>
        <v>4.9268655079355739</v>
      </c>
      <c r="AL344" s="13">
        <v>1</v>
      </c>
    </row>
    <row r="345" spans="1:38">
      <c r="A345" t="s">
        <v>346</v>
      </c>
      <c r="B345" s="4">
        <v>35064</v>
      </c>
      <c r="C345" s="7">
        <v>5.6</v>
      </c>
      <c r="D345" s="5">
        <v>153.9</v>
      </c>
      <c r="E345" s="5">
        <v>163.1</v>
      </c>
      <c r="F345" s="6">
        <v>5.14</v>
      </c>
      <c r="G345" s="7">
        <f t="shared" si="393"/>
        <v>5.6</v>
      </c>
      <c r="H345">
        <f t="shared" ref="H345:I345" si="413">(LN(D345)-LN(D342))*400</f>
        <v>2.0846952724781431</v>
      </c>
      <c r="I345">
        <f t="shared" si="413"/>
        <v>2.2133471782620262</v>
      </c>
      <c r="J345" s="6">
        <f t="shared" si="395"/>
        <v>5.14</v>
      </c>
      <c r="L345" s="7">
        <f t="shared" si="404"/>
        <v>5.5666666666666664</v>
      </c>
      <c r="M345" s="7">
        <f t="shared" si="405"/>
        <v>2.8561860143547335</v>
      </c>
      <c r="N345" s="7">
        <f t="shared" si="406"/>
        <v>2.3702753486918007</v>
      </c>
      <c r="O345" s="7">
        <f t="shared" si="407"/>
        <v>4.99</v>
      </c>
      <c r="P345">
        <v>2</v>
      </c>
      <c r="S345" s="16" t="s">
        <v>944</v>
      </c>
      <c r="T345" s="13">
        <v>483555</v>
      </c>
      <c r="V345" s="13">
        <v>1995</v>
      </c>
      <c r="W345" s="13" t="s">
        <v>1171</v>
      </c>
      <c r="X345" s="5">
        <f t="shared" si="387"/>
        <v>153.9</v>
      </c>
      <c r="Z345" s="13">
        <f t="shared" si="388"/>
        <v>3142.0077972709551</v>
      </c>
      <c r="AA345" s="7">
        <f t="shared" si="408"/>
        <v>3140.1108493978859</v>
      </c>
      <c r="AB345" s="6">
        <f t="shared" si="409"/>
        <v>4.4188418069680324</v>
      </c>
      <c r="AC345" s="13">
        <v>2</v>
      </c>
      <c r="AD345" s="13"/>
      <c r="AG345" s="16" t="s">
        <v>944</v>
      </c>
      <c r="AH345" s="19">
        <v>138600</v>
      </c>
      <c r="AI345" s="13">
        <f t="shared" si="389"/>
        <v>900.58479532163744</v>
      </c>
      <c r="AJ345" s="7">
        <f t="shared" si="392"/>
        <v>884.18586809878127</v>
      </c>
      <c r="AK345" s="6">
        <f t="shared" si="398"/>
        <v>4.7496961565649087</v>
      </c>
      <c r="AL345" s="13">
        <v>2</v>
      </c>
    </row>
    <row r="346" spans="1:38">
      <c r="A346" t="s">
        <v>347</v>
      </c>
      <c r="B346" s="4">
        <v>35095</v>
      </c>
      <c r="C346" s="7">
        <v>5.6</v>
      </c>
      <c r="D346" s="5">
        <v>154.69999999999999</v>
      </c>
      <c r="E346" s="5">
        <v>163.69999999999999</v>
      </c>
      <c r="F346" s="6">
        <v>5</v>
      </c>
      <c r="G346" s="7">
        <f t="shared" si="393"/>
        <v>5.6</v>
      </c>
      <c r="H346">
        <f t="shared" ref="H346:I346" si="414">(LN(D346)-LN(D343))*400</f>
        <v>3.1148762207074299</v>
      </c>
      <c r="I346">
        <f t="shared" si="414"/>
        <v>2.4509880608388102</v>
      </c>
      <c r="J346" s="6">
        <f t="shared" si="395"/>
        <v>5</v>
      </c>
      <c r="L346" s="7">
        <f t="shared" si="404"/>
        <v>5.5333333333333341</v>
      </c>
      <c r="M346" s="7">
        <f t="shared" si="405"/>
        <v>3.5403130267893581</v>
      </c>
      <c r="N346" s="7">
        <f t="shared" si="406"/>
        <v>2.6910226886194266</v>
      </c>
      <c r="O346" s="7">
        <f t="shared" si="407"/>
        <v>4.93</v>
      </c>
      <c r="P346">
        <v>3</v>
      </c>
      <c r="S346" s="16" t="s">
        <v>945</v>
      </c>
      <c r="T346" s="13">
        <v>486498.7</v>
      </c>
      <c r="V346" s="13">
        <v>1996</v>
      </c>
      <c r="W346" s="13" t="s">
        <v>1164</v>
      </c>
      <c r="X346" s="5">
        <f t="shared" si="387"/>
        <v>154.69999999999999</v>
      </c>
      <c r="Z346" s="13">
        <f t="shared" si="388"/>
        <v>3144.7879767291533</v>
      </c>
      <c r="AA346" s="7">
        <f t="shared" si="408"/>
        <v>3138.6887433407937</v>
      </c>
      <c r="AB346" s="6">
        <f t="shared" si="409"/>
        <v>2.6924964826029907</v>
      </c>
      <c r="AC346" s="13">
        <v>3</v>
      </c>
      <c r="AD346" s="13"/>
      <c r="AG346" s="16" t="s">
        <v>945</v>
      </c>
      <c r="AH346" s="19">
        <v>131900</v>
      </c>
      <c r="AI346" s="13">
        <f t="shared" si="389"/>
        <v>852.61797026502916</v>
      </c>
      <c r="AJ346" s="7">
        <f t="shared" si="392"/>
        <v>877.66724929381962</v>
      </c>
      <c r="AK346" s="6">
        <f t="shared" si="398"/>
        <v>-5.9878567629244372</v>
      </c>
      <c r="AL346" s="13">
        <v>3</v>
      </c>
    </row>
    <row r="347" spans="1:38">
      <c r="A347" t="s">
        <v>348</v>
      </c>
      <c r="B347" s="4">
        <v>35124</v>
      </c>
      <c r="C347" s="7">
        <v>5.5</v>
      </c>
      <c r="D347" s="5">
        <v>155</v>
      </c>
      <c r="E347" s="5">
        <v>164</v>
      </c>
      <c r="F347" s="6">
        <v>4.83</v>
      </c>
      <c r="G347" s="7">
        <f t="shared" si="393"/>
        <v>5.5</v>
      </c>
      <c r="H347">
        <f t="shared" ref="H347:I347" si="415">(LN(D347)-LN(D344))*400</f>
        <v>3.3689865498786276</v>
      </c>
      <c r="I347">
        <f t="shared" si="415"/>
        <v>2.4464908069745661</v>
      </c>
      <c r="J347" s="6">
        <f t="shared" si="395"/>
        <v>4.83</v>
      </c>
      <c r="L347" s="7">
        <f t="shared" si="404"/>
        <v>5.5333333333333341</v>
      </c>
      <c r="M347" s="7">
        <f t="shared" si="405"/>
        <v>3.7032302788690665</v>
      </c>
      <c r="N347" s="7">
        <f t="shared" si="406"/>
        <v>2.605067183790529</v>
      </c>
      <c r="O347" s="7">
        <f t="shared" si="407"/>
        <v>4.9133333333333331</v>
      </c>
      <c r="P347">
        <v>1</v>
      </c>
      <c r="S347" s="16" t="s">
        <v>946</v>
      </c>
      <c r="T347" s="13">
        <v>485698.2</v>
      </c>
      <c r="V347" s="13">
        <v>1996</v>
      </c>
      <c r="W347" s="13" t="s">
        <v>1</v>
      </c>
      <c r="X347" s="5">
        <f t="shared" si="387"/>
        <v>155</v>
      </c>
      <c r="Z347" s="13">
        <f t="shared" si="388"/>
        <v>3133.5367741935484</v>
      </c>
      <c r="AA347" s="7">
        <f t="shared" si="408"/>
        <v>3140.5994775551412</v>
      </c>
      <c r="AB347" s="6">
        <f t="shared" si="409"/>
        <v>0.89952328840396945</v>
      </c>
      <c r="AC347" s="13">
        <v>1</v>
      </c>
      <c r="AD347" s="13"/>
      <c r="AG347" s="16" t="s">
        <v>946</v>
      </c>
      <c r="AH347" s="19">
        <v>139400</v>
      </c>
      <c r="AI347" s="13">
        <f t="shared" si="389"/>
        <v>899.35483870967744</v>
      </c>
      <c r="AJ347" s="7">
        <f t="shared" si="392"/>
        <v>892.41492138783826</v>
      </c>
      <c r="AK347" s="6">
        <f t="shared" si="398"/>
        <v>4.9149784602324331</v>
      </c>
      <c r="AL347" s="13">
        <v>1</v>
      </c>
    </row>
    <row r="348" spans="1:38">
      <c r="A348" t="s">
        <v>349</v>
      </c>
      <c r="B348" s="4">
        <v>35155</v>
      </c>
      <c r="C348" s="7">
        <v>5.5</v>
      </c>
      <c r="D348" s="5">
        <v>155.5</v>
      </c>
      <c r="E348" s="5">
        <v>164.4</v>
      </c>
      <c r="F348" s="6">
        <v>4.96</v>
      </c>
      <c r="G348" s="7">
        <f t="shared" si="393"/>
        <v>5.5</v>
      </c>
      <c r="H348">
        <f t="shared" ref="H348:I348" si="416">(LN(D348)-LN(D345))*400</f>
        <v>4.1370763097820173</v>
      </c>
      <c r="I348">
        <f t="shared" si="416"/>
        <v>3.1755891980449036</v>
      </c>
      <c r="J348" s="6">
        <f t="shared" si="395"/>
        <v>4.96</v>
      </c>
      <c r="L348" s="7">
        <f t="shared" si="404"/>
        <v>5.5666666666666664</v>
      </c>
      <c r="M348" s="7">
        <f t="shared" si="405"/>
        <v>3.7791295878380518</v>
      </c>
      <c r="N348" s="7">
        <f t="shared" si="406"/>
        <v>2.6001097249832128</v>
      </c>
      <c r="O348" s="7">
        <f t="shared" si="407"/>
        <v>4.9766666666666666</v>
      </c>
      <c r="P348">
        <v>2</v>
      </c>
      <c r="S348" s="16" t="s">
        <v>947</v>
      </c>
      <c r="T348" s="13">
        <v>487918.8</v>
      </c>
      <c r="V348" s="13">
        <v>1996</v>
      </c>
      <c r="W348" s="13" t="s">
        <v>1165</v>
      </c>
      <c r="X348" s="5">
        <f t="shared" si="387"/>
        <v>155.5</v>
      </c>
      <c r="Z348" s="13">
        <f t="shared" si="388"/>
        <v>3137.7414790996786</v>
      </c>
      <c r="AA348" s="7">
        <f t="shared" si="408"/>
        <v>3140.1549944266867</v>
      </c>
      <c r="AB348" s="6">
        <f t="shared" si="409"/>
        <v>5.6233325018695268E-3</v>
      </c>
      <c r="AC348" s="13">
        <v>2</v>
      </c>
      <c r="AD348" s="13"/>
      <c r="AG348" s="16" t="s">
        <v>947</v>
      </c>
      <c r="AH348" s="19">
        <v>137000</v>
      </c>
      <c r="AI348" s="13">
        <f t="shared" si="389"/>
        <v>881.02893890675239</v>
      </c>
      <c r="AJ348" s="7">
        <f t="shared" si="392"/>
        <v>883.55069126381113</v>
      </c>
      <c r="AK348" s="6">
        <f t="shared" si="398"/>
        <v>-0.28745317686222904</v>
      </c>
      <c r="AL348" s="13">
        <v>2</v>
      </c>
    </row>
    <row r="349" spans="1:38">
      <c r="A349" t="s">
        <v>350</v>
      </c>
      <c r="B349" s="4">
        <v>35185</v>
      </c>
      <c r="C349" s="7">
        <v>5.6</v>
      </c>
      <c r="D349" s="5">
        <v>156.1</v>
      </c>
      <c r="E349" s="5">
        <v>164.6</v>
      </c>
      <c r="F349" s="6">
        <v>4.95</v>
      </c>
      <c r="G349" s="7">
        <f t="shared" si="393"/>
        <v>5.6</v>
      </c>
      <c r="H349">
        <f t="shared" ref="H349:I349" si="417">(LN(D349)-LN(D346))*400</f>
        <v>3.6036279769465551</v>
      </c>
      <c r="I349">
        <f t="shared" si="417"/>
        <v>2.193121546352117</v>
      </c>
      <c r="J349" s="6">
        <f t="shared" si="395"/>
        <v>4.95</v>
      </c>
      <c r="L349" s="7">
        <f t="shared" si="404"/>
        <v>5.5</v>
      </c>
      <c r="M349" s="7">
        <f t="shared" si="405"/>
        <v>3.4250931836022382</v>
      </c>
      <c r="N349" s="7">
        <f t="shared" si="406"/>
        <v>2.3501533213030021</v>
      </c>
      <c r="O349" s="7">
        <f t="shared" si="407"/>
        <v>5.0199999999999996</v>
      </c>
      <c r="P349">
        <v>3</v>
      </c>
      <c r="S349" s="16" t="s">
        <v>948</v>
      </c>
      <c r="T349" s="13">
        <v>491796.2</v>
      </c>
      <c r="V349" s="13">
        <v>1996</v>
      </c>
      <c r="W349" s="13" t="s">
        <v>1166</v>
      </c>
      <c r="X349" s="5">
        <f t="shared" si="387"/>
        <v>156.1</v>
      </c>
      <c r="Z349" s="13">
        <f t="shared" si="388"/>
        <v>3150.5201793721976</v>
      </c>
      <c r="AA349" s="7">
        <f t="shared" si="408"/>
        <v>3145.4326166880787</v>
      </c>
      <c r="AB349" s="6">
        <f t="shared" si="409"/>
        <v>0.85852905121726053</v>
      </c>
      <c r="AC349" s="13">
        <v>3</v>
      </c>
      <c r="AD349" s="13"/>
      <c r="AG349" s="16" t="s">
        <v>948</v>
      </c>
      <c r="AH349" s="19">
        <v>140000</v>
      </c>
      <c r="AI349" s="13">
        <f t="shared" si="389"/>
        <v>896.86098654708519</v>
      </c>
      <c r="AJ349" s="7">
        <f t="shared" si="392"/>
        <v>887.68335510833765</v>
      </c>
      <c r="AK349" s="6">
        <f t="shared" si="398"/>
        <v>4.539025060797286</v>
      </c>
      <c r="AL349" s="13">
        <v>3</v>
      </c>
    </row>
    <row r="350" spans="1:38">
      <c r="A350" t="s">
        <v>351</v>
      </c>
      <c r="B350" s="4">
        <v>35216</v>
      </c>
      <c r="C350" s="7">
        <v>5.6</v>
      </c>
      <c r="D350" s="5">
        <v>156.4</v>
      </c>
      <c r="E350" s="5">
        <v>165</v>
      </c>
      <c r="F350" s="6">
        <v>5.0199999999999996</v>
      </c>
      <c r="G350" s="7">
        <f t="shared" si="393"/>
        <v>5.6</v>
      </c>
      <c r="H350">
        <f t="shared" ref="H350:I350" si="418">(LN(D350)-LN(D347))*400</f>
        <v>3.5966844767855832</v>
      </c>
      <c r="I350">
        <f t="shared" si="418"/>
        <v>2.4316184305526178</v>
      </c>
      <c r="J350" s="6">
        <f t="shared" si="395"/>
        <v>5.0199999999999996</v>
      </c>
      <c r="L350" s="7">
        <f t="shared" si="404"/>
        <v>5.4666666666666659</v>
      </c>
      <c r="M350" s="7">
        <f t="shared" si="405"/>
        <v>2.9904142348762264</v>
      </c>
      <c r="N350" s="7">
        <f t="shared" si="406"/>
        <v>2.5071976311253983</v>
      </c>
      <c r="O350" s="7">
        <f t="shared" si="407"/>
        <v>5.0866666666666669</v>
      </c>
      <c r="P350">
        <v>1</v>
      </c>
      <c r="S350" s="16" t="s">
        <v>949</v>
      </c>
      <c r="T350" s="13">
        <v>489876.6</v>
      </c>
      <c r="V350" s="13">
        <v>1996</v>
      </c>
      <c r="W350" s="13" t="s">
        <v>2</v>
      </c>
      <c r="X350" s="5">
        <f t="shared" si="387"/>
        <v>156.4</v>
      </c>
      <c r="Z350" s="13">
        <f t="shared" si="388"/>
        <v>3132.2033248081839</v>
      </c>
      <c r="AA350" s="7">
        <f t="shared" si="408"/>
        <v>3146.294892353822</v>
      </c>
      <c r="AB350" s="6">
        <f t="shared" si="409"/>
        <v>0.72473511042190353</v>
      </c>
      <c r="AC350" s="13">
        <v>1</v>
      </c>
      <c r="AD350" s="13"/>
      <c r="AG350" s="16" t="s">
        <v>949</v>
      </c>
      <c r="AH350" s="19">
        <v>136500</v>
      </c>
      <c r="AI350" s="13">
        <f t="shared" si="389"/>
        <v>872.76214833759593</v>
      </c>
      <c r="AJ350" s="7">
        <f t="shared" si="392"/>
        <v>894.8868054525152</v>
      </c>
      <c r="AK350" s="6">
        <f t="shared" si="398"/>
        <v>1.1064211950778002</v>
      </c>
      <c r="AL350" s="13">
        <v>1</v>
      </c>
    </row>
    <row r="351" spans="1:38">
      <c r="A351" t="s">
        <v>352</v>
      </c>
      <c r="B351" s="4">
        <v>35246</v>
      </c>
      <c r="C351" s="7">
        <v>5.3</v>
      </c>
      <c r="D351" s="5">
        <v>156.69999999999999</v>
      </c>
      <c r="E351" s="5">
        <v>165.4</v>
      </c>
      <c r="F351" s="6">
        <v>5.09</v>
      </c>
      <c r="G351" s="7">
        <f t="shared" si="393"/>
        <v>5.3</v>
      </c>
      <c r="H351">
        <f t="shared" ref="H351:I351" si="419">(LN(D351)-LN(D348))*400</f>
        <v>3.0749670970745768</v>
      </c>
      <c r="I351">
        <f t="shared" si="419"/>
        <v>2.4257199870042712</v>
      </c>
      <c r="J351" s="6">
        <f t="shared" si="395"/>
        <v>5.09</v>
      </c>
      <c r="L351" s="7">
        <f t="shared" si="404"/>
        <v>5.3</v>
      </c>
      <c r="M351" s="7">
        <f t="shared" si="405"/>
        <v>2.4717929938004111</v>
      </c>
      <c r="N351" s="7">
        <f t="shared" si="406"/>
        <v>2.5023000817363084</v>
      </c>
      <c r="O351" s="7">
        <f t="shared" si="407"/>
        <v>5.0966666666666667</v>
      </c>
      <c r="P351">
        <v>2</v>
      </c>
      <c r="S351" s="16" t="s">
        <v>950</v>
      </c>
      <c r="T351" s="13">
        <v>494165.1</v>
      </c>
      <c r="V351" s="13">
        <v>1996</v>
      </c>
      <c r="W351" s="13" t="s">
        <v>1167</v>
      </c>
      <c r="X351" s="5">
        <f t="shared" si="387"/>
        <v>156.69999999999999</v>
      </c>
      <c r="Z351" s="13">
        <f t="shared" si="388"/>
        <v>3153.5743458838547</v>
      </c>
      <c r="AA351" s="7">
        <f t="shared" si="408"/>
        <v>3158.4832666968105</v>
      </c>
      <c r="AB351" s="6">
        <f t="shared" si="409"/>
        <v>2.3279093977386367</v>
      </c>
      <c r="AC351" s="13">
        <v>2</v>
      </c>
      <c r="AD351" s="13"/>
      <c r="AG351" s="16" t="s">
        <v>950</v>
      </c>
      <c r="AH351" s="19">
        <v>140000</v>
      </c>
      <c r="AI351" s="13">
        <f t="shared" si="389"/>
        <v>893.42693044033194</v>
      </c>
      <c r="AJ351" s="7">
        <f t="shared" si="392"/>
        <v>894.46651342819359</v>
      </c>
      <c r="AK351" s="6">
        <f t="shared" si="398"/>
        <v>4.9115202181301498</v>
      </c>
      <c r="AL351" s="13">
        <v>2</v>
      </c>
    </row>
    <row r="352" spans="1:38">
      <c r="A352" t="s">
        <v>353</v>
      </c>
      <c r="B352" s="4">
        <v>35277</v>
      </c>
      <c r="C352" s="7">
        <v>5.5</v>
      </c>
      <c r="D352" s="5">
        <v>157</v>
      </c>
      <c r="E352" s="5">
        <v>165.7</v>
      </c>
      <c r="F352" s="6">
        <v>5.15</v>
      </c>
      <c r="G352" s="7">
        <f t="shared" si="393"/>
        <v>5.5</v>
      </c>
      <c r="H352">
        <f t="shared" ref="H352:I352" si="420">(LN(D352)-LN(D349))*400</f>
        <v>2.2995911307685191</v>
      </c>
      <c r="I352">
        <f t="shared" si="420"/>
        <v>2.6642544758193054</v>
      </c>
      <c r="J352" s="6">
        <f t="shared" si="395"/>
        <v>5.15</v>
      </c>
      <c r="L352" s="7">
        <f t="shared" si="404"/>
        <v>5.2666666666666666</v>
      </c>
      <c r="M352" s="7">
        <f t="shared" si="405"/>
        <v>2.2949832423779051</v>
      </c>
      <c r="N352" s="7">
        <f t="shared" si="406"/>
        <v>2.5775303301892669</v>
      </c>
      <c r="O352" s="7">
        <f t="shared" si="407"/>
        <v>5.0966666666666667</v>
      </c>
      <c r="P352">
        <v>3</v>
      </c>
      <c r="S352" s="16" t="s">
        <v>951</v>
      </c>
      <c r="T352" s="13">
        <v>495037.8</v>
      </c>
      <c r="V352" s="13">
        <v>1996</v>
      </c>
      <c r="W352" s="13" t="s">
        <v>1168</v>
      </c>
      <c r="X352" s="5">
        <f t="shared" si="387"/>
        <v>157</v>
      </c>
      <c r="Z352" s="13">
        <f t="shared" si="388"/>
        <v>3153.1070063694265</v>
      </c>
      <c r="AA352" s="7">
        <f t="shared" si="408"/>
        <v>3167.2089603220825</v>
      </c>
      <c r="AB352" s="6">
        <f t="shared" si="409"/>
        <v>2.7597232947378814</v>
      </c>
      <c r="AC352" s="13">
        <v>3</v>
      </c>
      <c r="AD352" s="13"/>
      <c r="AG352" s="16" t="s">
        <v>951</v>
      </c>
      <c r="AH352" s="19">
        <v>144200</v>
      </c>
      <c r="AI352" s="13">
        <f t="shared" si="389"/>
        <v>918.47133757961785</v>
      </c>
      <c r="AJ352" s="7">
        <f t="shared" si="392"/>
        <v>890.46434278680624</v>
      </c>
      <c r="AK352" s="6">
        <f t="shared" si="398"/>
        <v>1.2511851289868758</v>
      </c>
      <c r="AL352" s="13">
        <v>3</v>
      </c>
    </row>
    <row r="353" spans="1:38">
      <c r="A353" t="s">
        <v>354</v>
      </c>
      <c r="B353" s="4">
        <v>35308</v>
      </c>
      <c r="C353" s="7">
        <v>5.0999999999999996</v>
      </c>
      <c r="D353" s="5">
        <v>157.19999999999999</v>
      </c>
      <c r="E353" s="5">
        <v>166</v>
      </c>
      <c r="F353" s="6">
        <v>5.05</v>
      </c>
      <c r="G353" s="7">
        <f t="shared" si="393"/>
        <v>5.0999999999999996</v>
      </c>
      <c r="H353">
        <f t="shared" ref="H353:I353" si="421">(LN(D353)-LN(D350))*400</f>
        <v>2.0408207535581369</v>
      </c>
      <c r="I353">
        <f t="shared" si="421"/>
        <v>2.4169257823853485</v>
      </c>
      <c r="J353" s="6">
        <f t="shared" si="395"/>
        <v>5.05</v>
      </c>
      <c r="L353" s="7">
        <f t="shared" si="404"/>
        <v>5.166666666666667</v>
      </c>
      <c r="M353" s="7">
        <f t="shared" si="405"/>
        <v>2.5436861968212079</v>
      </c>
      <c r="N353" s="7">
        <f t="shared" si="406"/>
        <v>2.5716542372000126</v>
      </c>
      <c r="O353" s="7">
        <f t="shared" si="407"/>
        <v>5.0433333333333339</v>
      </c>
      <c r="P353">
        <v>1</v>
      </c>
      <c r="S353" s="16" t="s">
        <v>952</v>
      </c>
      <c r="T353" s="13">
        <v>498130.4</v>
      </c>
      <c r="V353" s="13">
        <v>1996</v>
      </c>
      <c r="W353" s="13" t="s">
        <v>3</v>
      </c>
      <c r="X353" s="5">
        <f t="shared" si="387"/>
        <v>157.19999999999999</v>
      </c>
      <c r="Z353" s="13">
        <f t="shared" si="388"/>
        <v>3168.7684478371507</v>
      </c>
      <c r="AA353" s="7">
        <f t="shared" si="408"/>
        <v>3175.9486813342123</v>
      </c>
      <c r="AB353" s="6">
        <f t="shared" si="409"/>
        <v>3.7523396365706674</v>
      </c>
      <c r="AC353" s="13">
        <v>1</v>
      </c>
      <c r="AD353" s="13"/>
      <c r="AG353" s="16" t="s">
        <v>952</v>
      </c>
      <c r="AH353" s="19">
        <v>137000</v>
      </c>
      <c r="AI353" s="13">
        <f t="shared" si="389"/>
        <v>871.5012722646311</v>
      </c>
      <c r="AJ353" s="7">
        <f t="shared" si="392"/>
        <v>887.29922351774712</v>
      </c>
      <c r="AK353" s="6">
        <f t="shared" si="398"/>
        <v>-3.4059868749789501</v>
      </c>
      <c r="AL353" s="13">
        <v>1</v>
      </c>
    </row>
    <row r="354" spans="1:38">
      <c r="A354" t="s">
        <v>355</v>
      </c>
      <c r="B354" s="4">
        <v>35338</v>
      </c>
      <c r="C354" s="7">
        <v>5.2</v>
      </c>
      <c r="D354" s="5">
        <v>157.69999999999999</v>
      </c>
      <c r="E354" s="5">
        <v>166.5</v>
      </c>
      <c r="F354" s="6">
        <v>5.09</v>
      </c>
      <c r="G354" s="7">
        <f t="shared" si="393"/>
        <v>5.2</v>
      </c>
      <c r="H354">
        <f t="shared" ref="H354:I354" si="422">(LN(D354)-LN(D351))*400</f>
        <v>2.5445378428070597</v>
      </c>
      <c r="I354">
        <f t="shared" si="422"/>
        <v>2.6514107323631464</v>
      </c>
      <c r="J354" s="6">
        <f t="shared" si="395"/>
        <v>5.09</v>
      </c>
      <c r="L354" s="7">
        <f t="shared" si="404"/>
        <v>5.2666666666666666</v>
      </c>
      <c r="M354" s="7">
        <f t="shared" si="405"/>
        <v>3.1296456172694795</v>
      </c>
      <c r="N354" s="7">
        <f t="shared" si="406"/>
        <v>2.7264006156125711</v>
      </c>
      <c r="O354" s="7">
        <f t="shared" si="407"/>
        <v>5.0366666666666662</v>
      </c>
      <c r="P354">
        <v>2</v>
      </c>
      <c r="S354" s="16" t="s">
        <v>953</v>
      </c>
      <c r="T354" s="13">
        <v>501446.8</v>
      </c>
      <c r="V354" s="13">
        <v>1996</v>
      </c>
      <c r="W354" s="13" t="s">
        <v>1169</v>
      </c>
      <c r="X354" s="5">
        <f t="shared" si="387"/>
        <v>157.69999999999999</v>
      </c>
      <c r="Z354" s="13">
        <f t="shared" si="388"/>
        <v>3179.7514267596703</v>
      </c>
      <c r="AA354" s="7">
        <f t="shared" si="408"/>
        <v>3179.4098183395563</v>
      </c>
      <c r="AB354" s="6">
        <f t="shared" si="409"/>
        <v>2.6414617488107694</v>
      </c>
      <c r="AC354" s="13">
        <v>2</v>
      </c>
      <c r="AD354" s="13"/>
      <c r="AG354" s="16" t="s">
        <v>953</v>
      </c>
      <c r="AH354" s="19">
        <v>139000</v>
      </c>
      <c r="AI354" s="13">
        <f t="shared" si="389"/>
        <v>881.42041851617</v>
      </c>
      <c r="AJ354" s="7">
        <f t="shared" si="392"/>
        <v>898.20606681033905</v>
      </c>
      <c r="AK354" s="6">
        <f t="shared" si="398"/>
        <v>1.6688195480139001</v>
      </c>
      <c r="AL354" s="13">
        <v>2</v>
      </c>
    </row>
    <row r="355" spans="1:38">
      <c r="A355" t="s">
        <v>356</v>
      </c>
      <c r="B355" s="4">
        <v>35369</v>
      </c>
      <c r="C355" s="7">
        <v>5.2</v>
      </c>
      <c r="D355" s="5">
        <v>158.19999999999999</v>
      </c>
      <c r="E355" s="5">
        <v>166.8</v>
      </c>
      <c r="F355" s="6">
        <v>4.99</v>
      </c>
      <c r="G355" s="7">
        <f t="shared" si="393"/>
        <v>5.2</v>
      </c>
      <c r="H355">
        <f t="shared" ref="H355:I355" si="423">(LN(D355)-LN(D352))*400</f>
        <v>3.0456999940984275</v>
      </c>
      <c r="I355">
        <f t="shared" si="423"/>
        <v>2.6466261968515425</v>
      </c>
      <c r="J355" s="6">
        <f t="shared" si="395"/>
        <v>4.99</v>
      </c>
      <c r="L355" s="7">
        <f t="shared" si="404"/>
        <v>5.333333333333333</v>
      </c>
      <c r="M355" s="7">
        <f t="shared" si="405"/>
        <v>3.4599251863002203</v>
      </c>
      <c r="N355" s="7">
        <f t="shared" si="406"/>
        <v>2.5613768561417061</v>
      </c>
      <c r="O355" s="7">
        <f t="shared" si="407"/>
        <v>4.9766666666666666</v>
      </c>
      <c r="P355">
        <v>3</v>
      </c>
      <c r="S355" s="16" t="s">
        <v>954</v>
      </c>
      <c r="T355" s="13">
        <v>502969.4</v>
      </c>
      <c r="V355" s="13">
        <v>1996</v>
      </c>
      <c r="W355" s="13" t="s">
        <v>1170</v>
      </c>
      <c r="X355" s="5">
        <f t="shared" si="387"/>
        <v>158.19999999999999</v>
      </c>
      <c r="Z355" s="13">
        <f t="shared" si="388"/>
        <v>3179.326169405816</v>
      </c>
      <c r="AA355" s="7">
        <f t="shared" si="408"/>
        <v>3181.443859828214</v>
      </c>
      <c r="AB355" s="6">
        <f t="shared" si="409"/>
        <v>1.7937567247010122</v>
      </c>
      <c r="AC355" s="13">
        <v>3</v>
      </c>
      <c r="AD355" s="13"/>
      <c r="AG355" s="16" t="s">
        <v>954</v>
      </c>
      <c r="AH355" s="19">
        <v>143800</v>
      </c>
      <c r="AI355" s="13">
        <f t="shared" si="389"/>
        <v>908.97597977244004</v>
      </c>
      <c r="AJ355" s="7">
        <f t="shared" si="392"/>
        <v>907.98191305814407</v>
      </c>
      <c r="AK355" s="6">
        <f t="shared" si="398"/>
        <v>7.7925594897941153</v>
      </c>
      <c r="AL355" s="13">
        <v>3</v>
      </c>
    </row>
    <row r="356" spans="1:38">
      <c r="A356" t="s">
        <v>357</v>
      </c>
      <c r="B356" s="4">
        <v>35399</v>
      </c>
      <c r="C356" s="7">
        <v>5.4</v>
      </c>
      <c r="D356" s="5">
        <v>158.69999999999999</v>
      </c>
      <c r="E356" s="5">
        <v>167.2</v>
      </c>
      <c r="F356" s="6">
        <v>5.03</v>
      </c>
      <c r="G356" s="7">
        <f t="shared" si="393"/>
        <v>5.4</v>
      </c>
      <c r="H356">
        <f t="shared" ref="H356:I356" si="424">(LN(D356)-LN(D353))*400</f>
        <v>3.7986990149029509</v>
      </c>
      <c r="I356">
        <f t="shared" si="424"/>
        <v>2.8811649176230247</v>
      </c>
      <c r="J356" s="6">
        <f t="shared" si="395"/>
        <v>5.03</v>
      </c>
      <c r="L356" s="7">
        <f t="shared" si="404"/>
        <v>5.3666666666666671</v>
      </c>
      <c r="M356" s="7">
        <f t="shared" si="405"/>
        <v>3.4522533246088707</v>
      </c>
      <c r="N356" s="7">
        <f t="shared" si="406"/>
        <v>2.4761420049858409</v>
      </c>
      <c r="O356" s="7">
        <f t="shared" si="407"/>
        <v>4.9900000000000011</v>
      </c>
      <c r="P356">
        <v>1</v>
      </c>
      <c r="S356" s="16" t="s">
        <v>955</v>
      </c>
      <c r="T356" s="13">
        <v>504531.4</v>
      </c>
      <c r="V356" s="13">
        <v>1996</v>
      </c>
      <c r="W356" s="13" t="s">
        <v>0</v>
      </c>
      <c r="X356" s="5">
        <f t="shared" si="387"/>
        <v>158.69999999999999</v>
      </c>
      <c r="Z356" s="13">
        <f t="shared" si="388"/>
        <v>3179.1518588531826</v>
      </c>
      <c r="AA356" s="7">
        <f t="shared" si="408"/>
        <v>3187.7084114733693</v>
      </c>
      <c r="AB356" s="6">
        <f t="shared" si="409"/>
        <v>1.4783629417969735</v>
      </c>
      <c r="AC356" s="13">
        <v>1</v>
      </c>
      <c r="AD356" s="13"/>
      <c r="AG356" s="16" t="s">
        <v>955</v>
      </c>
      <c r="AH356" s="19">
        <v>143500</v>
      </c>
      <c r="AI356" s="13">
        <f t="shared" si="389"/>
        <v>904.22180214240711</v>
      </c>
      <c r="AJ356" s="7">
        <f t="shared" si="392"/>
        <v>908.2103296710111</v>
      </c>
      <c r="AK356" s="6">
        <f t="shared" si="398"/>
        <v>9.3174894597879643</v>
      </c>
      <c r="AL356" s="13">
        <v>1</v>
      </c>
    </row>
    <row r="357" spans="1:38">
      <c r="A357" t="s">
        <v>358</v>
      </c>
      <c r="B357" s="4">
        <v>35430</v>
      </c>
      <c r="C357" s="7">
        <v>5.4</v>
      </c>
      <c r="D357" s="5">
        <v>159.1</v>
      </c>
      <c r="E357" s="5">
        <v>167.4</v>
      </c>
      <c r="F357" s="6">
        <v>4.91</v>
      </c>
      <c r="G357" s="7">
        <f t="shared" si="393"/>
        <v>5.4</v>
      </c>
      <c r="H357">
        <f t="shared" ref="H357:I357" si="425">(LN(D357)-LN(D354))*400</f>
        <v>3.5353765498992828</v>
      </c>
      <c r="I357">
        <f t="shared" si="425"/>
        <v>2.1563394539505509</v>
      </c>
      <c r="J357" s="6">
        <f t="shared" si="395"/>
        <v>4.91</v>
      </c>
      <c r="L357" s="7">
        <f t="shared" si="404"/>
        <v>5.3</v>
      </c>
      <c r="M357" s="7">
        <f t="shared" si="405"/>
        <v>3.0235440114549781</v>
      </c>
      <c r="N357" s="7">
        <f t="shared" si="406"/>
        <v>2.2315323343073366</v>
      </c>
      <c r="O357" s="7">
        <f t="shared" si="407"/>
        <v>4.9833333333333334</v>
      </c>
      <c r="P357">
        <v>2</v>
      </c>
      <c r="S357" s="16" t="s">
        <v>956</v>
      </c>
      <c r="T357" s="13">
        <v>506869.3</v>
      </c>
      <c r="V357" s="13">
        <v>1996</v>
      </c>
      <c r="W357" s="13" t="s">
        <v>1171</v>
      </c>
      <c r="X357" s="5">
        <f t="shared" si="387"/>
        <v>159.1</v>
      </c>
      <c r="Z357" s="13">
        <f t="shared" si="388"/>
        <v>3185.8535512256444</v>
      </c>
      <c r="AA357" s="7">
        <f t="shared" si="408"/>
        <v>3187.4707745314918</v>
      </c>
      <c r="AB357" s="6">
        <f t="shared" si="409"/>
        <v>1.0128615269543673</v>
      </c>
      <c r="AC357" s="13">
        <v>2</v>
      </c>
      <c r="AD357" s="13"/>
      <c r="AG357" s="16" t="s">
        <v>956</v>
      </c>
      <c r="AH357" s="19">
        <v>144900</v>
      </c>
      <c r="AI357" s="13">
        <f t="shared" si="389"/>
        <v>910.74795725958518</v>
      </c>
      <c r="AJ357" s="7">
        <f t="shared" si="392"/>
        <v>905.27937203765202</v>
      </c>
      <c r="AK357" s="6">
        <f t="shared" si="398"/>
        <v>3.1376317626030215</v>
      </c>
      <c r="AL357" s="13">
        <v>2</v>
      </c>
    </row>
    <row r="358" spans="1:38">
      <c r="A358" t="s">
        <v>359</v>
      </c>
      <c r="B358" s="4">
        <v>35461</v>
      </c>
      <c r="C358" s="7">
        <v>5.3</v>
      </c>
      <c r="D358" s="5">
        <v>159.4</v>
      </c>
      <c r="E358" s="5">
        <v>167.8</v>
      </c>
      <c r="F358" s="6">
        <v>5.03</v>
      </c>
      <c r="G358" s="7">
        <f t="shared" si="393"/>
        <v>5.3</v>
      </c>
      <c r="H358">
        <f t="shared" ref="H358:I358" si="426">(LN(D358)-LN(D355))*400</f>
        <v>3.0226844090243787</v>
      </c>
      <c r="I358">
        <f t="shared" si="426"/>
        <v>2.3909216433839475</v>
      </c>
      <c r="J358" s="6">
        <f t="shared" si="395"/>
        <v>5.03</v>
      </c>
      <c r="L358" s="7">
        <f t="shared" si="404"/>
        <v>5.2333333333333334</v>
      </c>
      <c r="M358" s="7">
        <f t="shared" si="405"/>
        <v>2.4304315599463187</v>
      </c>
      <c r="N358" s="7">
        <f t="shared" si="406"/>
        <v>2.3068783500373038</v>
      </c>
      <c r="O358" s="7">
        <f t="shared" si="407"/>
        <v>5.0599999999999996</v>
      </c>
      <c r="P358">
        <v>3</v>
      </c>
      <c r="S358" s="16" t="s">
        <v>957</v>
      </c>
      <c r="T358" s="13">
        <v>509780.3</v>
      </c>
      <c r="V358" s="13">
        <v>1997</v>
      </c>
      <c r="W358" s="13" t="s">
        <v>1164</v>
      </c>
      <c r="X358" s="5">
        <f t="shared" si="387"/>
        <v>159.4</v>
      </c>
      <c r="Z358" s="13">
        <f t="shared" si="388"/>
        <v>3198.1198243412796</v>
      </c>
      <c r="AA358" s="7">
        <f t="shared" si="408"/>
        <v>3174.0456650491014</v>
      </c>
      <c r="AB358" s="6">
        <f t="shared" si="409"/>
        <v>-0.93125139667478152</v>
      </c>
      <c r="AC358" s="13">
        <v>3</v>
      </c>
      <c r="AD358" s="13"/>
      <c r="AG358" s="16" t="s">
        <v>957</v>
      </c>
      <c r="AH358" s="19">
        <v>145000</v>
      </c>
      <c r="AI358" s="13">
        <f t="shared" si="389"/>
        <v>909.66122961104134</v>
      </c>
      <c r="AJ358" s="7">
        <f t="shared" si="392"/>
        <v>910.41595199159076</v>
      </c>
      <c r="AK358" s="6">
        <f t="shared" si="398"/>
        <v>1.0708505257117196</v>
      </c>
      <c r="AL358" s="13">
        <v>3</v>
      </c>
    </row>
    <row r="359" spans="1:38">
      <c r="A359" t="s">
        <v>360</v>
      </c>
      <c r="B359" s="4">
        <v>35489</v>
      </c>
      <c r="C359" s="7">
        <v>5.2</v>
      </c>
      <c r="D359" s="5">
        <v>159.69999999999999</v>
      </c>
      <c r="E359" s="5">
        <v>168.1</v>
      </c>
      <c r="F359" s="6">
        <v>5.01</v>
      </c>
      <c r="G359" s="7">
        <f t="shared" si="393"/>
        <v>5.2</v>
      </c>
      <c r="H359">
        <f t="shared" ref="H359:I359" si="427">(LN(D359)-LN(D356))*400</f>
        <v>2.5125710754412722</v>
      </c>
      <c r="I359">
        <f t="shared" si="427"/>
        <v>2.1473359055875108</v>
      </c>
      <c r="J359" s="6">
        <f t="shared" si="395"/>
        <v>5.01</v>
      </c>
      <c r="L359" s="7">
        <f t="shared" si="404"/>
        <v>5.166666666666667</v>
      </c>
      <c r="M359" s="7">
        <f t="shared" si="405"/>
        <v>1.8404505547773435</v>
      </c>
      <c r="N359" s="7">
        <f t="shared" si="406"/>
        <v>2.3811084396624458</v>
      </c>
      <c r="O359" s="7">
        <f t="shared" si="407"/>
        <v>5.1033333333333326</v>
      </c>
      <c r="P359">
        <v>1</v>
      </c>
      <c r="S359" s="16" t="s">
        <v>958</v>
      </c>
      <c r="T359" s="13">
        <v>507596.7</v>
      </c>
      <c r="V359" s="13">
        <v>1997</v>
      </c>
      <c r="W359" s="13" t="s">
        <v>1</v>
      </c>
      <c r="X359" s="5">
        <f t="shared" si="387"/>
        <v>159.69999999999999</v>
      </c>
      <c r="Z359" s="13">
        <f t="shared" si="388"/>
        <v>3178.4389480275518</v>
      </c>
      <c r="AA359" s="7">
        <f t="shared" si="408"/>
        <v>3158.8110185780347</v>
      </c>
      <c r="AB359" s="6">
        <f t="shared" si="409"/>
        <v>-3.6426381948494679</v>
      </c>
      <c r="AC359" s="13">
        <v>1</v>
      </c>
      <c r="AD359" s="13"/>
      <c r="AG359" s="16" t="s">
        <v>958</v>
      </c>
      <c r="AH359" s="19">
        <v>143000</v>
      </c>
      <c r="AI359" s="13">
        <f t="shared" si="389"/>
        <v>895.42892924232945</v>
      </c>
      <c r="AJ359" s="7">
        <f t="shared" si="392"/>
        <v>919.89097676789788</v>
      </c>
      <c r="AK359" s="6">
        <f t="shared" si="398"/>
        <v>5.1116668496977269</v>
      </c>
      <c r="AL359" s="13">
        <v>1</v>
      </c>
    </row>
    <row r="360" spans="1:38">
      <c r="A360" t="s">
        <v>361</v>
      </c>
      <c r="B360" s="4">
        <v>35520</v>
      </c>
      <c r="C360" s="7">
        <v>5.2</v>
      </c>
      <c r="D360" s="5">
        <v>159.80000000000001</v>
      </c>
      <c r="E360" s="5">
        <v>168.4</v>
      </c>
      <c r="F360" s="6">
        <v>5.14</v>
      </c>
      <c r="G360" s="7">
        <f t="shared" si="393"/>
        <v>5.2</v>
      </c>
      <c r="H360">
        <f t="shared" ref="H360:I360" si="428">(LN(D360)-LN(D357))*400</f>
        <v>1.7560391953733046</v>
      </c>
      <c r="I360">
        <f t="shared" si="428"/>
        <v>2.3823775011404535</v>
      </c>
      <c r="J360" s="6">
        <f t="shared" si="395"/>
        <v>5.14</v>
      </c>
      <c r="L360" s="7">
        <f t="shared" si="404"/>
        <v>5.0666666666666673</v>
      </c>
      <c r="M360" s="7">
        <f t="shared" si="405"/>
        <v>1.1698021454891478</v>
      </c>
      <c r="N360" s="7">
        <f t="shared" si="406"/>
        <v>2.5349840388069347</v>
      </c>
      <c r="O360" s="7">
        <f t="shared" si="407"/>
        <v>5.1166666666666671</v>
      </c>
      <c r="P360">
        <v>2</v>
      </c>
      <c r="S360" s="16" t="s">
        <v>959</v>
      </c>
      <c r="T360" s="13">
        <v>502663.4</v>
      </c>
      <c r="V360" s="13">
        <v>1997</v>
      </c>
      <c r="W360" s="13" t="s">
        <v>1165</v>
      </c>
      <c r="X360" s="5">
        <f t="shared" si="387"/>
        <v>159.80000000000001</v>
      </c>
      <c r="Z360" s="13">
        <f t="shared" si="388"/>
        <v>3145.578222778473</v>
      </c>
      <c r="AA360" s="7">
        <f t="shared" si="408"/>
        <v>3155.3182360272622</v>
      </c>
      <c r="AB360" s="6">
        <f t="shared" si="409"/>
        <v>-4.0553534232344646</v>
      </c>
      <c r="AC360" s="13">
        <v>2</v>
      </c>
      <c r="AD360" s="13"/>
      <c r="AG360" s="16" t="s">
        <v>959</v>
      </c>
      <c r="AH360" s="19">
        <v>148000</v>
      </c>
      <c r="AI360" s="13">
        <f t="shared" si="389"/>
        <v>926.15769712140172</v>
      </c>
      <c r="AJ360" s="7">
        <f t="shared" si="392"/>
        <v>915.34837558830952</v>
      </c>
      <c r="AK360" s="6">
        <f t="shared" si="398"/>
        <v>4.4244546857676426</v>
      </c>
      <c r="AL360" s="13">
        <v>2</v>
      </c>
    </row>
    <row r="361" spans="1:38">
      <c r="A361" t="s">
        <v>362</v>
      </c>
      <c r="B361" s="4">
        <v>35550</v>
      </c>
      <c r="C361" s="7">
        <v>5.0999999999999996</v>
      </c>
      <c r="D361" s="5">
        <v>159.9</v>
      </c>
      <c r="E361" s="5">
        <v>168.9</v>
      </c>
      <c r="F361" s="6">
        <v>5.16</v>
      </c>
      <c r="G361" s="7">
        <f t="shared" si="393"/>
        <v>5.0999999999999996</v>
      </c>
      <c r="H361">
        <f t="shared" ref="H361:I361" si="429">(LN(D361)-LN(D358))*400</f>
        <v>1.2527413935174536</v>
      </c>
      <c r="I361">
        <f t="shared" si="429"/>
        <v>2.6136119122593726</v>
      </c>
      <c r="J361" s="6">
        <f t="shared" si="395"/>
        <v>5.16</v>
      </c>
      <c r="L361" s="7">
        <f t="shared" si="404"/>
        <v>5</v>
      </c>
      <c r="M361" s="7">
        <f t="shared" si="405"/>
        <v>0.91778925397605349</v>
      </c>
      <c r="N361" s="7">
        <f t="shared" si="406"/>
        <v>2.5302822597238852</v>
      </c>
      <c r="O361" s="7">
        <f t="shared" si="407"/>
        <v>5.0466666666666669</v>
      </c>
      <c r="P361">
        <v>3</v>
      </c>
      <c r="S361" s="16" t="s">
        <v>960</v>
      </c>
      <c r="T361" s="13">
        <v>504071.3</v>
      </c>
      <c r="V361" s="13">
        <v>1997</v>
      </c>
      <c r="W361" s="13" t="s">
        <v>1166</v>
      </c>
      <c r="X361" s="5">
        <f t="shared" si="387"/>
        <v>159.9</v>
      </c>
      <c r="Z361" s="13">
        <f t="shared" si="388"/>
        <v>3152.4158849280798</v>
      </c>
      <c r="AA361" s="7">
        <f t="shared" si="408"/>
        <v>3167.6754326791324</v>
      </c>
      <c r="AB361" s="6">
        <f t="shared" si="409"/>
        <v>-0.80359693078264627</v>
      </c>
      <c r="AC361" s="13">
        <v>3</v>
      </c>
      <c r="AD361" s="13"/>
      <c r="AG361" s="16" t="s">
        <v>960</v>
      </c>
      <c r="AH361" s="19">
        <v>150000</v>
      </c>
      <c r="AI361" s="13">
        <f t="shared" si="389"/>
        <v>938.08630393996248</v>
      </c>
      <c r="AJ361" s="7">
        <f t="shared" si="392"/>
        <v>908.33534379711421</v>
      </c>
      <c r="AK361" s="6">
        <f t="shared" si="398"/>
        <v>-0.91518135851238469</v>
      </c>
      <c r="AL361" s="13">
        <v>3</v>
      </c>
    </row>
    <row r="362" spans="1:38">
      <c r="A362" t="s">
        <v>363</v>
      </c>
      <c r="B362" s="4">
        <v>35581</v>
      </c>
      <c r="C362" s="7">
        <v>4.9000000000000004</v>
      </c>
      <c r="D362" s="5">
        <v>159.9</v>
      </c>
      <c r="E362" s="5">
        <v>169.2</v>
      </c>
      <c r="F362" s="6">
        <v>5.05</v>
      </c>
      <c r="G362" s="7">
        <f t="shared" si="393"/>
        <v>4.9000000000000004</v>
      </c>
      <c r="H362">
        <f t="shared" ref="H362:I362" si="430">(LN(D362)-LN(D359))*400</f>
        <v>0.5006258475766856</v>
      </c>
      <c r="I362">
        <f t="shared" si="430"/>
        <v>2.6089627030209783</v>
      </c>
      <c r="J362" s="6">
        <f t="shared" si="395"/>
        <v>5.05</v>
      </c>
      <c r="L362" s="7">
        <f t="shared" si="404"/>
        <v>4.9333333333333336</v>
      </c>
      <c r="M362" s="7">
        <f t="shared" si="405"/>
        <v>0.91648553513768627</v>
      </c>
      <c r="N362" s="7">
        <f t="shared" si="406"/>
        <v>2.2891247458275643</v>
      </c>
      <c r="O362" s="7">
        <f t="shared" si="407"/>
        <v>5.0100000000000007</v>
      </c>
      <c r="P362">
        <v>1</v>
      </c>
      <c r="S362" s="16" t="s">
        <v>961</v>
      </c>
      <c r="T362" s="13">
        <v>506556.9</v>
      </c>
      <c r="V362" s="13">
        <v>1997</v>
      </c>
      <c r="W362" s="13" t="s">
        <v>2</v>
      </c>
      <c r="X362" s="5">
        <f t="shared" si="387"/>
        <v>159.9</v>
      </c>
      <c r="Z362" s="13">
        <f t="shared" si="388"/>
        <v>3167.9606003752347</v>
      </c>
      <c r="AA362" s="7">
        <f t="shared" si="408"/>
        <v>3178.5496888253001</v>
      </c>
      <c r="AB362" s="6">
        <f t="shared" si="409"/>
        <v>2.4917292844911287</v>
      </c>
      <c r="AC362" s="13">
        <v>1</v>
      </c>
      <c r="AD362" s="13"/>
      <c r="AG362" s="16" t="s">
        <v>961</v>
      </c>
      <c r="AH362" s="19">
        <v>141000</v>
      </c>
      <c r="AI362" s="13">
        <f t="shared" si="389"/>
        <v>881.80112570356471</v>
      </c>
      <c r="AJ362" s="7">
        <f t="shared" si="392"/>
        <v>898.84024165253811</v>
      </c>
      <c r="AK362" s="6">
        <f t="shared" si="398"/>
        <v>-9.259939021920971</v>
      </c>
      <c r="AL362" s="13">
        <v>1</v>
      </c>
    </row>
    <row r="363" spans="1:38">
      <c r="A363" t="s">
        <v>364</v>
      </c>
      <c r="B363" s="4">
        <v>35611</v>
      </c>
      <c r="C363" s="7">
        <v>5</v>
      </c>
      <c r="D363" s="5">
        <v>160.19999999999999</v>
      </c>
      <c r="E363" s="5">
        <v>169.4</v>
      </c>
      <c r="F363" s="6">
        <v>4.93</v>
      </c>
      <c r="G363" s="7">
        <f t="shared" si="393"/>
        <v>5</v>
      </c>
      <c r="H363">
        <f t="shared" ref="H363:I363" si="431">(LN(D363)-LN(D360))*400</f>
        <v>1.0000005208340212</v>
      </c>
      <c r="I363">
        <f t="shared" si="431"/>
        <v>2.3682721638913051</v>
      </c>
      <c r="J363" s="6">
        <f t="shared" si="395"/>
        <v>4.93</v>
      </c>
      <c r="L363" s="7">
        <f t="shared" si="404"/>
        <v>4.8999999999999995</v>
      </c>
      <c r="M363" s="7">
        <f t="shared" si="405"/>
        <v>1.4979751732731472</v>
      </c>
      <c r="N363" s="7">
        <f t="shared" si="406"/>
        <v>1.8914474055038728</v>
      </c>
      <c r="O363" s="7">
        <f t="shared" si="407"/>
        <v>5.04</v>
      </c>
      <c r="P363">
        <v>2</v>
      </c>
      <c r="S363" s="16" t="s">
        <v>962</v>
      </c>
      <c r="T363" s="13">
        <v>509860.5</v>
      </c>
      <c r="V363" s="13">
        <v>1997</v>
      </c>
      <c r="W363" s="13" t="s">
        <v>1167</v>
      </c>
      <c r="X363" s="5">
        <f t="shared" si="387"/>
        <v>160.19999999999999</v>
      </c>
      <c r="Z363" s="13">
        <f t="shared" si="388"/>
        <v>3182.6498127340828</v>
      </c>
      <c r="AA363" s="7">
        <f t="shared" si="408"/>
        <v>3184.4610392806535</v>
      </c>
      <c r="AB363" s="6">
        <f t="shared" si="409"/>
        <v>3.6774792635462461</v>
      </c>
      <c r="AC363" s="13">
        <v>2</v>
      </c>
      <c r="AD363" s="13"/>
      <c r="AG363" s="16" t="s">
        <v>962</v>
      </c>
      <c r="AH363" s="19">
        <v>145000</v>
      </c>
      <c r="AI363" s="13">
        <f t="shared" si="389"/>
        <v>905.11860174781532</v>
      </c>
      <c r="AJ363" s="7">
        <f t="shared" si="392"/>
        <v>903.41399577125037</v>
      </c>
      <c r="AK363" s="6">
        <f t="shared" si="398"/>
        <v>-5.2495262920345453</v>
      </c>
      <c r="AL363" s="13">
        <v>2</v>
      </c>
    </row>
    <row r="364" spans="1:38">
      <c r="A364" t="s">
        <v>365</v>
      </c>
      <c r="B364" s="4">
        <v>35642</v>
      </c>
      <c r="C364" s="7">
        <v>4.9000000000000004</v>
      </c>
      <c r="D364" s="5">
        <v>160.4</v>
      </c>
      <c r="E364" s="5">
        <v>169.7</v>
      </c>
      <c r="F364" s="6">
        <v>5.05</v>
      </c>
      <c r="G364" s="7">
        <f t="shared" si="393"/>
        <v>4.9000000000000004</v>
      </c>
      <c r="H364">
        <f t="shared" ref="H364:I364" si="432">(LN(D364)-LN(D361))*400</f>
        <v>1.2488302370023519</v>
      </c>
      <c r="I364">
        <f t="shared" si="432"/>
        <v>1.8901393705704095</v>
      </c>
      <c r="J364" s="6">
        <f t="shared" si="395"/>
        <v>5.05</v>
      </c>
      <c r="L364" s="7">
        <f t="shared" si="404"/>
        <v>4.8666666666666663</v>
      </c>
      <c r="M364" s="7">
        <f t="shared" si="405"/>
        <v>1.9943477247642487</v>
      </c>
      <c r="N364" s="7">
        <f t="shared" si="406"/>
        <v>1.7302145403827278</v>
      </c>
      <c r="O364" s="7">
        <f t="shared" si="407"/>
        <v>5.0466666666666669</v>
      </c>
      <c r="P364">
        <v>3</v>
      </c>
      <c r="S364" s="16" t="s">
        <v>963</v>
      </c>
      <c r="T364" s="13">
        <v>510880.2</v>
      </c>
      <c r="V364" s="13">
        <v>1997</v>
      </c>
      <c r="W364" s="13" t="s">
        <v>1168</v>
      </c>
      <c r="X364" s="5">
        <f t="shared" si="387"/>
        <v>160.4</v>
      </c>
      <c r="Z364" s="13">
        <f t="shared" si="388"/>
        <v>3185.0386533665833</v>
      </c>
      <c r="AA364" s="7">
        <f t="shared" si="408"/>
        <v>3170.9985706852563</v>
      </c>
      <c r="AB364" s="6">
        <f t="shared" si="409"/>
        <v>0.41941116502499654</v>
      </c>
      <c r="AC364" s="13">
        <v>3</v>
      </c>
      <c r="AD364" s="13"/>
      <c r="AG364" s="16" t="s">
        <v>963</v>
      </c>
      <c r="AH364" s="19">
        <v>145900</v>
      </c>
      <c r="AI364" s="13">
        <f t="shared" si="389"/>
        <v>909.60099750623442</v>
      </c>
      <c r="AJ364" s="7">
        <f t="shared" si="392"/>
        <v>904.23054125977853</v>
      </c>
      <c r="AK364" s="6">
        <f t="shared" si="398"/>
        <v>-1.8117121538981706</v>
      </c>
      <c r="AL364" s="13">
        <v>3</v>
      </c>
    </row>
    <row r="365" spans="1:38">
      <c r="A365" t="s">
        <v>366</v>
      </c>
      <c r="B365" s="4">
        <v>35673</v>
      </c>
      <c r="C365" s="7">
        <v>4.8</v>
      </c>
      <c r="D365" s="5">
        <v>160.80000000000001</v>
      </c>
      <c r="E365" s="5">
        <v>169.8</v>
      </c>
      <c r="F365" s="6">
        <v>5.14</v>
      </c>
      <c r="G365" s="7">
        <f t="shared" si="393"/>
        <v>4.8</v>
      </c>
      <c r="H365">
        <f t="shared" ref="H365:I365" si="433">(LN(D365)-LN(D362))*400</f>
        <v>2.2450947619830686</v>
      </c>
      <c r="I365">
        <f t="shared" si="433"/>
        <v>1.415930682049904</v>
      </c>
      <c r="J365" s="6">
        <f t="shared" si="395"/>
        <v>5.14</v>
      </c>
      <c r="L365" s="7">
        <f t="shared" si="404"/>
        <v>4.8</v>
      </c>
      <c r="M365" s="7">
        <f t="shared" si="405"/>
        <v>2.4893306098030386</v>
      </c>
      <c r="N365" s="7">
        <f t="shared" si="406"/>
        <v>1.8054297925123326</v>
      </c>
      <c r="O365" s="7">
        <f t="shared" si="407"/>
        <v>5.0199999999999996</v>
      </c>
      <c r="P365">
        <v>1</v>
      </c>
      <c r="S365" s="16" t="s">
        <v>964</v>
      </c>
      <c r="T365" s="13">
        <v>512259.7</v>
      </c>
      <c r="V365" s="13">
        <v>1997</v>
      </c>
      <c r="W365" s="13" t="s">
        <v>3</v>
      </c>
      <c r="X365" s="5">
        <f t="shared" si="387"/>
        <v>160.80000000000001</v>
      </c>
      <c r="Z365" s="13">
        <f t="shared" si="388"/>
        <v>3185.6946517412935</v>
      </c>
      <c r="AA365" s="7">
        <f t="shared" si="408"/>
        <v>3142.1807326693565</v>
      </c>
      <c r="AB365" s="6">
        <f t="shared" si="409"/>
        <v>-4.6031841386771077</v>
      </c>
      <c r="AC365" s="13">
        <v>1</v>
      </c>
      <c r="AD365" s="13"/>
      <c r="AG365" s="16" t="s">
        <v>964</v>
      </c>
      <c r="AH365" s="19">
        <v>144000</v>
      </c>
      <c r="AI365" s="13">
        <f t="shared" si="389"/>
        <v>895.52238805970148</v>
      </c>
      <c r="AJ365" s="7">
        <f t="shared" si="392"/>
        <v>893.08387232839175</v>
      </c>
      <c r="AK365" s="6">
        <f t="shared" si="398"/>
        <v>-2.5699254026580576</v>
      </c>
      <c r="AL365" s="13">
        <v>1</v>
      </c>
    </row>
    <row r="366" spans="1:38">
      <c r="A366" t="s">
        <v>367</v>
      </c>
      <c r="B366" s="4">
        <v>35703</v>
      </c>
      <c r="C366" s="7">
        <v>4.9000000000000004</v>
      </c>
      <c r="D366" s="5">
        <v>161.19999999999999</v>
      </c>
      <c r="E366" s="5">
        <v>170.2</v>
      </c>
      <c r="F366" s="6">
        <v>4.95</v>
      </c>
      <c r="G366" s="7">
        <f t="shared" si="393"/>
        <v>4.9000000000000004</v>
      </c>
      <c r="H366">
        <f t="shared" ref="H366:I366" si="434">(LN(D366)-LN(D363))*400</f>
        <v>2.4891181753073255</v>
      </c>
      <c r="I366">
        <f t="shared" si="434"/>
        <v>1.8845735685278697</v>
      </c>
      <c r="J366" s="6">
        <f t="shared" si="395"/>
        <v>4.95</v>
      </c>
      <c r="L366" s="7">
        <f t="shared" si="404"/>
        <v>4.7333333333333334</v>
      </c>
      <c r="M366" s="7">
        <f t="shared" si="405"/>
        <v>2.4851536675679853</v>
      </c>
      <c r="N366" s="7">
        <f t="shared" si="406"/>
        <v>2.1163872287920307</v>
      </c>
      <c r="O366" s="7">
        <f t="shared" si="407"/>
        <v>5.0199999999999996</v>
      </c>
      <c r="P366">
        <v>2</v>
      </c>
      <c r="S366" s="16" t="s">
        <v>965</v>
      </c>
      <c r="T366" s="13">
        <v>506532.7</v>
      </c>
      <c r="V366" s="13">
        <v>1997</v>
      </c>
      <c r="W366" s="13" t="s">
        <v>1169</v>
      </c>
      <c r="X366" s="5">
        <f t="shared" si="387"/>
        <v>161.19999999999999</v>
      </c>
      <c r="Z366" s="13">
        <f t="shared" si="388"/>
        <v>3142.2624069478911</v>
      </c>
      <c r="AA366" s="7">
        <f t="shared" si="408"/>
        <v>3111.6980998378435</v>
      </c>
      <c r="AB366" s="6">
        <f t="shared" si="409"/>
        <v>-9.24578651154917</v>
      </c>
      <c r="AC366" s="13">
        <v>2</v>
      </c>
      <c r="AD366" s="13"/>
      <c r="AG366" s="16" t="s">
        <v>965</v>
      </c>
      <c r="AH366" s="19">
        <v>146300</v>
      </c>
      <c r="AI366" s="13">
        <f t="shared" si="389"/>
        <v>907.56823821339958</v>
      </c>
      <c r="AJ366" s="7">
        <f t="shared" si="392"/>
        <v>893.48385140640914</v>
      </c>
      <c r="AK366" s="6">
        <f t="shared" si="398"/>
        <v>-4.4210617626681881</v>
      </c>
      <c r="AL366" s="13">
        <v>2</v>
      </c>
    </row>
    <row r="367" spans="1:38">
      <c r="A367" t="s">
        <v>368</v>
      </c>
      <c r="B367" s="4">
        <v>35734</v>
      </c>
      <c r="C367" s="7">
        <v>4.7</v>
      </c>
      <c r="D367" s="5">
        <v>161.5</v>
      </c>
      <c r="E367" s="5">
        <v>170.6</v>
      </c>
      <c r="F367" s="6">
        <v>4.97</v>
      </c>
      <c r="G367" s="7">
        <f t="shared" si="393"/>
        <v>4.7</v>
      </c>
      <c r="H367">
        <f t="shared" ref="H367:I367" si="435">(LN(D367)-LN(D364))*400</f>
        <v>2.7337788921187212</v>
      </c>
      <c r="I367">
        <f t="shared" si="435"/>
        <v>2.1157851269592243</v>
      </c>
      <c r="J367" s="6">
        <f t="shared" si="395"/>
        <v>4.97</v>
      </c>
      <c r="L367" s="7">
        <f t="shared" si="404"/>
        <v>4.666666666666667</v>
      </c>
      <c r="M367" s="7">
        <f t="shared" si="405"/>
        <v>2.1508042160474381</v>
      </c>
      <c r="N367" s="7">
        <f t="shared" si="406"/>
        <v>2.2692957150650748</v>
      </c>
      <c r="O367" s="7">
        <f t="shared" si="407"/>
        <v>5.09</v>
      </c>
      <c r="P367">
        <v>3</v>
      </c>
      <c r="S367" s="16" t="s">
        <v>966</v>
      </c>
      <c r="T367" s="13">
        <v>500421.5</v>
      </c>
      <c r="V367" s="13">
        <v>1997</v>
      </c>
      <c r="W367" s="13" t="s">
        <v>1170</v>
      </c>
      <c r="X367" s="5">
        <f t="shared" si="387"/>
        <v>161.5</v>
      </c>
      <c r="Z367" s="13">
        <f t="shared" si="388"/>
        <v>3098.5851393188855</v>
      </c>
      <c r="AA367" s="7">
        <f t="shared" si="408"/>
        <v>3094.3640301135565</v>
      </c>
      <c r="AB367" s="6">
        <f t="shared" si="409"/>
        <v>-9.7856571155197969</v>
      </c>
      <c r="AC367" s="13">
        <v>3</v>
      </c>
      <c r="AD367" s="13"/>
      <c r="AG367" s="16" t="s">
        <v>966</v>
      </c>
      <c r="AH367" s="19">
        <v>141500</v>
      </c>
      <c r="AI367" s="13">
        <f t="shared" si="389"/>
        <v>876.16099071207429</v>
      </c>
      <c r="AJ367" s="7">
        <f t="shared" si="392"/>
        <v>891.5379491754079</v>
      </c>
      <c r="AK367" s="6">
        <f t="shared" si="398"/>
        <v>-5.6545388879865044</v>
      </c>
      <c r="AL367" s="13">
        <v>3</v>
      </c>
    </row>
    <row r="368" spans="1:38">
      <c r="A368" t="s">
        <v>369</v>
      </c>
      <c r="B368" s="4">
        <v>35764</v>
      </c>
      <c r="C368" s="7">
        <v>4.5999999999999996</v>
      </c>
      <c r="D368" s="5">
        <v>161.69999999999999</v>
      </c>
      <c r="E368" s="5">
        <v>170.8</v>
      </c>
      <c r="F368" s="6">
        <v>5.14</v>
      </c>
      <c r="G368" s="7">
        <f t="shared" si="393"/>
        <v>4.5999999999999996</v>
      </c>
      <c r="H368">
        <f t="shared" ref="H368:I368" si="436">(LN(D368)-LN(D365))*400</f>
        <v>2.2325639352779092</v>
      </c>
      <c r="I368">
        <f t="shared" si="436"/>
        <v>2.3488029908889985</v>
      </c>
      <c r="J368" s="6">
        <f t="shared" si="395"/>
        <v>5.14</v>
      </c>
      <c r="L368" s="7">
        <f t="shared" si="404"/>
        <v>4.6333333333333337</v>
      </c>
      <c r="M368" s="7">
        <f t="shared" si="405"/>
        <v>1.6517035946308785</v>
      </c>
      <c r="N368" s="7">
        <f t="shared" si="406"/>
        <v>2.3433076055830782</v>
      </c>
      <c r="O368" s="7">
        <f t="shared" si="407"/>
        <v>5.1133333333333333</v>
      </c>
      <c r="P368">
        <v>1</v>
      </c>
      <c r="S368" s="16" t="s">
        <v>967</v>
      </c>
      <c r="T368" s="13">
        <v>500339.7</v>
      </c>
      <c r="V368" s="13">
        <v>1997</v>
      </c>
      <c r="W368" s="13" t="s">
        <v>0</v>
      </c>
      <c r="X368" s="5">
        <f t="shared" si="387"/>
        <v>161.69999999999999</v>
      </c>
      <c r="Z368" s="13">
        <f t="shared" si="388"/>
        <v>3094.2467532467535</v>
      </c>
      <c r="AA368" s="7">
        <f t="shared" si="408"/>
        <v>3083.4794775010887</v>
      </c>
      <c r="AB368" s="6">
        <f t="shared" si="409"/>
        <v>-7.5433599498929027</v>
      </c>
      <c r="AC368" s="13">
        <v>1</v>
      </c>
      <c r="AD368" s="13"/>
      <c r="AG368" s="16" t="s">
        <v>967</v>
      </c>
      <c r="AH368" s="19">
        <v>145000</v>
      </c>
      <c r="AI368" s="13">
        <f t="shared" si="389"/>
        <v>896.7223252937539</v>
      </c>
      <c r="AJ368" s="7">
        <f t="shared" si="392"/>
        <v>904.01103457590989</v>
      </c>
      <c r="AK368" s="6">
        <f t="shared" si="398"/>
        <v>4.8644273042288688</v>
      </c>
      <c r="AL368" s="13">
        <v>1</v>
      </c>
    </row>
    <row r="369" spans="1:38">
      <c r="A369" t="s">
        <v>370</v>
      </c>
      <c r="B369" s="4">
        <v>35795</v>
      </c>
      <c r="C369" s="7">
        <v>4.7</v>
      </c>
      <c r="D369" s="5">
        <v>161.80000000000001</v>
      </c>
      <c r="E369" s="5">
        <v>171.2</v>
      </c>
      <c r="F369" s="6">
        <v>5.16</v>
      </c>
      <c r="G369" s="7">
        <f t="shared" si="393"/>
        <v>4.7</v>
      </c>
      <c r="H369">
        <f t="shared" ref="H369:I369" si="437">(LN(D369)-LN(D366))*400</f>
        <v>1.4860698207456835</v>
      </c>
      <c r="I369">
        <f t="shared" si="437"/>
        <v>2.3432990273470011</v>
      </c>
      <c r="J369" s="6">
        <f t="shared" si="395"/>
        <v>5.16</v>
      </c>
      <c r="L369" s="7">
        <f t="shared" si="404"/>
        <v>4.6333333333333337</v>
      </c>
      <c r="M369" s="7">
        <f t="shared" si="405"/>
        <v>1.1546581027812881</v>
      </c>
      <c r="N369" s="7">
        <f t="shared" si="406"/>
        <v>2.4163240798646513</v>
      </c>
      <c r="O369" s="7">
        <f t="shared" si="407"/>
        <v>5.0966666666666667</v>
      </c>
      <c r="P369">
        <v>2</v>
      </c>
      <c r="S369" s="16" t="s">
        <v>968</v>
      </c>
      <c r="T369" s="13">
        <v>500004.1</v>
      </c>
      <c r="V369" s="13">
        <v>1997</v>
      </c>
      <c r="W369" s="13" t="s">
        <v>1171</v>
      </c>
      <c r="X369" s="5">
        <f t="shared" si="387"/>
        <v>161.80000000000001</v>
      </c>
      <c r="Z369" s="13">
        <f t="shared" si="388"/>
        <v>3090.2601977750305</v>
      </c>
      <c r="AA369" s="7">
        <f t="shared" si="408"/>
        <v>3065.3645103694544</v>
      </c>
      <c r="AB369" s="6">
        <f t="shared" si="409"/>
        <v>-6.0008403847810143</v>
      </c>
      <c r="AC369" s="13">
        <v>2</v>
      </c>
      <c r="AD369" s="13"/>
      <c r="AG369" s="16" t="s">
        <v>968</v>
      </c>
      <c r="AH369" s="19">
        <v>145900</v>
      </c>
      <c r="AI369" s="13">
        <f t="shared" si="389"/>
        <v>901.73053152039552</v>
      </c>
      <c r="AJ369" s="7">
        <f t="shared" si="392"/>
        <v>926.09124713231301</v>
      </c>
      <c r="AK369" s="6">
        <f t="shared" si="398"/>
        <v>14.337803114845471</v>
      </c>
      <c r="AL369" s="13">
        <v>2</v>
      </c>
    </row>
    <row r="370" spans="1:38">
      <c r="A370" t="s">
        <v>371</v>
      </c>
      <c r="B370" s="4">
        <v>35826</v>
      </c>
      <c r="C370" s="7">
        <v>4.5999999999999996</v>
      </c>
      <c r="D370" s="5">
        <v>162</v>
      </c>
      <c r="E370" s="5">
        <v>171.6</v>
      </c>
      <c r="F370" s="6">
        <v>5.04</v>
      </c>
      <c r="G370" s="7">
        <f t="shared" si="393"/>
        <v>4.5999999999999996</v>
      </c>
      <c r="H370">
        <f t="shared" ref="H370:I370" si="438">(LN(D370)-LN(D367))*400</f>
        <v>1.2364770278690429</v>
      </c>
      <c r="I370">
        <f t="shared" si="438"/>
        <v>2.3378207985132349</v>
      </c>
      <c r="J370" s="6">
        <f t="shared" si="395"/>
        <v>5.04</v>
      </c>
      <c r="L370" s="7">
        <f t="shared" si="404"/>
        <v>4.6333333333333329</v>
      </c>
      <c r="M370" s="7">
        <f t="shared" si="405"/>
        <v>0.82401224359832292</v>
      </c>
      <c r="N370" s="7">
        <f t="shared" si="406"/>
        <v>2.4117748422141241</v>
      </c>
      <c r="O370" s="7">
        <f t="shared" si="407"/>
        <v>5.0533333333333337</v>
      </c>
      <c r="P370">
        <v>3</v>
      </c>
      <c r="S370" s="16" t="s">
        <v>969</v>
      </c>
      <c r="T370" s="13">
        <v>496680.9</v>
      </c>
      <c r="V370" s="13">
        <v>1998</v>
      </c>
      <c r="W370" s="13" t="s">
        <v>1164</v>
      </c>
      <c r="X370" s="5">
        <f t="shared" si="387"/>
        <v>162</v>
      </c>
      <c r="Z370" s="13">
        <f t="shared" si="388"/>
        <v>3065.9314814814816</v>
      </c>
      <c r="AA370" s="7">
        <f t="shared" si="408"/>
        <v>3051.3158436213994</v>
      </c>
      <c r="AB370" s="6">
        <f t="shared" si="409"/>
        <v>-5.6037921202879204</v>
      </c>
      <c r="AC370" s="13">
        <v>3</v>
      </c>
      <c r="AD370" s="13"/>
      <c r="AG370" s="16" t="s">
        <v>969</v>
      </c>
      <c r="AH370" s="19">
        <v>148000</v>
      </c>
      <c r="AI370" s="13">
        <f t="shared" si="389"/>
        <v>913.58024691358025</v>
      </c>
      <c r="AJ370" s="7">
        <f t="shared" si="392"/>
        <v>939.71193415637856</v>
      </c>
      <c r="AK370" s="6">
        <f t="shared" si="398"/>
        <v>21.050148438360949</v>
      </c>
      <c r="AL370" s="13">
        <v>3</v>
      </c>
    </row>
    <row r="371" spans="1:38">
      <c r="A371" t="s">
        <v>372</v>
      </c>
      <c r="B371" s="4">
        <v>35854</v>
      </c>
      <c r="C371" s="7">
        <v>4.5999999999999996</v>
      </c>
      <c r="D371" s="5">
        <v>162</v>
      </c>
      <c r="E371" s="5">
        <v>171.9</v>
      </c>
      <c r="F371" s="6">
        <v>5.09</v>
      </c>
      <c r="G371" s="7">
        <f t="shared" si="393"/>
        <v>4.5999999999999996</v>
      </c>
      <c r="H371">
        <f t="shared" ref="H371:I371" si="439">(LN(D371)-LN(D368))*400</f>
        <v>0.74142745972913815</v>
      </c>
      <c r="I371">
        <f t="shared" si="439"/>
        <v>2.5678524137337178</v>
      </c>
      <c r="J371" s="6">
        <f t="shared" si="395"/>
        <v>5.09</v>
      </c>
      <c r="L371" s="7">
        <f t="shared" si="404"/>
        <v>4.5333333333333341</v>
      </c>
      <c r="M371" s="7">
        <f t="shared" si="405"/>
        <v>0.57636076083250976</v>
      </c>
      <c r="N371" s="7">
        <f t="shared" si="406"/>
        <v>2.3299744983834358</v>
      </c>
      <c r="O371" s="7">
        <f t="shared" si="407"/>
        <v>5.0233333333333334</v>
      </c>
      <c r="P371">
        <v>1</v>
      </c>
      <c r="S371" s="16" t="s">
        <v>970</v>
      </c>
      <c r="T371" s="13">
        <v>492464.1</v>
      </c>
      <c r="V371" s="13">
        <v>1998</v>
      </c>
      <c r="W371" s="13" t="s">
        <v>1</v>
      </c>
      <c r="X371" s="5">
        <f t="shared" si="387"/>
        <v>162</v>
      </c>
      <c r="Z371" s="13">
        <f t="shared" si="388"/>
        <v>3039.9018518518519</v>
      </c>
      <c r="AA371" s="7">
        <f t="shared" si="408"/>
        <v>3056.3744414506305</v>
      </c>
      <c r="AB371" s="6">
        <f t="shared" si="409"/>
        <v>-3.5317077560961252</v>
      </c>
      <c r="AC371" s="13">
        <v>1</v>
      </c>
      <c r="AD371" s="13"/>
      <c r="AG371" s="16" t="s">
        <v>970</v>
      </c>
      <c r="AH371" s="19">
        <v>156000</v>
      </c>
      <c r="AI371" s="13">
        <f t="shared" si="389"/>
        <v>962.96296296296293</v>
      </c>
      <c r="AJ371" s="7">
        <f t="shared" si="392"/>
        <v>939.33643878156829</v>
      </c>
      <c r="AK371" s="6">
        <f t="shared" si="398"/>
        <v>15.332857236446529</v>
      </c>
      <c r="AL371" s="13">
        <v>1</v>
      </c>
    </row>
    <row r="372" spans="1:38">
      <c r="A372" t="s">
        <v>373</v>
      </c>
      <c r="B372" s="4">
        <v>35885</v>
      </c>
      <c r="C372" s="7">
        <v>4.7</v>
      </c>
      <c r="D372" s="5">
        <v>162</v>
      </c>
      <c r="E372" s="5">
        <v>172.2</v>
      </c>
      <c r="F372" s="6">
        <v>5.03</v>
      </c>
      <c r="G372" s="7">
        <f t="shared" si="393"/>
        <v>4.7</v>
      </c>
      <c r="H372">
        <f t="shared" ref="H372:I372" si="440">(LN(D372)-LN(D369))*400</f>
        <v>0.49413224319678761</v>
      </c>
      <c r="I372">
        <f t="shared" si="440"/>
        <v>2.3296513143954201</v>
      </c>
      <c r="J372" s="6">
        <f t="shared" si="395"/>
        <v>5.03</v>
      </c>
      <c r="L372" s="7">
        <f t="shared" si="404"/>
        <v>4.4666666666666668</v>
      </c>
      <c r="M372" s="7">
        <f t="shared" si="405"/>
        <v>0.82213319176638322</v>
      </c>
      <c r="N372" s="7">
        <f t="shared" si="406"/>
        <v>2.2474210671976635</v>
      </c>
      <c r="O372" s="7">
        <f t="shared" si="407"/>
        <v>4.9933333333333332</v>
      </c>
      <c r="P372">
        <v>2</v>
      </c>
      <c r="S372" s="16" t="s">
        <v>971</v>
      </c>
      <c r="T372" s="13">
        <v>493794.5</v>
      </c>
      <c r="V372" s="13">
        <v>1998</v>
      </c>
      <c r="W372" s="13" t="s">
        <v>1165</v>
      </c>
      <c r="X372" s="5">
        <f t="shared" si="387"/>
        <v>162</v>
      </c>
      <c r="Z372" s="13">
        <f t="shared" si="388"/>
        <v>3048.1141975308642</v>
      </c>
      <c r="AA372" s="7">
        <f t="shared" si="408"/>
        <v>3062.5525039534768</v>
      </c>
      <c r="AB372" s="6">
        <f t="shared" si="409"/>
        <v>-0.36710766242862292</v>
      </c>
      <c r="AC372" s="13">
        <v>2</v>
      </c>
      <c r="AD372" s="13"/>
      <c r="AG372" s="16" t="s">
        <v>971</v>
      </c>
      <c r="AH372" s="19">
        <v>152700</v>
      </c>
      <c r="AI372" s="13">
        <f t="shared" si="389"/>
        <v>942.59259259259261</v>
      </c>
      <c r="AJ372" s="7">
        <f t="shared" si="392"/>
        <v>932.41192509198697</v>
      </c>
      <c r="AK372" s="6">
        <f t="shared" si="398"/>
        <v>2.7207711769822396</v>
      </c>
      <c r="AL372" s="13">
        <v>2</v>
      </c>
    </row>
    <row r="373" spans="1:38">
      <c r="A373" t="s">
        <v>374</v>
      </c>
      <c r="B373" s="4">
        <v>35915</v>
      </c>
      <c r="C373" s="7">
        <v>4.3</v>
      </c>
      <c r="D373" s="5">
        <v>162.19999999999999</v>
      </c>
      <c r="E373" s="5">
        <v>172.5</v>
      </c>
      <c r="F373" s="6">
        <v>4.95</v>
      </c>
      <c r="G373" s="7">
        <f t="shared" si="393"/>
        <v>4.3</v>
      </c>
      <c r="H373">
        <f t="shared" ref="H373:I373" si="441">(LN(D373)-LN(D370))*400</f>
        <v>0.49352257957160361</v>
      </c>
      <c r="I373">
        <f t="shared" si="441"/>
        <v>2.0924197670211697</v>
      </c>
      <c r="J373" s="6">
        <f t="shared" si="395"/>
        <v>4.95</v>
      </c>
      <c r="L373" s="7">
        <f t="shared" si="404"/>
        <v>4.3999999999999995</v>
      </c>
      <c r="M373" s="7">
        <f t="shared" si="405"/>
        <v>1.3142382221750164</v>
      </c>
      <c r="N373" s="7">
        <f t="shared" si="406"/>
        <v>2.2429245136931306</v>
      </c>
      <c r="O373" s="7">
        <f t="shared" si="407"/>
        <v>4.9766666666666666</v>
      </c>
      <c r="P373">
        <v>3</v>
      </c>
      <c r="S373" s="16" t="s">
        <v>972</v>
      </c>
      <c r="T373" s="13">
        <v>499755.6</v>
      </c>
      <c r="V373" s="13">
        <v>1998</v>
      </c>
      <c r="W373" s="13" t="s">
        <v>1166</v>
      </c>
      <c r="X373" s="5">
        <f t="shared" si="387"/>
        <v>162.19999999999999</v>
      </c>
      <c r="Z373" s="13">
        <f t="shared" si="388"/>
        <v>3081.1072749691739</v>
      </c>
      <c r="AA373" s="7">
        <f t="shared" si="408"/>
        <v>3059.8975257429433</v>
      </c>
      <c r="AB373" s="6">
        <f t="shared" si="409"/>
        <v>1.1234021453574883</v>
      </c>
      <c r="AC373" s="13">
        <v>3</v>
      </c>
      <c r="AD373" s="13"/>
      <c r="AG373" s="16" t="s">
        <v>972</v>
      </c>
      <c r="AH373" s="19">
        <v>148000</v>
      </c>
      <c r="AI373" s="13">
        <f t="shared" si="389"/>
        <v>912.45376078914921</v>
      </c>
      <c r="AJ373" s="7">
        <f t="shared" si="392"/>
        <v>921.2446972580924</v>
      </c>
      <c r="AK373" s="6">
        <f t="shared" si="398"/>
        <v>-7.9390751259296621</v>
      </c>
      <c r="AL373" s="13">
        <v>3</v>
      </c>
    </row>
    <row r="374" spans="1:38">
      <c r="A374" t="s">
        <v>375</v>
      </c>
      <c r="B374" s="4">
        <v>35946</v>
      </c>
      <c r="C374" s="7">
        <v>4.4000000000000004</v>
      </c>
      <c r="D374" s="5">
        <v>162.6</v>
      </c>
      <c r="E374" s="5">
        <v>172.9</v>
      </c>
      <c r="F374" s="6">
        <v>5</v>
      </c>
      <c r="G374" s="7">
        <f t="shared" si="393"/>
        <v>4.4000000000000004</v>
      </c>
      <c r="H374">
        <f t="shared" ref="H374:I374" si="442">(LN(D374)-LN(D371))*400</f>
        <v>1.4787447525307584</v>
      </c>
      <c r="I374">
        <f t="shared" si="442"/>
        <v>2.3201921201764009</v>
      </c>
      <c r="J374" s="6">
        <f t="shared" si="395"/>
        <v>5</v>
      </c>
      <c r="L374" s="7">
        <f t="shared" si="404"/>
        <v>4.4666666666666668</v>
      </c>
      <c r="M374" s="7">
        <f t="shared" si="405"/>
        <v>1.9692374754769777</v>
      </c>
      <c r="N374" s="7">
        <f t="shared" si="406"/>
        <v>2.3161663134192878</v>
      </c>
      <c r="O374" s="7">
        <f t="shared" si="407"/>
        <v>4.9800000000000004</v>
      </c>
      <c r="P374">
        <v>1</v>
      </c>
      <c r="S374" s="16" t="s">
        <v>973</v>
      </c>
      <c r="T374" s="13">
        <v>497301.7</v>
      </c>
      <c r="V374" s="13">
        <v>1998</v>
      </c>
      <c r="W374" s="13" t="s">
        <v>2</v>
      </c>
      <c r="X374" s="5">
        <f t="shared" si="387"/>
        <v>162.6</v>
      </c>
      <c r="Z374" s="13">
        <f t="shared" si="388"/>
        <v>3058.4360393603938</v>
      </c>
      <c r="AA374" s="7">
        <f t="shared" si="408"/>
        <v>3032.7367674198854</v>
      </c>
      <c r="AB374" s="6">
        <f t="shared" si="409"/>
        <v>-3.1055820079792795</v>
      </c>
      <c r="AC374" s="13">
        <v>1</v>
      </c>
      <c r="AD374" s="13"/>
      <c r="AG374" s="16" t="s">
        <v>973</v>
      </c>
      <c r="AH374" s="19">
        <v>153200</v>
      </c>
      <c r="AI374" s="13">
        <f t="shared" si="389"/>
        <v>942.18942189421898</v>
      </c>
      <c r="AJ374" s="7">
        <f t="shared" si="392"/>
        <v>923.2617443153041</v>
      </c>
      <c r="AK374" s="6">
        <f t="shared" si="398"/>
        <v>-6.9043742092723903</v>
      </c>
      <c r="AL374" s="13">
        <v>1</v>
      </c>
    </row>
    <row r="375" spans="1:38">
      <c r="A375" t="s">
        <v>376</v>
      </c>
      <c r="B375" s="4">
        <v>35976</v>
      </c>
      <c r="C375" s="7">
        <v>4.5</v>
      </c>
      <c r="D375" s="5">
        <v>162.80000000000001</v>
      </c>
      <c r="E375" s="5">
        <v>173.2</v>
      </c>
      <c r="F375" s="6">
        <v>4.9800000000000004</v>
      </c>
      <c r="G375" s="7">
        <f t="shared" si="393"/>
        <v>4.5</v>
      </c>
      <c r="H375">
        <f t="shared" ref="H375:I375" si="443">(LN(D375)-LN(D372))*400</f>
        <v>1.9704473344226869</v>
      </c>
      <c r="I375">
        <f t="shared" si="443"/>
        <v>2.3161616538818208</v>
      </c>
      <c r="J375" s="6">
        <f t="shared" si="395"/>
        <v>4.9800000000000004</v>
      </c>
      <c r="L375" s="7">
        <f t="shared" si="404"/>
        <v>4.5</v>
      </c>
      <c r="M375" s="7">
        <f t="shared" si="405"/>
        <v>2.130720599592332</v>
      </c>
      <c r="N375" s="7">
        <f t="shared" si="406"/>
        <v>2.3883564767317012</v>
      </c>
      <c r="O375" s="7">
        <f t="shared" si="407"/>
        <v>4.9466666666666672</v>
      </c>
      <c r="P375">
        <v>2</v>
      </c>
      <c r="S375" s="16" t="s">
        <v>974</v>
      </c>
      <c r="T375" s="13">
        <v>494936.3</v>
      </c>
      <c r="V375" s="13">
        <v>1998</v>
      </c>
      <c r="W375" s="13" t="s">
        <v>1167</v>
      </c>
      <c r="X375" s="5">
        <f t="shared" si="387"/>
        <v>162.80000000000001</v>
      </c>
      <c r="Z375" s="13">
        <f t="shared" si="388"/>
        <v>3040.1492628992628</v>
      </c>
      <c r="AA375" s="7">
        <f t="shared" si="408"/>
        <v>3014.6952561357393</v>
      </c>
      <c r="AB375" s="6">
        <f t="shared" si="409"/>
        <v>-6.299988283947755</v>
      </c>
      <c r="AC375" s="13">
        <v>2</v>
      </c>
      <c r="AD375" s="13"/>
      <c r="AG375" s="16" t="s">
        <v>974</v>
      </c>
      <c r="AH375" s="19">
        <v>148000</v>
      </c>
      <c r="AI375" s="13">
        <f t="shared" si="389"/>
        <v>909.09090909090901</v>
      </c>
      <c r="AJ375" s="7">
        <f t="shared" si="392"/>
        <v>925.19207573612141</v>
      </c>
      <c r="AK375" s="6">
        <f t="shared" si="398"/>
        <v>-3.1093325412168582</v>
      </c>
      <c r="AL375" s="13">
        <v>2</v>
      </c>
    </row>
    <row r="376" spans="1:38">
      <c r="A376" t="s">
        <v>377</v>
      </c>
      <c r="B376" s="4">
        <v>36007</v>
      </c>
      <c r="C376" s="7">
        <v>4.5</v>
      </c>
      <c r="D376" s="5">
        <v>163.19999999999999</v>
      </c>
      <c r="E376" s="5">
        <v>173.5</v>
      </c>
      <c r="F376" s="6">
        <v>4.96</v>
      </c>
      <c r="G376" s="7">
        <f t="shared" si="393"/>
        <v>4.5</v>
      </c>
      <c r="H376">
        <f t="shared" ref="H376:I376" si="444">(LN(D376)-LN(D373))*400</f>
        <v>2.4585203394774879</v>
      </c>
      <c r="I376">
        <f t="shared" si="444"/>
        <v>2.3121451661996417</v>
      </c>
      <c r="J376" s="6">
        <f t="shared" si="395"/>
        <v>4.96</v>
      </c>
      <c r="L376" s="7">
        <f t="shared" si="404"/>
        <v>4.5333333333333332</v>
      </c>
      <c r="M376" s="7">
        <f t="shared" si="405"/>
        <v>2.0459763906337969</v>
      </c>
      <c r="N376" s="7">
        <f t="shared" si="406"/>
        <v>2.3839116974468055</v>
      </c>
      <c r="O376" s="7">
        <f t="shared" si="407"/>
        <v>4.8233333333333333</v>
      </c>
      <c r="P376">
        <v>3</v>
      </c>
      <c r="S376" s="16" t="s">
        <v>975</v>
      </c>
      <c r="T376" s="13">
        <v>489538.8</v>
      </c>
      <c r="V376" s="13">
        <v>1998</v>
      </c>
      <c r="W376" s="13" t="s">
        <v>1168</v>
      </c>
      <c r="X376" s="5">
        <f t="shared" si="387"/>
        <v>163.19999999999999</v>
      </c>
      <c r="Z376" s="13">
        <f t="shared" si="388"/>
        <v>2999.625</v>
      </c>
      <c r="AA376" s="7">
        <f t="shared" si="408"/>
        <v>3004.5048290531108</v>
      </c>
      <c r="AB376" s="6">
        <f t="shared" si="409"/>
        <v>-7.3074620080916475</v>
      </c>
      <c r="AC376" s="13">
        <v>3</v>
      </c>
      <c r="AD376" s="13"/>
      <c r="AG376" s="16" t="s">
        <v>975</v>
      </c>
      <c r="AH376" s="19">
        <v>149900</v>
      </c>
      <c r="AI376" s="13">
        <f t="shared" si="389"/>
        <v>918.50490196078442</v>
      </c>
      <c r="AJ376" s="7">
        <f t="shared" si="392"/>
        <v>938.16585017778573</v>
      </c>
      <c r="AK376" s="6">
        <f t="shared" si="398"/>
        <v>7.2804233900914284</v>
      </c>
      <c r="AL376" s="13">
        <v>3</v>
      </c>
    </row>
    <row r="377" spans="1:38">
      <c r="A377" t="s">
        <v>378</v>
      </c>
      <c r="B377" s="4">
        <v>36038</v>
      </c>
      <c r="C377" s="7">
        <v>4.5</v>
      </c>
      <c r="D377" s="5">
        <v>163.4</v>
      </c>
      <c r="E377" s="5">
        <v>174</v>
      </c>
      <c r="F377" s="6">
        <v>4.9000000000000004</v>
      </c>
      <c r="G377" s="7">
        <f t="shared" si="393"/>
        <v>4.5</v>
      </c>
      <c r="H377">
        <f t="shared" ref="H377:I377" si="445">(LN(D377)-LN(D374))*400</f>
        <v>1.9631941248768214</v>
      </c>
      <c r="I377">
        <f t="shared" si="445"/>
        <v>2.5367626101136409</v>
      </c>
      <c r="J377" s="6">
        <f t="shared" si="395"/>
        <v>4.9000000000000004</v>
      </c>
      <c r="L377" s="7">
        <f t="shared" si="404"/>
        <v>4.5333333333333332</v>
      </c>
      <c r="M377" s="7">
        <f t="shared" si="405"/>
        <v>1.7971420401116471</v>
      </c>
      <c r="N377" s="7">
        <f t="shared" si="406"/>
        <v>2.3030515871089583</v>
      </c>
      <c r="O377" s="7">
        <f t="shared" si="407"/>
        <v>4.4900000000000011</v>
      </c>
      <c r="P377">
        <v>1</v>
      </c>
      <c r="S377" s="16" t="s">
        <v>976</v>
      </c>
      <c r="T377" s="13">
        <v>490904.5</v>
      </c>
      <c r="V377" s="13">
        <v>1998</v>
      </c>
      <c r="W377" s="13" t="s">
        <v>3</v>
      </c>
      <c r="X377" s="5">
        <f t="shared" si="387"/>
        <v>163.4</v>
      </c>
      <c r="Z377" s="13">
        <f t="shared" si="388"/>
        <v>3004.3115055079556</v>
      </c>
      <c r="AA377" s="7">
        <f t="shared" si="408"/>
        <v>3008.6448788802409</v>
      </c>
      <c r="AB377" s="6">
        <f t="shared" si="409"/>
        <v>-3.1902657583373184</v>
      </c>
      <c r="AC377" s="13">
        <v>1</v>
      </c>
      <c r="AD377" s="13"/>
      <c r="AG377" s="16" t="s">
        <v>976</v>
      </c>
      <c r="AH377" s="19">
        <v>154900</v>
      </c>
      <c r="AI377" s="13">
        <f t="shared" si="389"/>
        <v>947.98041615667069</v>
      </c>
      <c r="AJ377" s="7">
        <f t="shared" si="392"/>
        <v>946.21353488111583</v>
      </c>
      <c r="AK377" s="6">
        <f t="shared" si="398"/>
        <v>9.8221973123877149</v>
      </c>
      <c r="AL377" s="13">
        <v>1</v>
      </c>
    </row>
    <row r="378" spans="1:38">
      <c r="A378" t="s">
        <v>379</v>
      </c>
      <c r="B378" s="4">
        <v>36068</v>
      </c>
      <c r="C378" s="7">
        <v>4.5999999999999996</v>
      </c>
      <c r="D378" s="5">
        <v>163.5</v>
      </c>
      <c r="E378" s="5">
        <v>174.2</v>
      </c>
      <c r="F378" s="6">
        <v>4.6100000000000003</v>
      </c>
      <c r="G378" s="7">
        <f t="shared" si="393"/>
        <v>4.5999999999999996</v>
      </c>
      <c r="H378">
        <f t="shared" ref="H378:I378" si="446">(LN(D378)-LN(D375))*400</f>
        <v>1.7162147075470813</v>
      </c>
      <c r="I378">
        <f t="shared" si="446"/>
        <v>2.302827316027134</v>
      </c>
      <c r="J378" s="6">
        <f t="shared" si="395"/>
        <v>4.6100000000000003</v>
      </c>
      <c r="L378" s="7">
        <f t="shared" si="404"/>
        <v>4.5</v>
      </c>
      <c r="M378" s="7">
        <f t="shared" si="405"/>
        <v>1.7127194211717267</v>
      </c>
      <c r="N378" s="7">
        <f t="shared" si="406"/>
        <v>2.0690859179918419</v>
      </c>
      <c r="O378" s="7">
        <f t="shared" si="407"/>
        <v>4.3266666666666671</v>
      </c>
      <c r="P378">
        <v>2</v>
      </c>
      <c r="S378" s="16" t="s">
        <v>977</v>
      </c>
      <c r="T378" s="13">
        <v>492066</v>
      </c>
      <c r="V378" s="13">
        <v>1998</v>
      </c>
      <c r="W378" s="13" t="s">
        <v>1169</v>
      </c>
      <c r="X378" s="5">
        <f t="shared" si="387"/>
        <v>163.5</v>
      </c>
      <c r="Z378" s="13">
        <f t="shared" si="388"/>
        <v>3009.5779816513759</v>
      </c>
      <c r="AA378" s="7">
        <f t="shared" si="408"/>
        <v>3011.2761645721857</v>
      </c>
      <c r="AB378" s="6">
        <f t="shared" si="409"/>
        <v>-0.45391412494382166</v>
      </c>
      <c r="AC378" s="13">
        <v>2</v>
      </c>
      <c r="AD378" s="13"/>
      <c r="AG378" s="16" t="s">
        <v>977</v>
      </c>
      <c r="AH378" s="19">
        <v>155000</v>
      </c>
      <c r="AI378" s="13">
        <f t="shared" si="389"/>
        <v>948.01223241590219</v>
      </c>
      <c r="AJ378" s="7">
        <f t="shared" si="392"/>
        <v>936.94360538424473</v>
      </c>
      <c r="AK378" s="6">
        <f t="shared" si="398"/>
        <v>5.0486914680945461</v>
      </c>
      <c r="AL378" s="13">
        <v>2</v>
      </c>
    </row>
    <row r="379" spans="1:38">
      <c r="A379" t="s">
        <v>380</v>
      </c>
      <c r="B379" s="4">
        <v>36099</v>
      </c>
      <c r="C379" s="7">
        <v>4.5</v>
      </c>
      <c r="D379" s="5">
        <v>163.9</v>
      </c>
      <c r="E379" s="5">
        <v>174.4</v>
      </c>
      <c r="F379" s="6">
        <v>3.96</v>
      </c>
      <c r="G379" s="7">
        <f t="shared" si="393"/>
        <v>4.5</v>
      </c>
      <c r="H379">
        <f t="shared" ref="H379:I379" si="447">(LN(D379)-LN(D376))*400</f>
        <v>1.7120172879110385</v>
      </c>
      <c r="I379">
        <f t="shared" si="447"/>
        <v>2.0695648351860996</v>
      </c>
      <c r="J379" s="6">
        <f t="shared" si="395"/>
        <v>3.96</v>
      </c>
      <c r="L379" s="7">
        <f t="shared" si="404"/>
        <v>4.4333333333333336</v>
      </c>
      <c r="M379" s="7">
        <f t="shared" si="405"/>
        <v>1.8725801566256213</v>
      </c>
      <c r="N379" s="7">
        <f t="shared" si="406"/>
        <v>2.2168122152734782</v>
      </c>
      <c r="O379" s="7">
        <f t="shared" si="407"/>
        <v>4.2533333333333339</v>
      </c>
      <c r="P379">
        <v>3</v>
      </c>
      <c r="S379" s="16" t="s">
        <v>978</v>
      </c>
      <c r="T379" s="13">
        <v>493674.2</v>
      </c>
      <c r="V379" s="13">
        <v>1998</v>
      </c>
      <c r="W379" s="13" t="s">
        <v>1170</v>
      </c>
      <c r="X379" s="5">
        <f t="shared" si="387"/>
        <v>163.9</v>
      </c>
      <c r="Z379" s="13">
        <f t="shared" si="388"/>
        <v>3012.045149481391</v>
      </c>
      <c r="AA379" s="7">
        <f t="shared" si="408"/>
        <v>3017.1206086445982</v>
      </c>
      <c r="AB379" s="6">
        <f t="shared" si="409"/>
        <v>1.6760654651065465</v>
      </c>
      <c r="AC379" s="13">
        <v>3</v>
      </c>
      <c r="AD379" s="13"/>
      <c r="AG379" s="16" t="s">
        <v>978</v>
      </c>
      <c r="AH379" s="19">
        <v>154500</v>
      </c>
      <c r="AI379" s="13">
        <f t="shared" si="389"/>
        <v>942.64795607077485</v>
      </c>
      <c r="AJ379" s="7">
        <f t="shared" si="392"/>
        <v>930.14471850432926</v>
      </c>
      <c r="AK379" s="6">
        <f t="shared" si="398"/>
        <v>-3.4346242387613302</v>
      </c>
      <c r="AL379" s="13">
        <v>3</v>
      </c>
    </row>
    <row r="380" spans="1:38">
      <c r="A380" t="s">
        <v>381</v>
      </c>
      <c r="B380" s="4">
        <v>36129</v>
      </c>
      <c r="C380" s="7">
        <v>4.4000000000000004</v>
      </c>
      <c r="D380" s="5">
        <v>164.1</v>
      </c>
      <c r="E380" s="5">
        <v>174.8</v>
      </c>
      <c r="F380" s="6">
        <v>4.41</v>
      </c>
      <c r="G380" s="7">
        <f t="shared" si="393"/>
        <v>4.4000000000000004</v>
      </c>
      <c r="H380">
        <f t="shared" ref="H380:I380" si="448">(LN(D380)-LN(D377))*400</f>
        <v>1.7099262680570604</v>
      </c>
      <c r="I380">
        <f t="shared" si="448"/>
        <v>1.8348656027622923</v>
      </c>
      <c r="J380" s="6">
        <f t="shared" si="395"/>
        <v>4.41</v>
      </c>
      <c r="L380" s="7">
        <f t="shared" si="404"/>
        <v>4.3666666666666671</v>
      </c>
      <c r="M380" s="7">
        <f t="shared" si="405"/>
        <v>1.9511279184966905</v>
      </c>
      <c r="N380" s="7">
        <f t="shared" si="406"/>
        <v>2.4412465670297459</v>
      </c>
      <c r="O380" s="7">
        <f t="shared" si="407"/>
        <v>4.38</v>
      </c>
      <c r="P380">
        <v>1</v>
      </c>
      <c r="S380" s="16" t="s">
        <v>979</v>
      </c>
      <c r="T380" s="13">
        <v>494302.9</v>
      </c>
      <c r="V380" s="13">
        <v>1998</v>
      </c>
      <c r="W380" s="13" t="s">
        <v>0</v>
      </c>
      <c r="X380" s="5">
        <f t="shared" si="387"/>
        <v>164.1</v>
      </c>
      <c r="Z380" s="13">
        <f t="shared" si="388"/>
        <v>3012.2053625837907</v>
      </c>
      <c r="AA380" s="7">
        <f t="shared" si="408"/>
        <v>3021.4720838124081</v>
      </c>
      <c r="AB380" s="6">
        <f t="shared" si="409"/>
        <v>1.7017546238676573</v>
      </c>
      <c r="AC380" s="13">
        <v>1</v>
      </c>
      <c r="AD380" s="13"/>
      <c r="AG380" s="16" t="s">
        <v>979</v>
      </c>
      <c r="AH380" s="19">
        <v>151000</v>
      </c>
      <c r="AI380" s="13">
        <f t="shared" si="389"/>
        <v>920.17062766605727</v>
      </c>
      <c r="AJ380" s="7">
        <f t="shared" si="392"/>
        <v>925.7850375392278</v>
      </c>
      <c r="AK380" s="6">
        <f t="shared" si="398"/>
        <v>-8.7304802979659257</v>
      </c>
      <c r="AL380" s="13">
        <v>1</v>
      </c>
    </row>
    <row r="381" spans="1:38">
      <c r="A381" t="s">
        <v>382</v>
      </c>
      <c r="B381" s="4">
        <v>36160</v>
      </c>
      <c r="C381" s="7">
        <v>4.4000000000000004</v>
      </c>
      <c r="D381" s="5">
        <v>164.4</v>
      </c>
      <c r="E381" s="5">
        <v>175.4</v>
      </c>
      <c r="F381" s="6">
        <v>4.3899999999999997</v>
      </c>
      <c r="G381" s="7">
        <f t="shared" si="393"/>
        <v>4.4000000000000004</v>
      </c>
      <c r="H381">
        <f t="shared" ref="H381:I381" si="449">(LN(D381)-LN(D378))*400</f>
        <v>2.1957969139087652</v>
      </c>
      <c r="I381">
        <f t="shared" si="449"/>
        <v>2.7460062078720426</v>
      </c>
      <c r="J381" s="6">
        <f t="shared" si="395"/>
        <v>4.3899999999999997</v>
      </c>
      <c r="L381" s="7">
        <f t="shared" si="404"/>
        <v>4.3666666666666663</v>
      </c>
      <c r="M381" s="7">
        <f t="shared" si="405"/>
        <v>1.8677710408175823</v>
      </c>
      <c r="N381" s="7">
        <f t="shared" si="406"/>
        <v>2.4384537633865242</v>
      </c>
      <c r="O381" s="7">
        <f t="shared" si="407"/>
        <v>4.3900000000000006</v>
      </c>
      <c r="P381">
        <v>2</v>
      </c>
      <c r="S381" s="16" t="s">
        <v>980</v>
      </c>
      <c r="T381" s="13">
        <v>497657.1</v>
      </c>
      <c r="V381" s="13">
        <v>1998</v>
      </c>
      <c r="W381" s="13" t="s">
        <v>1171</v>
      </c>
      <c r="X381" s="5">
        <f t="shared" si="387"/>
        <v>164.4</v>
      </c>
      <c r="Z381" s="13">
        <f t="shared" si="388"/>
        <v>3027.1113138686128</v>
      </c>
      <c r="AA381" s="7">
        <f t="shared" si="408"/>
        <v>3018.0377117874127</v>
      </c>
      <c r="AB381" s="6">
        <f t="shared" si="409"/>
        <v>0.89715681597155594</v>
      </c>
      <c r="AC381" s="13">
        <v>2</v>
      </c>
      <c r="AD381" s="13"/>
      <c r="AG381" s="16" t="s">
        <v>980</v>
      </c>
      <c r="AH381" s="19">
        <v>152500</v>
      </c>
      <c r="AI381" s="13">
        <f t="shared" si="389"/>
        <v>927.61557177615566</v>
      </c>
      <c r="AJ381" s="7">
        <f t="shared" si="392"/>
        <v>942.88258383228674</v>
      </c>
      <c r="AK381" s="6">
        <f t="shared" si="398"/>
        <v>2.5274669506572423</v>
      </c>
      <c r="AL381" s="13">
        <v>2</v>
      </c>
    </row>
    <row r="382" spans="1:38">
      <c r="A382" t="s">
        <v>383</v>
      </c>
      <c r="B382" s="4">
        <v>36191</v>
      </c>
      <c r="C382" s="7">
        <v>4.3</v>
      </c>
      <c r="D382" s="5">
        <v>164.7</v>
      </c>
      <c r="E382" s="5">
        <v>175.6</v>
      </c>
      <c r="F382" s="6">
        <v>4.34</v>
      </c>
      <c r="G382" s="7">
        <f t="shared" si="393"/>
        <v>4.3</v>
      </c>
      <c r="H382">
        <f t="shared" ref="H382:I382" si="450">(LN(D382)-LN(D379))*400</f>
        <v>1.9476605735242458</v>
      </c>
      <c r="I382">
        <f t="shared" si="450"/>
        <v>2.7428678904549031</v>
      </c>
      <c r="J382" s="6">
        <f t="shared" si="395"/>
        <v>4.34</v>
      </c>
      <c r="L382" s="7">
        <f t="shared" si="404"/>
        <v>4.3</v>
      </c>
      <c r="M382" s="7">
        <f t="shared" si="405"/>
        <v>1.4598567166202041</v>
      </c>
      <c r="N382" s="7">
        <f t="shared" si="406"/>
        <v>1.7509737280916464</v>
      </c>
      <c r="O382" s="7">
        <f t="shared" si="407"/>
        <v>4.4066666666666672</v>
      </c>
      <c r="P382">
        <v>3</v>
      </c>
      <c r="S382" s="16" t="s">
        <v>981</v>
      </c>
      <c r="T382" s="13">
        <v>498233.9</v>
      </c>
      <c r="V382" s="13">
        <v>1999</v>
      </c>
      <c r="W382" s="13" t="s">
        <v>1164</v>
      </c>
      <c r="X382" s="5">
        <f t="shared" si="387"/>
        <v>164.7</v>
      </c>
      <c r="Z382" s="13">
        <f t="shared" si="388"/>
        <v>3025.0995749848212</v>
      </c>
      <c r="AA382" s="7">
        <f t="shared" si="408"/>
        <v>3007.0574437341206</v>
      </c>
      <c r="AB382" s="6">
        <f t="shared" si="409"/>
        <v>-1.3363714263732618</v>
      </c>
      <c r="AC382" s="13">
        <v>3</v>
      </c>
      <c r="AD382" s="13"/>
      <c r="AG382" s="16" t="s">
        <v>981</v>
      </c>
      <c r="AH382" s="19">
        <v>153100</v>
      </c>
      <c r="AI382" s="13">
        <f t="shared" si="389"/>
        <v>929.56891317547058</v>
      </c>
      <c r="AJ382" s="7">
        <f t="shared" si="392"/>
        <v>951.84082366094674</v>
      </c>
      <c r="AK382" s="6">
        <f t="shared" si="398"/>
        <v>9.2230533754509736</v>
      </c>
      <c r="AL382" s="13">
        <v>3</v>
      </c>
    </row>
    <row r="383" spans="1:38">
      <c r="A383" t="s">
        <v>384</v>
      </c>
      <c r="B383" s="4">
        <v>36219</v>
      </c>
      <c r="C383" s="7">
        <v>4.4000000000000004</v>
      </c>
      <c r="D383" s="5">
        <v>164.7</v>
      </c>
      <c r="E383" s="5">
        <v>175.6</v>
      </c>
      <c r="F383" s="6">
        <v>4.4400000000000004</v>
      </c>
      <c r="G383" s="7">
        <f t="shared" si="393"/>
        <v>4.4000000000000004</v>
      </c>
      <c r="H383">
        <f t="shared" ref="H383:I383" si="451">(LN(D383)-LN(D380))*400</f>
        <v>1.4598556350197356</v>
      </c>
      <c r="I383">
        <f t="shared" si="451"/>
        <v>1.8264871918326264</v>
      </c>
      <c r="J383" s="6">
        <f t="shared" si="395"/>
        <v>4.4400000000000004</v>
      </c>
      <c r="L383" s="7">
        <f t="shared" si="404"/>
        <v>4.3000000000000007</v>
      </c>
      <c r="M383" s="7">
        <f t="shared" si="405"/>
        <v>1.7785778604860525</v>
      </c>
      <c r="N383" s="7">
        <f t="shared" si="406"/>
        <v>1.3671388583144761</v>
      </c>
      <c r="O383" s="7">
        <f t="shared" si="407"/>
        <v>4.3900000000000006</v>
      </c>
      <c r="P383">
        <v>1</v>
      </c>
      <c r="S383" s="16" t="s">
        <v>982</v>
      </c>
      <c r="T383" s="13">
        <v>494413.3</v>
      </c>
      <c r="V383" s="13">
        <v>1999</v>
      </c>
      <c r="W383" s="13" t="s">
        <v>1</v>
      </c>
      <c r="X383" s="5">
        <f t="shared" si="387"/>
        <v>164.7</v>
      </c>
      <c r="Z383" s="13">
        <f t="shared" si="388"/>
        <v>3001.9022465088042</v>
      </c>
      <c r="AA383" s="7">
        <f t="shared" si="408"/>
        <v>2996.9545313572235</v>
      </c>
      <c r="AB383" s="6">
        <f t="shared" si="409"/>
        <v>-3.2590163045085774</v>
      </c>
      <c r="AC383" s="13">
        <v>1</v>
      </c>
      <c r="AD383" s="13"/>
      <c r="AG383" s="16" t="s">
        <v>982</v>
      </c>
      <c r="AH383" s="19">
        <v>160000</v>
      </c>
      <c r="AI383" s="13">
        <f t="shared" si="389"/>
        <v>971.46326654523386</v>
      </c>
      <c r="AJ383" s="7">
        <f t="shared" si="392"/>
        <v>963.26239750902675</v>
      </c>
      <c r="AK383" s="6">
        <f t="shared" si="398"/>
        <v>15.87351484495656</v>
      </c>
      <c r="AL383" s="13">
        <v>1</v>
      </c>
    </row>
    <row r="384" spans="1:38">
      <c r="A384" t="s">
        <v>385</v>
      </c>
      <c r="B384" s="4">
        <v>36250</v>
      </c>
      <c r="C384" s="7">
        <v>4.2</v>
      </c>
      <c r="D384" s="5">
        <v>164.8</v>
      </c>
      <c r="E384" s="5">
        <v>175.7</v>
      </c>
      <c r="F384" s="6">
        <v>4.4400000000000004</v>
      </c>
      <c r="G384" s="7">
        <f t="shared" si="393"/>
        <v>4.2</v>
      </c>
      <c r="H384">
        <f t="shared" ref="H384:I384" si="452">(LN(D384)-LN(D381))*400</f>
        <v>0.9720539413166307</v>
      </c>
      <c r="I384">
        <f t="shared" si="452"/>
        <v>0.68356610198740952</v>
      </c>
      <c r="J384" s="6">
        <f t="shared" si="395"/>
        <v>4.4400000000000004</v>
      </c>
      <c r="L384" s="7">
        <f t="shared" si="404"/>
        <v>4.2333333333333334</v>
      </c>
      <c r="M384" s="7">
        <f t="shared" si="405"/>
        <v>2.3402461385393516</v>
      </c>
      <c r="N384" s="7">
        <f t="shared" si="406"/>
        <v>1.4399358173482331</v>
      </c>
      <c r="O384" s="7">
        <f t="shared" si="407"/>
        <v>4.41</v>
      </c>
      <c r="P384">
        <v>2</v>
      </c>
      <c r="S384" s="16" t="s">
        <v>983</v>
      </c>
      <c r="T384" s="13">
        <v>493439.3</v>
      </c>
      <c r="V384" s="13">
        <v>1999</v>
      </c>
      <c r="W384" s="13" t="s">
        <v>1165</v>
      </c>
      <c r="X384" s="5">
        <f t="shared" si="387"/>
        <v>164.8</v>
      </c>
      <c r="Z384" s="13">
        <f t="shared" si="388"/>
        <v>2994.1705097087374</v>
      </c>
      <c r="AA384" s="7">
        <f t="shared" si="408"/>
        <v>2989.0877182639274</v>
      </c>
      <c r="AB384" s="6">
        <f t="shared" si="409"/>
        <v>-3.8554503965599451</v>
      </c>
      <c r="AC384" s="13">
        <v>2</v>
      </c>
      <c r="AD384" s="13"/>
      <c r="AG384" s="16" t="s">
        <v>983</v>
      </c>
      <c r="AH384" s="19">
        <v>157300</v>
      </c>
      <c r="AI384" s="13">
        <f t="shared" si="389"/>
        <v>954.49029126213588</v>
      </c>
      <c r="AJ384" s="7">
        <f t="shared" si="392"/>
        <v>949.4814693031858</v>
      </c>
      <c r="AK384" s="6">
        <f t="shared" si="398"/>
        <v>2.7897009383721638</v>
      </c>
      <c r="AL384" s="13">
        <v>2</v>
      </c>
    </row>
    <row r="385" spans="1:38">
      <c r="A385" t="s">
        <v>386</v>
      </c>
      <c r="B385" s="4">
        <v>36280</v>
      </c>
      <c r="C385" s="7">
        <v>4.3</v>
      </c>
      <c r="D385" s="5">
        <v>165.9</v>
      </c>
      <c r="E385" s="5">
        <v>176.3</v>
      </c>
      <c r="F385" s="6">
        <v>4.29</v>
      </c>
      <c r="G385" s="7">
        <f t="shared" si="393"/>
        <v>4.3</v>
      </c>
      <c r="H385">
        <f t="shared" ref="H385:I385" si="453">(LN(D385)-LN(D382))*400</f>
        <v>2.9038240051217912</v>
      </c>
      <c r="I385">
        <f t="shared" si="453"/>
        <v>1.5913632811233924</v>
      </c>
      <c r="J385" s="6">
        <f t="shared" si="395"/>
        <v>4.29</v>
      </c>
      <c r="L385" s="7">
        <f t="shared" si="404"/>
        <v>4.2666666666666666</v>
      </c>
      <c r="M385" s="7">
        <f t="shared" si="405"/>
        <v>2.9835842755900899</v>
      </c>
      <c r="N385" s="7">
        <f t="shared" si="406"/>
        <v>1.8933195135935204</v>
      </c>
      <c r="O385" s="7">
        <f t="shared" si="407"/>
        <v>4.4533333333333331</v>
      </c>
      <c r="P385">
        <v>3</v>
      </c>
      <c r="S385" s="16" t="s">
        <v>984</v>
      </c>
      <c r="T385" s="13">
        <v>496835.8</v>
      </c>
      <c r="V385" s="13">
        <v>1999</v>
      </c>
      <c r="W385" s="13" t="s">
        <v>1166</v>
      </c>
      <c r="X385" s="5">
        <f t="shared" si="387"/>
        <v>165.9</v>
      </c>
      <c r="Z385" s="13">
        <f t="shared" si="388"/>
        <v>2994.7908378541288</v>
      </c>
      <c r="AA385" s="7">
        <f t="shared" si="408"/>
        <v>2985.1244559915372</v>
      </c>
      <c r="AB385" s="6">
        <f t="shared" si="409"/>
        <v>-2.928226954373514</v>
      </c>
      <c r="AC385" s="13">
        <v>3</v>
      </c>
      <c r="AD385" s="13"/>
      <c r="AG385" s="16" t="s">
        <v>984</v>
      </c>
      <c r="AH385" s="19">
        <v>159900</v>
      </c>
      <c r="AI385" s="13">
        <f t="shared" si="389"/>
        <v>963.83363471971063</v>
      </c>
      <c r="AJ385" s="7">
        <f t="shared" si="392"/>
        <v>951.19755695476294</v>
      </c>
      <c r="AK385" s="6">
        <f t="shared" si="398"/>
        <v>-0.27041671349792296</v>
      </c>
      <c r="AL385" s="13">
        <v>3</v>
      </c>
    </row>
    <row r="386" spans="1:38">
      <c r="A386" t="s">
        <v>387</v>
      </c>
      <c r="B386" s="4">
        <v>36311</v>
      </c>
      <c r="C386" s="7">
        <v>4.2</v>
      </c>
      <c r="D386" s="5">
        <v>166</v>
      </c>
      <c r="E386" s="5">
        <v>176.5</v>
      </c>
      <c r="F386" s="6">
        <v>4.5</v>
      </c>
      <c r="G386" s="7">
        <f t="shared" si="393"/>
        <v>4.2</v>
      </c>
      <c r="H386">
        <f t="shared" ref="H386:I386" si="454">(LN(D386)-LN(D383))*400</f>
        <v>3.1448604691796334</v>
      </c>
      <c r="I386">
        <f t="shared" si="454"/>
        <v>2.0448780689338975</v>
      </c>
      <c r="J386" s="6">
        <f t="shared" si="395"/>
        <v>4.5</v>
      </c>
      <c r="L386" s="7">
        <f t="shared" si="404"/>
        <v>4.2666666666666666</v>
      </c>
      <c r="M386" s="7">
        <f t="shared" si="405"/>
        <v>2.657055281929388</v>
      </c>
      <c r="N386" s="7">
        <f t="shared" si="406"/>
        <v>1.9665258045474587</v>
      </c>
      <c r="O386" s="7">
        <f t="shared" si="407"/>
        <v>4.54</v>
      </c>
      <c r="P386">
        <v>1</v>
      </c>
      <c r="S386" s="16" t="s">
        <v>985</v>
      </c>
      <c r="T386" s="13">
        <v>494398.1</v>
      </c>
      <c r="V386" s="13">
        <v>1999</v>
      </c>
      <c r="W386" s="13" t="s">
        <v>2</v>
      </c>
      <c r="X386" s="5">
        <f t="shared" si="387"/>
        <v>166</v>
      </c>
      <c r="Z386" s="13">
        <f t="shared" si="388"/>
        <v>2978.3018072289155</v>
      </c>
      <c r="AA386" s="7">
        <f t="shared" si="408"/>
        <v>2977.3387477926103</v>
      </c>
      <c r="AB386" s="6">
        <f t="shared" si="409"/>
        <v>-2.626701186262892</v>
      </c>
      <c r="AC386" s="13">
        <v>1</v>
      </c>
      <c r="AD386" s="13"/>
      <c r="AG386" s="16" t="s">
        <v>985</v>
      </c>
      <c r="AH386" s="19">
        <v>154400</v>
      </c>
      <c r="AI386" s="13">
        <f t="shared" si="389"/>
        <v>930.1204819277109</v>
      </c>
      <c r="AJ386" s="7">
        <f t="shared" si="392"/>
        <v>946.25641136832871</v>
      </c>
      <c r="AK386" s="6">
        <f t="shared" si="398"/>
        <v>-7.1249094561039783</v>
      </c>
      <c r="AL386" s="13">
        <v>1</v>
      </c>
    </row>
    <row r="387" spans="1:38">
      <c r="A387" t="s">
        <v>388</v>
      </c>
      <c r="B387" s="4">
        <v>36341</v>
      </c>
      <c r="C387" s="7">
        <v>4.3</v>
      </c>
      <c r="D387" s="5">
        <v>166</v>
      </c>
      <c r="E387" s="5">
        <v>176.6</v>
      </c>
      <c r="F387" s="6">
        <v>4.57</v>
      </c>
      <c r="G387" s="7">
        <f t="shared" si="393"/>
        <v>4.3</v>
      </c>
      <c r="H387">
        <f t="shared" ref="H387:I387" si="455">(LN(D387)-LN(D384))*400</f>
        <v>2.9020683524688451</v>
      </c>
      <c r="I387">
        <f t="shared" si="455"/>
        <v>2.043717190723271</v>
      </c>
      <c r="J387" s="6">
        <f t="shared" si="395"/>
        <v>4.57</v>
      </c>
      <c r="L387" s="7">
        <f t="shared" si="404"/>
        <v>4.2666666666666666</v>
      </c>
      <c r="M387" s="7">
        <f t="shared" si="405"/>
        <v>2.4893880915101363</v>
      </c>
      <c r="N387" s="7">
        <f t="shared" si="406"/>
        <v>1.8878780091443541</v>
      </c>
      <c r="O387" s="7">
        <f t="shared" si="407"/>
        <v>4.6133333333333333</v>
      </c>
      <c r="P387">
        <v>2</v>
      </c>
      <c r="S387" s="16" t="s">
        <v>986</v>
      </c>
      <c r="T387" s="13">
        <v>495058.6</v>
      </c>
      <c r="V387" s="13">
        <v>1999</v>
      </c>
      <c r="W387" s="13" t="s">
        <v>1167</v>
      </c>
      <c r="X387" s="5">
        <f t="shared" si="387"/>
        <v>166</v>
      </c>
      <c r="Z387" s="13">
        <f t="shared" si="388"/>
        <v>2982.2807228915663</v>
      </c>
      <c r="AA387" s="7">
        <f t="shared" si="408"/>
        <v>2966.8940400568194</v>
      </c>
      <c r="AB387" s="6">
        <f t="shared" si="409"/>
        <v>-2.9810408197587179</v>
      </c>
      <c r="AC387" s="13">
        <v>2</v>
      </c>
      <c r="AD387" s="13"/>
      <c r="AG387" s="16" t="s">
        <v>986</v>
      </c>
      <c r="AH387" s="19">
        <v>159300</v>
      </c>
      <c r="AI387" s="13">
        <f t="shared" si="389"/>
        <v>959.63855421686742</v>
      </c>
      <c r="AJ387" s="7">
        <f t="shared" si="392"/>
        <v>945.01337819434013</v>
      </c>
      <c r="AK387" s="6">
        <f t="shared" si="398"/>
        <v>-1.8867718322340465</v>
      </c>
      <c r="AL387" s="13">
        <v>2</v>
      </c>
    </row>
    <row r="388" spans="1:38">
      <c r="A388" t="s">
        <v>389</v>
      </c>
      <c r="B388" s="4">
        <v>36372</v>
      </c>
      <c r="C388" s="7">
        <v>4.3</v>
      </c>
      <c r="D388" s="5">
        <v>166.7</v>
      </c>
      <c r="E388" s="5">
        <v>177.1</v>
      </c>
      <c r="F388" s="6">
        <v>4.55</v>
      </c>
      <c r="G388" s="7">
        <f t="shared" si="393"/>
        <v>4.3</v>
      </c>
      <c r="H388">
        <f t="shared" ref="H388:I388" si="456">(LN(D388)-LN(D385))*400</f>
        <v>1.9242370241396856</v>
      </c>
      <c r="I388">
        <f t="shared" si="456"/>
        <v>1.8109821539852078</v>
      </c>
      <c r="J388" s="6">
        <f t="shared" si="395"/>
        <v>4.55</v>
      </c>
      <c r="L388" s="7">
        <f t="shared" si="404"/>
        <v>4.2333333333333334</v>
      </c>
      <c r="M388" s="7">
        <f t="shared" si="405"/>
        <v>2.9600327308955343</v>
      </c>
      <c r="N388" s="7">
        <f t="shared" si="406"/>
        <v>2.1095769335625882</v>
      </c>
      <c r="O388" s="7">
        <f t="shared" si="407"/>
        <v>4.6499999999999995</v>
      </c>
      <c r="P388">
        <v>3</v>
      </c>
      <c r="S388" s="16" t="s">
        <v>987</v>
      </c>
      <c r="T388" s="13">
        <v>495338</v>
      </c>
      <c r="V388" s="13">
        <v>1999</v>
      </c>
      <c r="W388" s="13" t="s">
        <v>1168</v>
      </c>
      <c r="X388" s="5">
        <f t="shared" si="387"/>
        <v>166.7</v>
      </c>
      <c r="Z388" s="13">
        <f t="shared" si="388"/>
        <v>2971.4337132573487</v>
      </c>
      <c r="AA388" s="7">
        <f t="shared" si="408"/>
        <v>2953.5978435903817</v>
      </c>
      <c r="AB388" s="6">
        <f t="shared" si="409"/>
        <v>-4.2469618176525614</v>
      </c>
      <c r="AC388" s="13">
        <v>3</v>
      </c>
      <c r="AD388" s="13"/>
      <c r="AG388" s="16" t="s">
        <v>987</v>
      </c>
      <c r="AH388" s="19">
        <v>158200</v>
      </c>
      <c r="AI388" s="13">
        <f t="shared" si="389"/>
        <v>949.01019796040794</v>
      </c>
      <c r="AJ388" s="7">
        <f t="shared" si="392"/>
        <v>949.32933092062069</v>
      </c>
      <c r="AK388" s="6">
        <f t="shared" si="398"/>
        <v>-0.78640366429532094</v>
      </c>
      <c r="AL388" s="13">
        <v>3</v>
      </c>
    </row>
    <row r="389" spans="1:38">
      <c r="A389" t="s">
        <v>390</v>
      </c>
      <c r="B389" s="4">
        <v>36403</v>
      </c>
      <c r="C389" s="7">
        <v>4.2</v>
      </c>
      <c r="D389" s="5">
        <v>167.1</v>
      </c>
      <c r="E389" s="5">
        <v>177.3</v>
      </c>
      <c r="F389" s="6">
        <v>4.72</v>
      </c>
      <c r="G389" s="7">
        <f t="shared" si="393"/>
        <v>4.2</v>
      </c>
      <c r="H389">
        <f t="shared" ref="H389:I389" si="457">(LN(D389)-LN(D386))*400</f>
        <v>2.6418588979218782</v>
      </c>
      <c r="I389">
        <f t="shared" si="457"/>
        <v>1.8089346827245834</v>
      </c>
      <c r="J389" s="6">
        <f t="shared" si="395"/>
        <v>4.72</v>
      </c>
      <c r="L389" s="7">
        <f t="shared" si="404"/>
        <v>4.166666666666667</v>
      </c>
      <c r="M389" s="7">
        <f t="shared" si="405"/>
        <v>3.433720477225203</v>
      </c>
      <c r="N389" s="7">
        <f t="shared" si="406"/>
        <v>2.2566689498113135</v>
      </c>
      <c r="O389" s="7">
        <f t="shared" si="407"/>
        <v>4.753333333333333</v>
      </c>
      <c r="P389">
        <v>1</v>
      </c>
      <c r="S389" s="16" t="s">
        <v>988</v>
      </c>
      <c r="T389" s="13">
        <v>492438.3</v>
      </c>
      <c r="V389" s="13">
        <v>1999</v>
      </c>
      <c r="W389" s="13" t="s">
        <v>3</v>
      </c>
      <c r="X389" s="5">
        <f t="shared" si="387"/>
        <v>167.1</v>
      </c>
      <c r="Z389" s="13">
        <f t="shared" si="388"/>
        <v>2946.9676840215438</v>
      </c>
      <c r="AA389" s="7">
        <f t="shared" si="408"/>
        <v>2940.5496437122129</v>
      </c>
      <c r="AB389" s="6">
        <f t="shared" si="409"/>
        <v>-4.9733385390371865</v>
      </c>
      <c r="AC389" s="13">
        <v>1</v>
      </c>
      <c r="AD389" s="13"/>
      <c r="AG389" s="16" t="s">
        <v>988</v>
      </c>
      <c r="AH389" s="19">
        <v>154800</v>
      </c>
      <c r="AI389" s="13">
        <f t="shared" si="389"/>
        <v>926.39138240574505</v>
      </c>
      <c r="AJ389" s="7">
        <f t="shared" si="392"/>
        <v>952.44530498934057</v>
      </c>
      <c r="AK389" s="6">
        <f t="shared" si="398"/>
        <v>2.6076409942664469</v>
      </c>
      <c r="AL389" s="13">
        <v>1</v>
      </c>
    </row>
    <row r="390" spans="1:38">
      <c r="A390" t="s">
        <v>391</v>
      </c>
      <c r="B390" s="4">
        <v>36433</v>
      </c>
      <c r="C390" s="7">
        <v>4.2</v>
      </c>
      <c r="D390" s="5">
        <v>167.8</v>
      </c>
      <c r="E390" s="5">
        <v>177.8</v>
      </c>
      <c r="F390" s="6">
        <v>4.68</v>
      </c>
      <c r="G390" s="7">
        <f t="shared" si="393"/>
        <v>4.2</v>
      </c>
      <c r="H390">
        <f t="shared" ref="H390:I390" si="458">(LN(D390)-LN(D387))*400</f>
        <v>4.3140022706250392</v>
      </c>
      <c r="I390">
        <f t="shared" si="458"/>
        <v>2.708813963977974</v>
      </c>
      <c r="J390" s="6">
        <f t="shared" si="395"/>
        <v>4.68</v>
      </c>
      <c r="L390" s="7">
        <f t="shared" si="404"/>
        <v>4.1333333333333337</v>
      </c>
      <c r="M390" s="7">
        <f t="shared" si="405"/>
        <v>3.5863896721682664</v>
      </c>
      <c r="N390" s="7">
        <f t="shared" si="406"/>
        <v>2.4783583310026578</v>
      </c>
      <c r="O390" s="7">
        <f t="shared" si="407"/>
        <v>4.87</v>
      </c>
      <c r="P390">
        <v>2</v>
      </c>
      <c r="S390" s="16" t="s">
        <v>989</v>
      </c>
      <c r="T390" s="13">
        <v>493733.4</v>
      </c>
      <c r="V390" s="13">
        <v>1999</v>
      </c>
      <c r="W390" s="13" t="s">
        <v>1169</v>
      </c>
      <c r="X390" s="5">
        <f t="shared" si="387"/>
        <v>167.8</v>
      </c>
      <c r="Z390" s="13">
        <f t="shared" si="388"/>
        <v>2942.3921334922525</v>
      </c>
      <c r="AA390" s="7">
        <f t="shared" si="408"/>
        <v>2937.7080799964019</v>
      </c>
      <c r="AB390" s="6">
        <f t="shared" si="409"/>
        <v>-3.9543660575450446</v>
      </c>
      <c r="AC390" s="13">
        <v>2</v>
      </c>
      <c r="AD390" s="13"/>
      <c r="AG390" s="16" t="s">
        <v>989</v>
      </c>
      <c r="AH390" s="19">
        <v>163200</v>
      </c>
      <c r="AI390" s="13">
        <f t="shared" si="389"/>
        <v>972.58641239570909</v>
      </c>
      <c r="AJ390" s="7">
        <f t="shared" si="392"/>
        <v>984.10740159043416</v>
      </c>
      <c r="AK390" s="6">
        <f t="shared" si="398"/>
        <v>16.21438193634539</v>
      </c>
      <c r="AL390" s="13">
        <v>2</v>
      </c>
    </row>
    <row r="391" spans="1:38">
      <c r="A391" t="s">
        <v>392</v>
      </c>
      <c r="B391" s="4">
        <v>36464</v>
      </c>
      <c r="C391" s="7">
        <v>4.0999999999999996</v>
      </c>
      <c r="D391" s="5">
        <v>168.1</v>
      </c>
      <c r="E391" s="5">
        <v>178.1</v>
      </c>
      <c r="F391" s="6">
        <v>4.8600000000000003</v>
      </c>
      <c r="G391" s="7">
        <f t="shared" si="393"/>
        <v>4.0999999999999996</v>
      </c>
      <c r="H391">
        <f t="shared" ref="H391:I391" si="459">(LN(D391)-LN(D388))*400</f>
        <v>3.3453002631286921</v>
      </c>
      <c r="I391">
        <f t="shared" si="459"/>
        <v>2.2522582027313831</v>
      </c>
      <c r="J391" s="6">
        <f t="shared" si="395"/>
        <v>4.8600000000000003</v>
      </c>
      <c r="L391" s="7">
        <f t="shared" si="404"/>
        <v>4.0666666666666664</v>
      </c>
      <c r="M391" s="7">
        <f t="shared" si="405"/>
        <v>2.9406273324600107</v>
      </c>
      <c r="N391" s="7">
        <f t="shared" si="406"/>
        <v>2.248633554420465</v>
      </c>
      <c r="O391" s="7">
        <f t="shared" si="407"/>
        <v>5.043333333333333</v>
      </c>
      <c r="P391">
        <v>3</v>
      </c>
      <c r="S391" s="16" t="s">
        <v>990</v>
      </c>
      <c r="T391" s="13">
        <v>492917.8</v>
      </c>
      <c r="V391" s="13">
        <v>1999</v>
      </c>
      <c r="W391" s="13" t="s">
        <v>1170</v>
      </c>
      <c r="X391" s="5">
        <f t="shared" si="387"/>
        <v>168.1</v>
      </c>
      <c r="Z391" s="13">
        <f t="shared" si="388"/>
        <v>2932.2891136228436</v>
      </c>
      <c r="AA391" s="7">
        <f t="shared" si="408"/>
        <v>2957.5043040613855</v>
      </c>
      <c r="AB391" s="6">
        <f t="shared" si="409"/>
        <v>0.52869477699921674</v>
      </c>
      <c r="AC391" s="13">
        <v>3</v>
      </c>
      <c r="AD391" s="13"/>
      <c r="AG391" s="16" t="s">
        <v>990</v>
      </c>
      <c r="AH391" s="19">
        <v>161100</v>
      </c>
      <c r="AI391" s="13">
        <f t="shared" si="389"/>
        <v>958.35812016656757</v>
      </c>
      <c r="AJ391" s="7">
        <f t="shared" si="392"/>
        <v>985.34636997037944</v>
      </c>
      <c r="AK391" s="6">
        <f t="shared" si="398"/>
        <v>14.894982467735929</v>
      </c>
      <c r="AL391" s="13">
        <v>3</v>
      </c>
    </row>
    <row r="392" spans="1:38">
      <c r="A392" t="s">
        <v>393</v>
      </c>
      <c r="B392" s="4">
        <v>36494</v>
      </c>
      <c r="C392" s="7">
        <v>4.0999999999999996</v>
      </c>
      <c r="D392" s="5">
        <v>168.4</v>
      </c>
      <c r="E392" s="5">
        <v>178.4</v>
      </c>
      <c r="F392" s="6">
        <v>5.07</v>
      </c>
      <c r="G392" s="7">
        <f t="shared" si="393"/>
        <v>4.0999999999999996</v>
      </c>
      <c r="H392">
        <f t="shared" ref="H392:I392" si="460">(LN(D392)-LN(D389))*400</f>
        <v>3.099866482751068</v>
      </c>
      <c r="I392">
        <f t="shared" si="460"/>
        <v>2.4740028262986158</v>
      </c>
      <c r="J392" s="6">
        <f t="shared" si="395"/>
        <v>5.07</v>
      </c>
      <c r="L392" s="7">
        <f t="shared" si="404"/>
        <v>4.0333333333333332</v>
      </c>
      <c r="M392" s="7">
        <f t="shared" si="405"/>
        <v>2.7739604080197231</v>
      </c>
      <c r="N392" s="7">
        <f t="shared" si="406"/>
        <v>2.3932395289061028</v>
      </c>
      <c r="O392" s="7">
        <f t="shared" si="407"/>
        <v>5.1966666666666663</v>
      </c>
      <c r="P392">
        <v>1</v>
      </c>
      <c r="S392" s="16" t="s">
        <v>991</v>
      </c>
      <c r="T392" s="13">
        <v>494833.8</v>
      </c>
      <c r="V392" s="13">
        <v>1999</v>
      </c>
      <c r="W392" s="13" t="s">
        <v>0</v>
      </c>
      <c r="X392" s="5">
        <f t="shared" si="387"/>
        <v>168.4</v>
      </c>
      <c r="Z392" s="13">
        <f t="shared" si="388"/>
        <v>2938.4429928741092</v>
      </c>
      <c r="AA392" s="7">
        <f t="shared" si="408"/>
        <v>2984.8479801071676</v>
      </c>
      <c r="AB392" s="6">
        <f t="shared" si="409"/>
        <v>5.9809200359406844</v>
      </c>
      <c r="AC392" s="13">
        <v>1</v>
      </c>
      <c r="AD392" s="13"/>
      <c r="AG392" s="16" t="s">
        <v>991</v>
      </c>
      <c r="AH392" s="19">
        <v>172000</v>
      </c>
      <c r="AI392" s="13">
        <f t="shared" si="389"/>
        <v>1021.3776722090261</v>
      </c>
      <c r="AJ392" s="7">
        <f t="shared" si="392"/>
        <v>987.80742579987373</v>
      </c>
      <c r="AK392" s="6">
        <f t="shared" si="398"/>
        <v>14.582033129223859</v>
      </c>
      <c r="AL392" s="13">
        <v>1</v>
      </c>
    </row>
    <row r="393" spans="1:38">
      <c r="A393" t="s">
        <v>394</v>
      </c>
      <c r="B393" s="4">
        <v>36525</v>
      </c>
      <c r="C393" s="7">
        <v>4</v>
      </c>
      <c r="D393" s="5">
        <v>168.8</v>
      </c>
      <c r="E393" s="5">
        <v>178.7</v>
      </c>
      <c r="F393" s="6">
        <v>5.2</v>
      </c>
      <c r="G393" s="7">
        <f t="shared" si="393"/>
        <v>4</v>
      </c>
      <c r="H393">
        <f t="shared" ref="H393:I393" si="461">(LN(D393)-LN(D390))*400</f>
        <v>2.3767152515002721</v>
      </c>
      <c r="I393">
        <f t="shared" si="461"/>
        <v>2.019639634231396</v>
      </c>
      <c r="J393" s="6">
        <f t="shared" si="395"/>
        <v>5.2</v>
      </c>
      <c r="L393" s="7">
        <f t="shared" si="404"/>
        <v>4.0333333333333332</v>
      </c>
      <c r="M393" s="7">
        <f t="shared" si="405"/>
        <v>3.0015162793741723</v>
      </c>
      <c r="N393" s="7">
        <f t="shared" si="406"/>
        <v>2.3138691839780754</v>
      </c>
      <c r="O393" s="7">
        <f t="shared" si="407"/>
        <v>5.3566666666666665</v>
      </c>
      <c r="P393">
        <v>2</v>
      </c>
      <c r="S393" s="16" t="s">
        <v>992</v>
      </c>
      <c r="T393" s="13">
        <v>506700.6</v>
      </c>
      <c r="V393" s="13">
        <v>1999</v>
      </c>
      <c r="W393" s="13" t="s">
        <v>1171</v>
      </c>
      <c r="X393" s="5">
        <f t="shared" si="387"/>
        <v>168.8</v>
      </c>
      <c r="Z393" s="13">
        <f t="shared" si="388"/>
        <v>3001.7808056872036</v>
      </c>
      <c r="AA393" s="7">
        <f t="shared" si="408"/>
        <v>3007.1605118942284</v>
      </c>
      <c r="AB393" s="6">
        <f t="shared" si="409"/>
        <v>9.3466277158164246</v>
      </c>
      <c r="AC393" s="13">
        <v>2</v>
      </c>
      <c r="AD393" s="13"/>
      <c r="AG393" s="16" t="s">
        <v>992</v>
      </c>
      <c r="AH393" s="19">
        <v>164800</v>
      </c>
      <c r="AI393" s="13">
        <f t="shared" si="389"/>
        <v>976.30331753554492</v>
      </c>
      <c r="AJ393" s="7">
        <f t="shared" si="392"/>
        <v>965.77957427921808</v>
      </c>
      <c r="AK393" s="6">
        <f t="shared" si="398"/>
        <v>-7.5197659420712881</v>
      </c>
      <c r="AL393" s="13">
        <v>2</v>
      </c>
    </row>
    <row r="394" spans="1:38">
      <c r="A394" t="s">
        <v>395</v>
      </c>
      <c r="B394" s="4">
        <v>36556</v>
      </c>
      <c r="C394" s="7">
        <v>4</v>
      </c>
      <c r="D394" s="5">
        <v>169.3</v>
      </c>
      <c r="E394" s="5">
        <v>179.3</v>
      </c>
      <c r="F394" s="6">
        <v>5.32</v>
      </c>
      <c r="G394" s="7">
        <f t="shared" si="393"/>
        <v>4</v>
      </c>
      <c r="H394">
        <f t="shared" ref="H394:I394" si="462">(LN(D394)-LN(D391))*400</f>
        <v>2.8452994898078288</v>
      </c>
      <c r="I394">
        <f t="shared" si="462"/>
        <v>2.6860761261882971</v>
      </c>
      <c r="J394" s="6">
        <f t="shared" si="395"/>
        <v>5.32</v>
      </c>
      <c r="L394" s="7">
        <f t="shared" si="404"/>
        <v>4.0333333333333332</v>
      </c>
      <c r="M394" s="7">
        <f t="shared" si="405"/>
        <v>3.9358077743145259</v>
      </c>
      <c r="N394" s="7">
        <f t="shared" si="406"/>
        <v>2.6071131358779809</v>
      </c>
      <c r="O394" s="7">
        <f t="shared" si="407"/>
        <v>5.5200000000000005</v>
      </c>
      <c r="P394">
        <v>3</v>
      </c>
      <c r="S394" s="16" t="s">
        <v>993</v>
      </c>
      <c r="T394" s="13">
        <v>510324.4</v>
      </c>
      <c r="V394" s="13">
        <v>2000</v>
      </c>
      <c r="W394" s="13" t="s">
        <v>1164</v>
      </c>
      <c r="X394" s="5">
        <f t="shared" si="387"/>
        <v>169.3</v>
      </c>
      <c r="Z394" s="13">
        <f t="shared" si="388"/>
        <v>3014.320141760189</v>
      </c>
      <c r="AA394" s="7">
        <f t="shared" si="408"/>
        <v>3009.9826994721784</v>
      </c>
      <c r="AB394" s="6">
        <f t="shared" si="409"/>
        <v>7.0354235549299204</v>
      </c>
      <c r="AC394" s="13">
        <v>3</v>
      </c>
      <c r="AD394" s="13"/>
      <c r="AG394" s="16" t="s">
        <v>993</v>
      </c>
      <c r="AH394" s="19">
        <v>163500</v>
      </c>
      <c r="AI394" s="13">
        <f t="shared" si="389"/>
        <v>965.74128765505009</v>
      </c>
      <c r="AJ394" s="7">
        <f t="shared" si="392"/>
        <v>962.17749377516691</v>
      </c>
      <c r="AK394" s="6">
        <f t="shared" si="398"/>
        <v>-9.517714155612822</v>
      </c>
      <c r="AL394" s="13">
        <v>3</v>
      </c>
    </row>
    <row r="395" spans="1:38">
      <c r="A395" t="s">
        <v>396</v>
      </c>
      <c r="B395" s="4">
        <v>36585</v>
      </c>
      <c r="C395" s="7">
        <v>4.0999999999999996</v>
      </c>
      <c r="D395" s="5">
        <v>170</v>
      </c>
      <c r="E395" s="5">
        <v>179.4</v>
      </c>
      <c r="F395" s="6">
        <v>5.55</v>
      </c>
      <c r="G395" s="7">
        <f t="shared" si="393"/>
        <v>4.0999999999999996</v>
      </c>
      <c r="H395">
        <f t="shared" ref="H395:I395" si="463">(LN(D395)-LN(D392))*400</f>
        <v>3.7825340968144161</v>
      </c>
      <c r="I395">
        <f t="shared" si="463"/>
        <v>2.2358917915145327</v>
      </c>
      <c r="J395" s="6">
        <f t="shared" si="395"/>
        <v>5.55</v>
      </c>
      <c r="L395" s="7">
        <f t="shared" si="404"/>
        <v>3.9666666666666663</v>
      </c>
      <c r="M395" s="7">
        <f t="shared" si="405"/>
        <v>4.2415480753727293</v>
      </c>
      <c r="N395" s="7">
        <f t="shared" si="406"/>
        <v>2.4533210402398233</v>
      </c>
      <c r="O395" s="7">
        <f t="shared" si="407"/>
        <v>5.6333333333333329</v>
      </c>
      <c r="P395">
        <v>1</v>
      </c>
      <c r="S395" s="16" t="s">
        <v>994</v>
      </c>
      <c r="T395" s="13">
        <v>510914.7</v>
      </c>
      <c r="V395" s="13">
        <v>2000</v>
      </c>
      <c r="W395" s="13" t="s">
        <v>1</v>
      </c>
      <c r="X395" s="5">
        <f t="shared" ref="X395:X458" si="464">D395</f>
        <v>170</v>
      </c>
      <c r="Z395" s="13">
        <f t="shared" ref="Z395:Z458" si="465">T395/X395</f>
        <v>3005.380588235294</v>
      </c>
      <c r="AA395" s="7">
        <f t="shared" si="408"/>
        <v>3020.351702345562</v>
      </c>
      <c r="AB395" s="6">
        <f t="shared" si="409"/>
        <v>4.7297858904101986</v>
      </c>
      <c r="AC395" s="13">
        <v>1</v>
      </c>
      <c r="AD395" s="13"/>
      <c r="AG395" s="16" t="s">
        <v>994</v>
      </c>
      <c r="AH395" s="19">
        <v>162400</v>
      </c>
      <c r="AI395" s="13">
        <f t="shared" ref="AI395:AI458" si="466">AH395/D395</f>
        <v>955.29411764705878</v>
      </c>
      <c r="AJ395" s="7">
        <f t="shared" si="392"/>
        <v>957.40826018779023</v>
      </c>
      <c r="AK395" s="6">
        <f t="shared" si="398"/>
        <v>-12.503144376627873</v>
      </c>
      <c r="AL395" s="13">
        <v>1</v>
      </c>
    </row>
    <row r="396" spans="1:38">
      <c r="A396" t="s">
        <v>397</v>
      </c>
      <c r="B396" s="4">
        <v>36616</v>
      </c>
      <c r="C396" s="7">
        <v>4</v>
      </c>
      <c r="D396" s="5">
        <v>171</v>
      </c>
      <c r="E396" s="5">
        <v>180</v>
      </c>
      <c r="F396" s="6">
        <v>5.69</v>
      </c>
      <c r="G396" s="7">
        <f t="shared" si="393"/>
        <v>4</v>
      </c>
      <c r="H396">
        <f t="shared" ref="H396:I396" si="467">(LN(D396)-LN(D393))*400</f>
        <v>5.1795897363213328</v>
      </c>
      <c r="I396">
        <f t="shared" si="467"/>
        <v>2.8993714899311129</v>
      </c>
      <c r="J396" s="6">
        <f t="shared" si="395"/>
        <v>5.69</v>
      </c>
      <c r="L396" s="7">
        <f t="shared" si="404"/>
        <v>3.9333333333333336</v>
      </c>
      <c r="M396" s="7">
        <f t="shared" si="405"/>
        <v>3.9185735974185101</v>
      </c>
      <c r="N396" s="7">
        <f t="shared" si="406"/>
        <v>2.6707235061999532</v>
      </c>
      <c r="O396" s="7">
        <f t="shared" si="407"/>
        <v>5.7133333333333338</v>
      </c>
      <c r="P396">
        <v>2</v>
      </c>
      <c r="S396" s="16" t="s">
        <v>995</v>
      </c>
      <c r="T396" s="13">
        <v>514752.3</v>
      </c>
      <c r="V396" s="13">
        <v>2000</v>
      </c>
      <c r="W396" s="13" t="s">
        <v>1165</v>
      </c>
      <c r="X396" s="5">
        <f t="shared" si="464"/>
        <v>171</v>
      </c>
      <c r="Z396" s="13">
        <f t="shared" si="465"/>
        <v>3010.2473684210527</v>
      </c>
      <c r="AA396" s="7">
        <f t="shared" si="408"/>
        <v>3039.2345748029561</v>
      </c>
      <c r="AB396" s="6">
        <f t="shared" si="409"/>
        <v>4.2437668464934575</v>
      </c>
      <c r="AC396" s="13">
        <v>2</v>
      </c>
      <c r="AD396" s="13"/>
      <c r="AG396" s="16" t="s">
        <v>995</v>
      </c>
      <c r="AH396" s="19">
        <v>165100</v>
      </c>
      <c r="AI396" s="13">
        <f t="shared" si="466"/>
        <v>965.49707602339186</v>
      </c>
      <c r="AJ396" s="7">
        <f t="shared" si="392"/>
        <v>959.65445773222848</v>
      </c>
      <c r="AK396" s="6">
        <f t="shared" si="398"/>
        <v>-2.5449377571639786</v>
      </c>
      <c r="AL396" s="13">
        <v>2</v>
      </c>
    </row>
    <row r="397" spans="1:38">
      <c r="A397" t="s">
        <v>398</v>
      </c>
      <c r="B397" s="4">
        <v>36646</v>
      </c>
      <c r="C397" s="7">
        <v>3.8</v>
      </c>
      <c r="D397" s="5">
        <v>170.9</v>
      </c>
      <c r="E397" s="5">
        <v>180.3</v>
      </c>
      <c r="F397" s="6">
        <v>5.66</v>
      </c>
      <c r="G397" s="7">
        <f t="shared" si="393"/>
        <v>3.8</v>
      </c>
      <c r="H397">
        <f t="shared" ref="H397:I397" si="468">(LN(D397)-LN(D394))*400</f>
        <v>3.762520392982438</v>
      </c>
      <c r="I397">
        <f t="shared" si="468"/>
        <v>2.2246998392738249</v>
      </c>
      <c r="J397" s="6">
        <f t="shared" si="395"/>
        <v>5.66</v>
      </c>
      <c r="L397" s="7">
        <f t="shared" si="404"/>
        <v>3.9333333333333336</v>
      </c>
      <c r="M397" s="7">
        <f t="shared" si="405"/>
        <v>3.1244484174406986</v>
      </c>
      <c r="N397" s="7">
        <f t="shared" si="406"/>
        <v>2.5166015427772712</v>
      </c>
      <c r="O397" s="7">
        <f t="shared" si="407"/>
        <v>5.7133333333333338</v>
      </c>
      <c r="P397">
        <v>3</v>
      </c>
      <c r="S397" s="16" t="s">
        <v>996</v>
      </c>
      <c r="T397" s="13">
        <v>520463.5</v>
      </c>
      <c r="V397" s="13">
        <v>2000</v>
      </c>
      <c r="W397" s="13" t="s">
        <v>1166</v>
      </c>
      <c r="X397" s="5">
        <f t="shared" si="464"/>
        <v>170.9</v>
      </c>
      <c r="Z397" s="13">
        <f t="shared" si="465"/>
        <v>3045.4271503803393</v>
      </c>
      <c r="AA397" s="7">
        <f t="shared" si="408"/>
        <v>3061.4980342646181</v>
      </c>
      <c r="AB397" s="6">
        <f t="shared" si="409"/>
        <v>6.7880075170499765</v>
      </c>
      <c r="AC397" s="13">
        <v>3</v>
      </c>
      <c r="AD397" s="13"/>
      <c r="AG397" s="16" t="s">
        <v>996</v>
      </c>
      <c r="AH397" s="19">
        <v>162600</v>
      </c>
      <c r="AI397" s="13">
        <f t="shared" si="466"/>
        <v>951.43358689291983</v>
      </c>
      <c r="AJ397" s="7">
        <f t="shared" ref="AJ397:AJ460" si="469">AVERAGE(AI397:AI399)</f>
        <v>947.73305531018423</v>
      </c>
      <c r="AK397" s="6">
        <f t="shared" si="398"/>
        <v>-6.0504252936798508</v>
      </c>
      <c r="AL397" s="13">
        <v>3</v>
      </c>
    </row>
    <row r="398" spans="1:38">
      <c r="A398" t="s">
        <v>399</v>
      </c>
      <c r="B398" s="4">
        <v>36677</v>
      </c>
      <c r="C398" s="7">
        <v>4</v>
      </c>
      <c r="D398" s="5">
        <v>171.2</v>
      </c>
      <c r="E398" s="5">
        <v>180.7</v>
      </c>
      <c r="F398" s="6">
        <v>5.79</v>
      </c>
      <c r="G398" s="7">
        <f t="shared" ref="G398:G461" si="470">C398</f>
        <v>4</v>
      </c>
      <c r="H398">
        <f t="shared" ref="H398:I398" si="471">(LN(D398)-LN(D395))*400</f>
        <v>2.8136106629517599</v>
      </c>
      <c r="I398">
        <f t="shared" si="471"/>
        <v>2.8880991893949215</v>
      </c>
      <c r="J398" s="6">
        <f t="shared" ref="J398:J461" si="472">F398</f>
        <v>5.79</v>
      </c>
      <c r="L398" s="7">
        <f t="shared" si="404"/>
        <v>4</v>
      </c>
      <c r="M398" s="7">
        <f t="shared" si="405"/>
        <v>3.2672609572581259</v>
      </c>
      <c r="N398" s="7">
        <f t="shared" si="406"/>
        <v>2.6595047291037823</v>
      </c>
      <c r="O398" s="7">
        <f t="shared" si="407"/>
        <v>5.8133333333333335</v>
      </c>
      <c r="P398">
        <v>1</v>
      </c>
      <c r="S398" s="16" t="s">
        <v>997</v>
      </c>
      <c r="T398" s="13">
        <v>524219.4</v>
      </c>
      <c r="V398" s="13">
        <v>2000</v>
      </c>
      <c r="W398" s="13" t="s">
        <v>2</v>
      </c>
      <c r="X398" s="5">
        <f t="shared" si="464"/>
        <v>171.2</v>
      </c>
      <c r="Z398" s="13">
        <f t="shared" si="465"/>
        <v>3062.0292056074768</v>
      </c>
      <c r="AA398" s="7">
        <f t="shared" si="408"/>
        <v>3071.9167393974408</v>
      </c>
      <c r="AB398" s="6">
        <f t="shared" si="409"/>
        <v>6.7713718083915353</v>
      </c>
      <c r="AC398" s="13">
        <v>1</v>
      </c>
      <c r="AD398" s="13"/>
      <c r="AG398" s="16" t="s">
        <v>997</v>
      </c>
      <c r="AH398" s="19">
        <v>164700</v>
      </c>
      <c r="AI398" s="13">
        <f t="shared" si="466"/>
        <v>962.03271028037386</v>
      </c>
      <c r="AJ398" s="7">
        <f t="shared" si="469"/>
        <v>956.78038120015299</v>
      </c>
      <c r="AK398" s="6">
        <f t="shared" si="398"/>
        <v>-0.26241050503763574</v>
      </c>
      <c r="AL398" s="13">
        <v>1</v>
      </c>
    </row>
    <row r="399" spans="1:38">
      <c r="A399" t="s">
        <v>400</v>
      </c>
      <c r="B399" s="4">
        <v>36707</v>
      </c>
      <c r="C399" s="7">
        <v>4</v>
      </c>
      <c r="D399" s="5">
        <v>172.2</v>
      </c>
      <c r="E399" s="5">
        <v>181.1</v>
      </c>
      <c r="F399" s="6">
        <v>5.69</v>
      </c>
      <c r="G399" s="7">
        <f t="shared" si="470"/>
        <v>4</v>
      </c>
      <c r="H399">
        <f t="shared" ref="H399:I399" si="473">(LN(D399)-LN(D396))*400</f>
        <v>2.7972141963878983</v>
      </c>
      <c r="I399">
        <f t="shared" si="473"/>
        <v>2.4370055996630668</v>
      </c>
      <c r="J399" s="6">
        <f t="shared" si="472"/>
        <v>5.69</v>
      </c>
      <c r="L399" s="7">
        <f t="shared" si="404"/>
        <v>4.0333333333333332</v>
      </c>
      <c r="M399" s="7">
        <f t="shared" si="405"/>
        <v>3.492526928939673</v>
      </c>
      <c r="N399" s="7">
        <f t="shared" si="406"/>
        <v>2.5793233894246961</v>
      </c>
      <c r="O399" s="7">
        <f t="shared" si="407"/>
        <v>5.913333333333334</v>
      </c>
      <c r="P399">
        <v>2</v>
      </c>
      <c r="S399" s="16" t="s">
        <v>998</v>
      </c>
      <c r="T399" s="13">
        <v>529865.9</v>
      </c>
      <c r="V399" s="13">
        <v>2000</v>
      </c>
      <c r="W399" s="13" t="s">
        <v>1167</v>
      </c>
      <c r="X399" s="5">
        <f t="shared" si="464"/>
        <v>172.2</v>
      </c>
      <c r="Z399" s="13">
        <f t="shared" si="465"/>
        <v>3077.0377468060396</v>
      </c>
      <c r="AA399" s="7">
        <f t="shared" si="408"/>
        <v>3092.0214608635456</v>
      </c>
      <c r="AB399" s="6">
        <f t="shared" si="409"/>
        <v>6.8877489444751916</v>
      </c>
      <c r="AC399" s="13">
        <v>2</v>
      </c>
      <c r="AD399" s="13"/>
      <c r="AG399" s="16" t="s">
        <v>998</v>
      </c>
      <c r="AH399" s="19">
        <v>160100</v>
      </c>
      <c r="AI399" s="13">
        <f t="shared" si="466"/>
        <v>929.7328687572591</v>
      </c>
      <c r="AJ399" s="7">
        <f t="shared" si="469"/>
        <v>957.66235559617587</v>
      </c>
      <c r="AK399" s="6">
        <f t="shared" si="398"/>
        <v>-0.83120445783393393</v>
      </c>
      <c r="AL399" s="13">
        <v>2</v>
      </c>
    </row>
    <row r="400" spans="1:38">
      <c r="A400" t="s">
        <v>401</v>
      </c>
      <c r="B400" s="4">
        <v>36738</v>
      </c>
      <c r="C400" s="7">
        <v>4</v>
      </c>
      <c r="D400" s="5">
        <v>172.7</v>
      </c>
      <c r="E400" s="5">
        <v>181.5</v>
      </c>
      <c r="F400" s="6">
        <v>5.96</v>
      </c>
      <c r="G400" s="7">
        <f t="shared" si="470"/>
        <v>4</v>
      </c>
      <c r="H400">
        <f t="shared" ref="H400:I400" si="474">(LN(D400)-LN(D397))*400</f>
        <v>4.1909580124347201</v>
      </c>
      <c r="I400">
        <f t="shared" si="474"/>
        <v>2.6534093982533591</v>
      </c>
      <c r="J400" s="6">
        <f t="shared" si="472"/>
        <v>5.96</v>
      </c>
      <c r="L400" s="7">
        <f t="shared" si="404"/>
        <v>4</v>
      </c>
      <c r="M400" s="7">
        <f t="shared" si="405"/>
        <v>3.6397502278263736</v>
      </c>
      <c r="N400" s="7">
        <f t="shared" si="406"/>
        <v>2.6475637622368708</v>
      </c>
      <c r="O400" s="7">
        <f t="shared" si="407"/>
        <v>6.0166666666666666</v>
      </c>
      <c r="P400">
        <v>3</v>
      </c>
      <c r="S400" s="16" t="s">
        <v>999</v>
      </c>
      <c r="T400" s="13">
        <v>531343.19999999995</v>
      </c>
      <c r="V400" s="13">
        <v>2000</v>
      </c>
      <c r="W400" s="13" t="s">
        <v>1168</v>
      </c>
      <c r="X400" s="5">
        <f t="shared" si="464"/>
        <v>172.7</v>
      </c>
      <c r="Z400" s="13">
        <f t="shared" si="465"/>
        <v>3076.6832657788073</v>
      </c>
      <c r="AA400" s="7">
        <f t="shared" si="408"/>
        <v>3109.8963593936369</v>
      </c>
      <c r="AB400" s="6">
        <f t="shared" si="409"/>
        <v>6.2740203315243548</v>
      </c>
      <c r="AC400" s="13">
        <v>3</v>
      </c>
      <c r="AD400" s="13"/>
      <c r="AG400" s="16" t="s">
        <v>999</v>
      </c>
      <c r="AH400" s="19">
        <v>169000</v>
      </c>
      <c r="AI400" s="13">
        <f t="shared" si="466"/>
        <v>978.57556456282578</v>
      </c>
      <c r="AJ400" s="7">
        <f t="shared" si="469"/>
        <v>977.05247461257329</v>
      </c>
      <c r="AK400" s="6">
        <f t="shared" ref="AK400:AK463" si="475">(LN(AJ400)-LN(AJ397))*400</f>
        <v>12.186994066130552</v>
      </c>
      <c r="AL400" s="13">
        <v>3</v>
      </c>
    </row>
    <row r="401" spans="1:38">
      <c r="A401" t="s">
        <v>402</v>
      </c>
      <c r="B401" s="4">
        <v>36769</v>
      </c>
      <c r="C401" s="7">
        <v>4.0999999999999996</v>
      </c>
      <c r="D401" s="5">
        <v>172.7</v>
      </c>
      <c r="E401" s="5">
        <v>181.9</v>
      </c>
      <c r="F401" s="6">
        <v>6.09</v>
      </c>
      <c r="G401" s="7">
        <f t="shared" si="470"/>
        <v>4.0999999999999996</v>
      </c>
      <c r="H401">
        <f t="shared" ref="H401:I401" si="476">(LN(D401)-LN(D398))*400</f>
        <v>3.4894085779964001</v>
      </c>
      <c r="I401">
        <f t="shared" si="476"/>
        <v>2.6475551703576627</v>
      </c>
      <c r="J401" s="6">
        <f t="shared" si="472"/>
        <v>6.09</v>
      </c>
      <c r="L401" s="7">
        <f t="shared" si="404"/>
        <v>3.9666666666666668</v>
      </c>
      <c r="M401" s="7">
        <f t="shared" si="405"/>
        <v>3.1660223846954474</v>
      </c>
      <c r="N401" s="7">
        <f t="shared" si="406"/>
        <v>2.5687358902808675</v>
      </c>
      <c r="O401" s="7">
        <f t="shared" si="407"/>
        <v>6.0666666666666664</v>
      </c>
      <c r="P401">
        <v>1</v>
      </c>
      <c r="S401" s="16" t="s">
        <v>1000</v>
      </c>
      <c r="T401" s="13">
        <v>539228.69999999995</v>
      </c>
      <c r="V401" s="13">
        <v>2000</v>
      </c>
      <c r="W401" s="13" t="s">
        <v>3</v>
      </c>
      <c r="X401" s="5">
        <f t="shared" si="464"/>
        <v>172.7</v>
      </c>
      <c r="Z401" s="13">
        <f t="shared" si="465"/>
        <v>3122.3433700057903</v>
      </c>
      <c r="AA401" s="7">
        <f t="shared" si="408"/>
        <v>3129.3435130855391</v>
      </c>
      <c r="AB401" s="6">
        <f t="shared" si="409"/>
        <v>7.4086121871360433</v>
      </c>
      <c r="AC401" s="13">
        <v>1</v>
      </c>
      <c r="AD401" s="13"/>
      <c r="AG401" s="16" t="s">
        <v>1000</v>
      </c>
      <c r="AH401" s="19">
        <v>166600</v>
      </c>
      <c r="AI401" s="13">
        <f t="shared" si="466"/>
        <v>964.6786334684424</v>
      </c>
      <c r="AJ401" s="7">
        <f t="shared" si="469"/>
        <v>988.79429811750833</v>
      </c>
      <c r="AK401" s="6">
        <f t="shared" si="475"/>
        <v>13.164976732894473</v>
      </c>
      <c r="AL401" s="13">
        <v>1</v>
      </c>
    </row>
    <row r="402" spans="1:38">
      <c r="A402" t="s">
        <v>403</v>
      </c>
      <c r="B402" s="4">
        <v>36799</v>
      </c>
      <c r="C402" s="7">
        <v>3.9</v>
      </c>
      <c r="D402" s="5">
        <v>173.6</v>
      </c>
      <c r="E402" s="5">
        <v>182.3</v>
      </c>
      <c r="F402" s="6">
        <v>6</v>
      </c>
      <c r="G402" s="7">
        <f t="shared" si="470"/>
        <v>3.9</v>
      </c>
      <c r="H402">
        <f t="shared" ref="H402:I402" si="477">(LN(D402)-LN(D399))*400</f>
        <v>3.2388840930480001</v>
      </c>
      <c r="I402">
        <f t="shared" si="477"/>
        <v>2.6417267180995907</v>
      </c>
      <c r="J402" s="6">
        <f t="shared" si="472"/>
        <v>6</v>
      </c>
      <c r="L402" s="7">
        <f t="shared" si="404"/>
        <v>3.9</v>
      </c>
      <c r="M402" s="7">
        <f t="shared" si="405"/>
        <v>3.1559634274659722</v>
      </c>
      <c r="N402" s="7">
        <f t="shared" si="406"/>
        <v>2.56293298768</v>
      </c>
      <c r="O402" s="7">
        <f t="shared" si="407"/>
        <v>6.0933333333333337</v>
      </c>
      <c r="P402">
        <v>2</v>
      </c>
      <c r="S402" s="16" t="s">
        <v>1001</v>
      </c>
      <c r="T402" s="13">
        <v>543483</v>
      </c>
      <c r="V402" s="13">
        <v>2000</v>
      </c>
      <c r="W402" s="13" t="s">
        <v>1169</v>
      </c>
      <c r="X402" s="5">
        <f t="shared" si="464"/>
        <v>173.6</v>
      </c>
      <c r="Z402" s="13">
        <f t="shared" si="465"/>
        <v>3130.6624423963135</v>
      </c>
      <c r="AA402" s="7">
        <f t="shared" si="408"/>
        <v>3141.3427188738883</v>
      </c>
      <c r="AB402" s="6">
        <f t="shared" si="409"/>
        <v>6.3301018086647787</v>
      </c>
      <c r="AC402" s="13">
        <v>2</v>
      </c>
      <c r="AD402" s="13"/>
      <c r="AG402" s="16" t="s">
        <v>1001</v>
      </c>
      <c r="AH402" s="19">
        <v>171500</v>
      </c>
      <c r="AI402" s="13">
        <f t="shared" si="466"/>
        <v>987.9032258064517</v>
      </c>
      <c r="AJ402" s="7">
        <f t="shared" si="469"/>
        <v>1001.5248416494588</v>
      </c>
      <c r="AK402" s="6">
        <f t="shared" si="475"/>
        <v>17.913476231963443</v>
      </c>
      <c r="AL402" s="13">
        <v>2</v>
      </c>
    </row>
    <row r="403" spans="1:38">
      <c r="A403" t="s">
        <v>404</v>
      </c>
      <c r="B403" s="4">
        <v>36830</v>
      </c>
      <c r="C403" s="7">
        <v>3.9</v>
      </c>
      <c r="D403" s="5">
        <v>173.9</v>
      </c>
      <c r="E403" s="5">
        <v>182.6</v>
      </c>
      <c r="F403" s="6">
        <v>6.11</v>
      </c>
      <c r="G403" s="7">
        <f t="shared" si="470"/>
        <v>3.9</v>
      </c>
      <c r="H403">
        <f t="shared" ref="H403:I403" si="478">(LN(D403)-LN(D400))*400</f>
        <v>2.7697744830419424</v>
      </c>
      <c r="I403">
        <f t="shared" si="478"/>
        <v>2.4169257823853485</v>
      </c>
      <c r="J403" s="6">
        <f t="shared" si="472"/>
        <v>6.11</v>
      </c>
      <c r="L403" s="7">
        <f t="shared" si="404"/>
        <v>3.9</v>
      </c>
      <c r="M403" s="7">
        <f t="shared" si="405"/>
        <v>2.8421808870168284</v>
      </c>
      <c r="N403" s="7">
        <f t="shared" si="406"/>
        <v>2.4117538364524904</v>
      </c>
      <c r="O403" s="7">
        <f t="shared" si="407"/>
        <v>6.0166666666666666</v>
      </c>
      <c r="P403">
        <v>3</v>
      </c>
      <c r="S403" s="16" t="s">
        <v>1002</v>
      </c>
      <c r="T403" s="13">
        <v>545180.80000000005</v>
      </c>
      <c r="V403" s="13">
        <v>2000</v>
      </c>
      <c r="W403" s="13" t="s">
        <v>1170</v>
      </c>
      <c r="X403" s="5">
        <f t="shared" si="464"/>
        <v>173.9</v>
      </c>
      <c r="Z403" s="13">
        <f t="shared" si="465"/>
        <v>3135.024726854514</v>
      </c>
      <c r="AA403" s="7">
        <f t="shared" si="408"/>
        <v>3161.0371395642355</v>
      </c>
      <c r="AB403" s="6">
        <f t="shared" si="409"/>
        <v>6.5243127163753911</v>
      </c>
      <c r="AC403" s="13">
        <v>3</v>
      </c>
      <c r="AD403" s="13"/>
      <c r="AG403" s="16" t="s">
        <v>1002</v>
      </c>
      <c r="AH403" s="19">
        <v>176300</v>
      </c>
      <c r="AI403" s="13">
        <f t="shared" si="466"/>
        <v>1013.8010350776308</v>
      </c>
      <c r="AJ403" s="7">
        <f t="shared" si="469"/>
        <v>981.50211689610558</v>
      </c>
      <c r="AK403" s="6">
        <f t="shared" si="475"/>
        <v>1.8175239877439964</v>
      </c>
      <c r="AL403" s="13">
        <v>3</v>
      </c>
    </row>
    <row r="404" spans="1:38">
      <c r="A404" t="s">
        <v>405</v>
      </c>
      <c r="B404" s="4">
        <v>36860</v>
      </c>
      <c r="C404" s="7">
        <v>3.9</v>
      </c>
      <c r="D404" s="5">
        <v>174.2</v>
      </c>
      <c r="E404" s="5">
        <v>183.1</v>
      </c>
      <c r="F404" s="6">
        <v>6.17</v>
      </c>
      <c r="G404" s="7">
        <f t="shared" si="470"/>
        <v>3.9</v>
      </c>
      <c r="H404">
        <f t="shared" ref="H404:I404" si="479">(LN(D404)-LN(D401))*400</f>
        <v>3.4592317063079747</v>
      </c>
      <c r="I404">
        <f t="shared" si="479"/>
        <v>2.6301464625550608</v>
      </c>
      <c r="J404" s="6">
        <f t="shared" si="472"/>
        <v>6.17</v>
      </c>
      <c r="L404" s="7">
        <f t="shared" si="404"/>
        <v>4</v>
      </c>
      <c r="M404" s="7">
        <f t="shared" si="405"/>
        <v>3.216024038106724</v>
      </c>
      <c r="N404" s="7">
        <f t="shared" si="406"/>
        <v>2.5520003689116777</v>
      </c>
      <c r="O404" s="7">
        <f t="shared" si="407"/>
        <v>5.6966666666666663</v>
      </c>
      <c r="P404">
        <v>1</v>
      </c>
      <c r="S404" s="16" t="s">
        <v>1003</v>
      </c>
      <c r="T404" s="13">
        <v>550183</v>
      </c>
      <c r="V404" s="13">
        <v>2000</v>
      </c>
      <c r="W404" s="13" t="s">
        <v>0</v>
      </c>
      <c r="X404" s="5">
        <f t="shared" si="464"/>
        <v>174.2</v>
      </c>
      <c r="Z404" s="13">
        <f t="shared" si="465"/>
        <v>3158.3409873708383</v>
      </c>
      <c r="AA404" s="7">
        <f t="shared" si="408"/>
        <v>3176.5590795117437</v>
      </c>
      <c r="AB404" s="6">
        <f t="shared" si="409"/>
        <v>5.9901272638349212</v>
      </c>
      <c r="AC404" s="13">
        <v>1</v>
      </c>
      <c r="AD404" s="13"/>
      <c r="AG404" s="16" t="s">
        <v>1003</v>
      </c>
      <c r="AH404" s="19">
        <v>174700</v>
      </c>
      <c r="AI404" s="13">
        <f t="shared" si="466"/>
        <v>1002.870264064294</v>
      </c>
      <c r="AJ404" s="7">
        <f t="shared" si="469"/>
        <v>968.73928136149664</v>
      </c>
      <c r="AK404" s="6">
        <f t="shared" si="475"/>
        <v>-8.1963216058277055</v>
      </c>
      <c r="AL404" s="13">
        <v>1</v>
      </c>
    </row>
    <row r="405" spans="1:38">
      <c r="A405" t="s">
        <v>406</v>
      </c>
      <c r="B405" s="4">
        <v>36891</v>
      </c>
      <c r="C405" s="7">
        <v>3.9</v>
      </c>
      <c r="D405" s="5">
        <v>174.6</v>
      </c>
      <c r="E405" s="5">
        <v>183.3</v>
      </c>
      <c r="F405" s="6">
        <v>5.77</v>
      </c>
      <c r="G405" s="7">
        <f t="shared" si="470"/>
        <v>3.9</v>
      </c>
      <c r="H405">
        <f t="shared" ref="H405:I405" si="480">(LN(D405)-LN(D402))*400</f>
        <v>2.2975364717005675</v>
      </c>
      <c r="I405">
        <f t="shared" si="480"/>
        <v>2.188189264417062</v>
      </c>
      <c r="J405" s="6">
        <f t="shared" si="472"/>
        <v>5.77</v>
      </c>
      <c r="L405" s="7">
        <f t="shared" ref="L405:L468" si="481">AVERAGE(G405:G407)</f>
        <v>4.1000000000000005</v>
      </c>
      <c r="M405" s="7">
        <f t="shared" ref="M405:M468" si="482">AVERAGE(H405:H407)</f>
        <v>3.4336042186372615</v>
      </c>
      <c r="N405" s="7">
        <f t="shared" ref="N405:N468" si="483">AVERAGE(I405:I407)</f>
        <v>2.6185994736638443</v>
      </c>
      <c r="O405" s="7">
        <f t="shared" ref="O405:O468" si="484">AVERAGE(J405:J407)</f>
        <v>5.2666666666666666</v>
      </c>
      <c r="P405">
        <v>2</v>
      </c>
      <c r="S405" s="16" t="s">
        <v>1004</v>
      </c>
      <c r="T405" s="13">
        <v>556929.6</v>
      </c>
      <c r="V405" s="13">
        <v>2000</v>
      </c>
      <c r="W405" s="13" t="s">
        <v>1171</v>
      </c>
      <c r="X405" s="5">
        <f t="shared" si="464"/>
        <v>174.6</v>
      </c>
      <c r="Z405" s="13">
        <f t="shared" si="465"/>
        <v>3189.7457044673538</v>
      </c>
      <c r="AA405" s="7">
        <f t="shared" ref="AA405:AA468" si="485">AVERAGE(Z405:Z407)</f>
        <v>3179.7577276608586</v>
      </c>
      <c r="AB405" s="6">
        <f t="shared" ref="AB405:AB468" si="486">(LN(AA405)-LN(AA402))*400</f>
        <v>4.8618726503875109</v>
      </c>
      <c r="AC405" s="13">
        <v>2</v>
      </c>
      <c r="AD405" s="13"/>
      <c r="AG405" s="16" t="s">
        <v>1004</v>
      </c>
      <c r="AH405" s="19">
        <v>162000</v>
      </c>
      <c r="AI405" s="13">
        <f t="shared" si="466"/>
        <v>927.83505154639181</v>
      </c>
      <c r="AJ405" s="7">
        <f t="shared" si="469"/>
        <v>954.71434485521684</v>
      </c>
      <c r="AK405" s="6">
        <f t="shared" si="475"/>
        <v>-19.146711535631411</v>
      </c>
      <c r="AL405" s="13">
        <v>2</v>
      </c>
    </row>
    <row r="406" spans="1:38">
      <c r="A406" t="s">
        <v>407</v>
      </c>
      <c r="B406" s="4">
        <v>36922</v>
      </c>
      <c r="C406" s="7">
        <v>4.2</v>
      </c>
      <c r="D406" s="5">
        <v>175.6</v>
      </c>
      <c r="E406" s="5">
        <v>183.9</v>
      </c>
      <c r="F406" s="6">
        <v>5.15</v>
      </c>
      <c r="G406" s="7">
        <f t="shared" si="470"/>
        <v>4.2</v>
      </c>
      <c r="H406">
        <f t="shared" ref="H406:I406" si="487">(LN(D406)-LN(D403))*400</f>
        <v>3.8913039363116297</v>
      </c>
      <c r="I406">
        <f t="shared" si="487"/>
        <v>2.8376653797629103</v>
      </c>
      <c r="J406" s="6">
        <f t="shared" si="472"/>
        <v>5.15</v>
      </c>
      <c r="L406" s="7">
        <f t="shared" si="481"/>
        <v>4.2333333333333334</v>
      </c>
      <c r="M406" s="7">
        <f t="shared" si="482"/>
        <v>3.8083416742915452</v>
      </c>
      <c r="N406" s="7">
        <f t="shared" si="483"/>
        <v>2.9037007001293822</v>
      </c>
      <c r="O406" s="7">
        <f t="shared" si="484"/>
        <v>4.8166666666666673</v>
      </c>
      <c r="P406">
        <v>3</v>
      </c>
      <c r="S406" s="16" t="s">
        <v>1005</v>
      </c>
      <c r="T406" s="13">
        <v>558687.30000000005</v>
      </c>
      <c r="V406" s="13">
        <v>2001</v>
      </c>
      <c r="W406" s="13" t="s">
        <v>1164</v>
      </c>
      <c r="X406" s="5">
        <f t="shared" si="464"/>
        <v>175.6</v>
      </c>
      <c r="Z406" s="13">
        <f t="shared" si="465"/>
        <v>3181.5905466970389</v>
      </c>
      <c r="AA406" s="7">
        <f t="shared" si="485"/>
        <v>3171.3149516686171</v>
      </c>
      <c r="AB406" s="6">
        <f t="shared" si="486"/>
        <v>1.298452263095129</v>
      </c>
      <c r="AC406" s="13">
        <v>3</v>
      </c>
      <c r="AD406" s="13"/>
      <c r="AG406" s="16" t="s">
        <v>1005</v>
      </c>
      <c r="AH406" s="19">
        <v>171300</v>
      </c>
      <c r="AI406" s="13">
        <f t="shared" si="466"/>
        <v>975.51252847380408</v>
      </c>
      <c r="AJ406" s="7">
        <f t="shared" si="469"/>
        <v>960.21926142284963</v>
      </c>
      <c r="AK406" s="6">
        <f t="shared" si="475"/>
        <v>-8.7690059249531771</v>
      </c>
      <c r="AL406" s="13">
        <v>3</v>
      </c>
    </row>
    <row r="407" spans="1:38">
      <c r="A407" t="s">
        <v>408</v>
      </c>
      <c r="B407" s="4">
        <v>36950</v>
      </c>
      <c r="C407" s="7">
        <v>4.2</v>
      </c>
      <c r="D407" s="5">
        <v>176</v>
      </c>
      <c r="E407" s="5">
        <v>184.4</v>
      </c>
      <c r="F407" s="6">
        <v>4.88</v>
      </c>
      <c r="G407" s="7">
        <f t="shared" si="470"/>
        <v>4.2</v>
      </c>
      <c r="H407">
        <f t="shared" ref="H407:I407" si="488">(LN(D407)-LN(D404))*400</f>
        <v>4.1119722478995868</v>
      </c>
      <c r="I407">
        <f t="shared" si="488"/>
        <v>2.829943776811561</v>
      </c>
      <c r="J407" s="6">
        <f t="shared" si="472"/>
        <v>4.88</v>
      </c>
      <c r="L407" s="7">
        <f t="shared" si="481"/>
        <v>4.3</v>
      </c>
      <c r="M407" s="7">
        <f t="shared" si="482"/>
        <v>3.1173020117442718</v>
      </c>
      <c r="N407" s="7">
        <f t="shared" si="483"/>
        <v>2.825023969431939</v>
      </c>
      <c r="O407" s="7">
        <f t="shared" si="484"/>
        <v>4.3900000000000006</v>
      </c>
      <c r="P407">
        <v>1</v>
      </c>
      <c r="S407" s="16" t="s">
        <v>1006</v>
      </c>
      <c r="T407" s="13">
        <v>557556.9</v>
      </c>
      <c r="V407" s="13">
        <v>2001</v>
      </c>
      <c r="W407" s="13" t="s">
        <v>1</v>
      </c>
      <c r="X407" s="5">
        <f t="shared" si="464"/>
        <v>176</v>
      </c>
      <c r="Z407" s="13">
        <f t="shared" si="465"/>
        <v>3167.9369318181821</v>
      </c>
      <c r="AA407" s="7">
        <f t="shared" si="485"/>
        <v>3171.0177626335499</v>
      </c>
      <c r="AB407" s="6">
        <f t="shared" si="486"/>
        <v>-0.6983853427747988</v>
      </c>
      <c r="AC407" s="13">
        <v>1</v>
      </c>
      <c r="AD407" s="13"/>
      <c r="AG407" s="16" t="s">
        <v>1006</v>
      </c>
      <c r="AH407" s="19">
        <v>169100</v>
      </c>
      <c r="AI407" s="13">
        <f t="shared" si="466"/>
        <v>960.7954545454545</v>
      </c>
      <c r="AJ407" s="7">
        <f t="shared" si="469"/>
        <v>966.1141782354365</v>
      </c>
      <c r="AK407" s="6">
        <f t="shared" si="475"/>
        <v>-1.0853968185621454</v>
      </c>
      <c r="AL407" s="13">
        <v>1</v>
      </c>
    </row>
    <row r="408" spans="1:38">
      <c r="A408" t="s">
        <v>409</v>
      </c>
      <c r="B408" s="4">
        <v>36981</v>
      </c>
      <c r="C408" s="7">
        <v>4.3</v>
      </c>
      <c r="D408" s="5">
        <v>176.1</v>
      </c>
      <c r="E408" s="5">
        <v>184.7</v>
      </c>
      <c r="F408" s="6">
        <v>4.42</v>
      </c>
      <c r="G408" s="7">
        <f t="shared" si="470"/>
        <v>4.3</v>
      </c>
      <c r="H408">
        <f t="shared" ref="H408:I408" si="489">(LN(D408)-LN(D405))*400</f>
        <v>3.4217488386634187</v>
      </c>
      <c r="I408">
        <f t="shared" si="489"/>
        <v>3.0434929438136749</v>
      </c>
      <c r="J408" s="6">
        <f t="shared" si="472"/>
        <v>4.42</v>
      </c>
      <c r="L408" s="7">
        <f t="shared" si="481"/>
        <v>4.333333333333333</v>
      </c>
      <c r="M408" s="7">
        <f t="shared" si="482"/>
        <v>2.7278736680459068</v>
      </c>
      <c r="N408" s="7">
        <f t="shared" si="483"/>
        <v>2.5308856663374493</v>
      </c>
      <c r="O408" s="7">
        <f t="shared" si="484"/>
        <v>3.97</v>
      </c>
      <c r="P408">
        <v>2</v>
      </c>
      <c r="S408" s="16" t="s">
        <v>1007</v>
      </c>
      <c r="T408" s="13">
        <v>557253.9</v>
      </c>
      <c r="V408" s="13">
        <v>2001</v>
      </c>
      <c r="W408" s="13" t="s">
        <v>1165</v>
      </c>
      <c r="X408" s="5">
        <f t="shared" si="464"/>
        <v>176.1</v>
      </c>
      <c r="Z408" s="13">
        <f t="shared" si="465"/>
        <v>3164.4173764906304</v>
      </c>
      <c r="AA408" s="7">
        <f t="shared" si="485"/>
        <v>3178.8180671807131</v>
      </c>
      <c r="AB408" s="6">
        <f t="shared" si="486"/>
        <v>-0.11822276148691913</v>
      </c>
      <c r="AC408" s="13">
        <v>2</v>
      </c>
      <c r="AD408" s="13"/>
      <c r="AG408" s="16" t="s">
        <v>1007</v>
      </c>
      <c r="AH408" s="19">
        <v>166300</v>
      </c>
      <c r="AI408" s="13">
        <f t="shared" si="466"/>
        <v>944.34980124929018</v>
      </c>
      <c r="AJ408" s="7">
        <f t="shared" si="469"/>
        <v>975.42225477067041</v>
      </c>
      <c r="AK408" s="6">
        <f t="shared" si="475"/>
        <v>8.5833114636372443</v>
      </c>
      <c r="AL408" s="13">
        <v>2</v>
      </c>
    </row>
    <row r="409" spans="1:38">
      <c r="A409" t="s">
        <v>410</v>
      </c>
      <c r="B409" s="4">
        <v>37011</v>
      </c>
      <c r="C409" s="7">
        <v>4.4000000000000004</v>
      </c>
      <c r="D409" s="5">
        <v>176.4</v>
      </c>
      <c r="E409" s="5">
        <v>185.1</v>
      </c>
      <c r="F409" s="6">
        <v>3.87</v>
      </c>
      <c r="G409" s="7">
        <f t="shared" si="470"/>
        <v>4.4000000000000004</v>
      </c>
      <c r="H409">
        <f t="shared" ref="H409:I409" si="490">(LN(D409)-LN(D406))*400</f>
        <v>1.8181849486698098</v>
      </c>
      <c r="I409">
        <f t="shared" si="490"/>
        <v>2.6016351876705812</v>
      </c>
      <c r="J409" s="6">
        <f t="shared" si="472"/>
        <v>3.87</v>
      </c>
      <c r="L409" s="7">
        <f t="shared" si="481"/>
        <v>4.3999999999999995</v>
      </c>
      <c r="M409" s="7">
        <f t="shared" si="482"/>
        <v>2.7932533429509001</v>
      </c>
      <c r="N409" s="7">
        <f t="shared" si="483"/>
        <v>2.4515595528005938</v>
      </c>
      <c r="O409" s="7">
        <f t="shared" si="484"/>
        <v>3.66</v>
      </c>
      <c r="P409">
        <v>3</v>
      </c>
      <c r="S409" s="16" t="s">
        <v>1008</v>
      </c>
      <c r="T409" s="13">
        <v>561075.30000000005</v>
      </c>
      <c r="V409" s="13">
        <v>2001</v>
      </c>
      <c r="W409" s="13" t="s">
        <v>1166</v>
      </c>
      <c r="X409" s="5">
        <f t="shared" si="464"/>
        <v>176.4</v>
      </c>
      <c r="Z409" s="13">
        <f t="shared" si="465"/>
        <v>3180.6989795918371</v>
      </c>
      <c r="AA409" s="7">
        <f t="shared" si="485"/>
        <v>3182.5416316106798</v>
      </c>
      <c r="AB409" s="6">
        <f t="shared" si="486"/>
        <v>1.4135278601941081</v>
      </c>
      <c r="AC409" s="13">
        <v>3</v>
      </c>
      <c r="AD409" s="13"/>
      <c r="AG409" s="16" t="s">
        <v>1008</v>
      </c>
      <c r="AH409" s="19">
        <v>175200</v>
      </c>
      <c r="AI409" s="13">
        <f t="shared" si="466"/>
        <v>993.19727891156458</v>
      </c>
      <c r="AJ409" s="7">
        <f t="shared" si="469"/>
        <v>997.16121616253133</v>
      </c>
      <c r="AK409" s="6">
        <f t="shared" si="475"/>
        <v>15.100320982909565</v>
      </c>
      <c r="AL409" s="13">
        <v>3</v>
      </c>
    </row>
    <row r="410" spans="1:38">
      <c r="A410" t="s">
        <v>411</v>
      </c>
      <c r="B410" s="4">
        <v>37042</v>
      </c>
      <c r="C410" s="7">
        <v>4.3</v>
      </c>
      <c r="D410" s="5">
        <v>177.3</v>
      </c>
      <c r="E410" s="5">
        <v>185.3</v>
      </c>
      <c r="F410" s="6">
        <v>3.62</v>
      </c>
      <c r="G410" s="7">
        <f t="shared" si="470"/>
        <v>4.3</v>
      </c>
      <c r="H410">
        <f t="shared" ref="H410:I410" si="491">(LN(D410)-LN(D407))*400</f>
        <v>2.9436872168044914</v>
      </c>
      <c r="I410">
        <f t="shared" si="491"/>
        <v>1.9475288675280922</v>
      </c>
      <c r="J410" s="6">
        <f t="shared" si="472"/>
        <v>3.62</v>
      </c>
      <c r="L410" s="7">
        <f t="shared" si="481"/>
        <v>4.4666666666666668</v>
      </c>
      <c r="M410" s="7">
        <f t="shared" si="482"/>
        <v>2.94091520043267</v>
      </c>
      <c r="N410" s="7">
        <f t="shared" si="483"/>
        <v>2.5175055131821722</v>
      </c>
      <c r="O410" s="7">
        <f t="shared" si="484"/>
        <v>3.5400000000000005</v>
      </c>
      <c r="P410">
        <v>1</v>
      </c>
      <c r="S410" s="16" t="s">
        <v>1009</v>
      </c>
      <c r="T410" s="13">
        <v>565824.19999999995</v>
      </c>
      <c r="V410" s="13">
        <v>2001</v>
      </c>
      <c r="W410" s="13" t="s">
        <v>2</v>
      </c>
      <c r="X410" s="5">
        <f t="shared" si="464"/>
        <v>177.3</v>
      </c>
      <c r="Z410" s="13">
        <f t="shared" si="465"/>
        <v>3191.3378454596723</v>
      </c>
      <c r="AA410" s="7">
        <f t="shared" si="485"/>
        <v>3181.4024001571056</v>
      </c>
      <c r="AB410" s="6">
        <f t="shared" si="486"/>
        <v>1.3078035152766176</v>
      </c>
      <c r="AC410" s="13">
        <v>1</v>
      </c>
      <c r="AD410" s="13"/>
      <c r="AG410" s="16" t="s">
        <v>1009</v>
      </c>
      <c r="AH410" s="19">
        <v>175300</v>
      </c>
      <c r="AI410" s="13">
        <f t="shared" si="466"/>
        <v>988.71968415115612</v>
      </c>
      <c r="AJ410" s="7">
        <f t="shared" si="469"/>
        <v>994.91920699509137</v>
      </c>
      <c r="AK410" s="6">
        <f t="shared" si="475"/>
        <v>11.751804281184874</v>
      </c>
      <c r="AL410" s="13">
        <v>1</v>
      </c>
    </row>
    <row r="411" spans="1:38">
      <c r="A411" t="s">
        <v>412</v>
      </c>
      <c r="B411" s="4">
        <v>37072</v>
      </c>
      <c r="C411" s="7">
        <v>4.5</v>
      </c>
      <c r="D411" s="5">
        <v>177.7</v>
      </c>
      <c r="E411" s="5">
        <v>186</v>
      </c>
      <c r="F411" s="6">
        <v>3.49</v>
      </c>
      <c r="G411" s="7">
        <f t="shared" si="470"/>
        <v>4.5</v>
      </c>
      <c r="H411">
        <f t="shared" ref="H411:I411" si="492">(LN(D411)-LN(D408))*400</f>
        <v>3.6178878633783995</v>
      </c>
      <c r="I411">
        <f t="shared" si="492"/>
        <v>2.8055146032031075</v>
      </c>
      <c r="J411" s="6">
        <f t="shared" si="472"/>
        <v>3.49</v>
      </c>
      <c r="L411" s="7">
        <f t="shared" si="481"/>
        <v>4.666666666666667</v>
      </c>
      <c r="M411" s="7">
        <f t="shared" si="482"/>
        <v>2.0348670342066555</v>
      </c>
      <c r="N411" s="7">
        <f t="shared" si="483"/>
        <v>2.8719181915211798</v>
      </c>
      <c r="O411" s="7">
        <f t="shared" si="484"/>
        <v>3.4533333333333331</v>
      </c>
      <c r="P411">
        <v>2</v>
      </c>
      <c r="S411" s="16" t="s">
        <v>1010</v>
      </c>
      <c r="T411" s="13">
        <v>564302</v>
      </c>
      <c r="V411" s="13">
        <v>2001</v>
      </c>
      <c r="W411" s="13" t="s">
        <v>1167</v>
      </c>
      <c r="X411" s="5">
        <f t="shared" si="464"/>
        <v>177.7</v>
      </c>
      <c r="Z411" s="13">
        <f t="shared" si="465"/>
        <v>3175.5880697805292</v>
      </c>
      <c r="AA411" s="7">
        <f t="shared" si="485"/>
        <v>3182.357428746835</v>
      </c>
      <c r="AB411" s="6">
        <f t="shared" si="486"/>
        <v>0.44512048864291387</v>
      </c>
      <c r="AC411" s="13">
        <v>2</v>
      </c>
      <c r="AD411" s="13"/>
      <c r="AG411" s="16" t="s">
        <v>1010</v>
      </c>
      <c r="AH411" s="19">
        <v>179400</v>
      </c>
      <c r="AI411" s="13">
        <f t="shared" si="466"/>
        <v>1009.5666854248734</v>
      </c>
      <c r="AJ411" s="7">
        <f t="shared" si="469"/>
        <v>991.72703869667896</v>
      </c>
      <c r="AK411" s="6">
        <f t="shared" si="475"/>
        <v>6.6309791021943454</v>
      </c>
      <c r="AL411" s="13">
        <v>2</v>
      </c>
    </row>
    <row r="412" spans="1:38">
      <c r="A412" t="s">
        <v>413</v>
      </c>
      <c r="B412" s="4">
        <v>37103</v>
      </c>
      <c r="C412" s="7">
        <v>4.5999999999999996</v>
      </c>
      <c r="D412" s="5">
        <v>177.4</v>
      </c>
      <c r="E412" s="5">
        <v>186.4</v>
      </c>
      <c r="F412" s="6">
        <v>3.51</v>
      </c>
      <c r="G412" s="7">
        <f t="shared" si="470"/>
        <v>4.5999999999999996</v>
      </c>
      <c r="H412">
        <f t="shared" ref="H412:I412" si="493">(LN(D412)-LN(D409))*400</f>
        <v>2.261170521115119</v>
      </c>
      <c r="I412">
        <f t="shared" si="493"/>
        <v>2.7994730688153169</v>
      </c>
      <c r="J412" s="6">
        <f t="shared" si="472"/>
        <v>3.51</v>
      </c>
      <c r="L412" s="7">
        <f t="shared" si="481"/>
        <v>4.833333333333333</v>
      </c>
      <c r="M412" s="7">
        <f t="shared" si="482"/>
        <v>1.1286984310819055</v>
      </c>
      <c r="N412" s="7">
        <f t="shared" si="483"/>
        <v>2.7229545993658157</v>
      </c>
      <c r="O412" s="7">
        <f t="shared" si="484"/>
        <v>3.17</v>
      </c>
      <c r="P412">
        <v>3</v>
      </c>
      <c r="S412" s="16" t="s">
        <v>1011</v>
      </c>
      <c r="T412" s="13">
        <v>563649.69999999995</v>
      </c>
      <c r="V412" s="13">
        <v>2001</v>
      </c>
      <c r="W412" s="13" t="s">
        <v>1168</v>
      </c>
      <c r="X412" s="5">
        <f t="shared" si="464"/>
        <v>177.4</v>
      </c>
      <c r="Z412" s="13">
        <f t="shared" si="465"/>
        <v>3177.2812852311158</v>
      </c>
      <c r="AA412" s="7">
        <f t="shared" si="485"/>
        <v>3184.4762099036529</v>
      </c>
      <c r="AB412" s="6">
        <f t="shared" si="486"/>
        <v>0.24307497175755088</v>
      </c>
      <c r="AC412" s="13">
        <v>3</v>
      </c>
      <c r="AD412" s="13"/>
      <c r="AG412" s="16" t="s">
        <v>1011</v>
      </c>
      <c r="AH412" s="19">
        <v>175000</v>
      </c>
      <c r="AI412" s="13">
        <f t="shared" si="466"/>
        <v>986.47125140924459</v>
      </c>
      <c r="AJ412" s="7">
        <f t="shared" si="469"/>
        <v>966.64033333607631</v>
      </c>
      <c r="AK412" s="6">
        <f t="shared" si="475"/>
        <v>-12.434389038799054</v>
      </c>
      <c r="AL412" s="13">
        <v>3</v>
      </c>
    </row>
    <row r="413" spans="1:38">
      <c r="A413" t="s">
        <v>414</v>
      </c>
      <c r="B413" s="4">
        <v>37134</v>
      </c>
      <c r="C413" s="7">
        <v>4.9000000000000004</v>
      </c>
      <c r="D413" s="5">
        <v>177.4</v>
      </c>
      <c r="E413" s="5">
        <v>186.7</v>
      </c>
      <c r="F413" s="6">
        <v>3.36</v>
      </c>
      <c r="G413" s="7">
        <f t="shared" si="470"/>
        <v>4.9000000000000004</v>
      </c>
      <c r="H413">
        <f t="shared" ref="H413:I413" si="494">(LN(D413)-LN(D410))*400</f>
        <v>0.22554271812644799</v>
      </c>
      <c r="I413">
        <f t="shared" si="494"/>
        <v>3.0107669025451145</v>
      </c>
      <c r="J413" s="6">
        <f t="shared" si="472"/>
        <v>3.36</v>
      </c>
      <c r="L413" s="7">
        <f t="shared" si="481"/>
        <v>5.0666666666666664</v>
      </c>
      <c r="M413" s="7">
        <f t="shared" si="482"/>
        <v>0.52520968172231619</v>
      </c>
      <c r="N413" s="7">
        <f t="shared" si="483"/>
        <v>2.5031925834715216</v>
      </c>
      <c r="O413" s="7">
        <f t="shared" si="484"/>
        <v>2.72</v>
      </c>
      <c r="P413">
        <v>1</v>
      </c>
      <c r="S413" s="16" t="s">
        <v>1012</v>
      </c>
      <c r="T413" s="13">
        <v>566651.6</v>
      </c>
      <c r="V413" s="13">
        <v>2001</v>
      </c>
      <c r="W413" s="13" t="s">
        <v>3</v>
      </c>
      <c r="X413" s="5">
        <f t="shared" si="464"/>
        <v>177.4</v>
      </c>
      <c r="Z413" s="13">
        <f t="shared" si="465"/>
        <v>3194.202931228861</v>
      </c>
      <c r="AA413" s="7">
        <f t="shared" si="485"/>
        <v>3189.398589301089</v>
      </c>
      <c r="AB413" s="6">
        <f t="shared" si="486"/>
        <v>1.0041052427986585</v>
      </c>
      <c r="AC413" s="13">
        <v>1</v>
      </c>
      <c r="AD413" s="13"/>
      <c r="AG413" s="16" t="s">
        <v>1012</v>
      </c>
      <c r="AH413" s="19">
        <v>173700</v>
      </c>
      <c r="AI413" s="13">
        <f t="shared" si="466"/>
        <v>979.14317925591877</v>
      </c>
      <c r="AJ413" s="7">
        <f t="shared" si="469"/>
        <v>959.32559187533718</v>
      </c>
      <c r="AK413" s="6">
        <f t="shared" si="475"/>
        <v>-14.572402295149445</v>
      </c>
      <c r="AL413" s="13">
        <v>1</v>
      </c>
    </row>
    <row r="414" spans="1:38">
      <c r="A414" t="s">
        <v>415</v>
      </c>
      <c r="B414" s="4">
        <v>37164</v>
      </c>
      <c r="C414" s="7">
        <v>5</v>
      </c>
      <c r="D414" s="5">
        <v>178.1</v>
      </c>
      <c r="E414" s="5">
        <v>187.1</v>
      </c>
      <c r="F414" s="6">
        <v>2.64</v>
      </c>
      <c r="G414" s="7">
        <f t="shared" si="470"/>
        <v>5</v>
      </c>
      <c r="H414">
        <f t="shared" ref="H414:I414" si="495">(LN(D414)-LN(D411))*400</f>
        <v>0.89938205400414972</v>
      </c>
      <c r="I414">
        <f t="shared" si="495"/>
        <v>2.3586238267370163</v>
      </c>
      <c r="J414" s="6">
        <f t="shared" si="472"/>
        <v>2.64</v>
      </c>
      <c r="L414" s="7">
        <f t="shared" si="481"/>
        <v>5.2666666666666666</v>
      </c>
      <c r="M414" s="7">
        <f t="shared" si="482"/>
        <v>0.52516731434574615</v>
      </c>
      <c r="N414" s="7">
        <f t="shared" si="483"/>
        <v>2.495695050530955</v>
      </c>
      <c r="O414" s="7">
        <f t="shared" si="484"/>
        <v>2.2233333333333336</v>
      </c>
      <c r="P414">
        <v>2</v>
      </c>
      <c r="S414" s="16" t="s">
        <v>1013</v>
      </c>
      <c r="T414" s="13">
        <v>566704.30000000005</v>
      </c>
      <c r="V414" s="13">
        <v>2001</v>
      </c>
      <c r="W414" s="13" t="s">
        <v>1169</v>
      </c>
      <c r="X414" s="5">
        <f t="shared" si="464"/>
        <v>178.1</v>
      </c>
      <c r="Z414" s="13">
        <f t="shared" si="465"/>
        <v>3181.944413250983</v>
      </c>
      <c r="AA414" s="7">
        <f t="shared" si="485"/>
        <v>3200.5206169196376</v>
      </c>
      <c r="AB414" s="6">
        <f t="shared" si="486"/>
        <v>2.2764949690191827</v>
      </c>
      <c r="AC414" s="13">
        <v>2</v>
      </c>
      <c r="AD414" s="13"/>
      <c r="AG414" s="16" t="s">
        <v>1013</v>
      </c>
      <c r="AH414" s="19">
        <v>166400</v>
      </c>
      <c r="AI414" s="13">
        <f t="shared" si="466"/>
        <v>934.30656934306569</v>
      </c>
      <c r="AJ414" s="7">
        <f t="shared" si="469"/>
        <v>948.62528329707322</v>
      </c>
      <c r="AK414" s="6">
        <f t="shared" si="475"/>
        <v>-17.773616181129626</v>
      </c>
      <c r="AL414" s="13">
        <v>2</v>
      </c>
    </row>
    <row r="415" spans="1:38">
      <c r="A415" t="s">
        <v>416</v>
      </c>
      <c r="B415" s="4">
        <v>37195</v>
      </c>
      <c r="C415" s="7">
        <v>5.3</v>
      </c>
      <c r="D415" s="5">
        <v>177.6</v>
      </c>
      <c r="E415" s="5">
        <v>187.4</v>
      </c>
      <c r="F415" s="6">
        <v>2.16</v>
      </c>
      <c r="G415" s="7">
        <f t="shared" si="470"/>
        <v>5.3</v>
      </c>
      <c r="H415">
        <f t="shared" ref="H415:I415" si="496">(LN(D415)-LN(D412))*400</f>
        <v>0.45070427303635086</v>
      </c>
      <c r="I415">
        <f t="shared" si="496"/>
        <v>2.1401870211324336</v>
      </c>
      <c r="J415" s="6">
        <f t="shared" si="472"/>
        <v>2.16</v>
      </c>
      <c r="L415" s="7">
        <f t="shared" si="481"/>
        <v>5.5</v>
      </c>
      <c r="M415" s="7">
        <f t="shared" si="482"/>
        <v>-0.29970942634065523</v>
      </c>
      <c r="N415" s="7">
        <f t="shared" si="483"/>
        <v>2.6327042899144004</v>
      </c>
      <c r="O415" s="7">
        <f t="shared" si="484"/>
        <v>1.906666666666667</v>
      </c>
      <c r="P415">
        <v>3</v>
      </c>
      <c r="S415" s="16" t="s">
        <v>1014</v>
      </c>
      <c r="T415" s="13">
        <v>566907.80000000005</v>
      </c>
      <c r="V415" s="13">
        <v>2001</v>
      </c>
      <c r="W415" s="13" t="s">
        <v>1170</v>
      </c>
      <c r="X415" s="5">
        <f t="shared" si="464"/>
        <v>177.6</v>
      </c>
      <c r="Z415" s="13">
        <f t="shared" si="465"/>
        <v>3192.0484234234236</v>
      </c>
      <c r="AA415" s="7">
        <f t="shared" si="485"/>
        <v>3220.7997621456348</v>
      </c>
      <c r="AB415" s="6">
        <f t="shared" si="486"/>
        <v>4.5367527373294081</v>
      </c>
      <c r="AC415" s="13">
        <v>3</v>
      </c>
      <c r="AD415" s="13"/>
      <c r="AG415" s="16" t="s">
        <v>1014</v>
      </c>
      <c r="AH415" s="19">
        <v>171300</v>
      </c>
      <c r="AI415" s="13">
        <f t="shared" si="466"/>
        <v>964.52702702702709</v>
      </c>
      <c r="AJ415" s="7">
        <f t="shared" si="469"/>
        <v>975.78427352356721</v>
      </c>
      <c r="AK415" s="6">
        <f t="shared" si="475"/>
        <v>3.766018078923139</v>
      </c>
      <c r="AL415" s="13">
        <v>3</v>
      </c>
    </row>
    <row r="416" spans="1:38">
      <c r="A416" t="s">
        <v>417</v>
      </c>
      <c r="B416" s="4">
        <v>37225</v>
      </c>
      <c r="C416" s="7">
        <v>5.5</v>
      </c>
      <c r="D416" s="5">
        <v>177.5</v>
      </c>
      <c r="E416" s="5">
        <v>188.1</v>
      </c>
      <c r="F416" s="6">
        <v>1.87</v>
      </c>
      <c r="G416" s="7">
        <f t="shared" si="470"/>
        <v>5.5</v>
      </c>
      <c r="H416">
        <f t="shared" ref="H416:I416" si="497">(LN(D416)-LN(D413))*400</f>
        <v>0.22541561599673798</v>
      </c>
      <c r="I416">
        <f t="shared" si="497"/>
        <v>2.988274303723415</v>
      </c>
      <c r="J416" s="6">
        <f t="shared" si="472"/>
        <v>1.87</v>
      </c>
      <c r="L416" s="7">
        <f t="shared" si="481"/>
        <v>5.6333333333333329</v>
      </c>
      <c r="M416" s="7">
        <f t="shared" si="482"/>
        <v>-0.37489023701458751</v>
      </c>
      <c r="N416" s="7">
        <f t="shared" si="483"/>
        <v>2.8410529588946076</v>
      </c>
      <c r="O416" s="7">
        <f t="shared" si="484"/>
        <v>1.7366666666666666</v>
      </c>
      <c r="P416">
        <v>1</v>
      </c>
      <c r="S416" s="16" t="s">
        <v>1015</v>
      </c>
      <c r="T416" s="13">
        <v>572893.5</v>
      </c>
      <c r="V416" s="13">
        <v>2001</v>
      </c>
      <c r="W416" s="13" t="s">
        <v>0</v>
      </c>
      <c r="X416" s="5">
        <f t="shared" si="464"/>
        <v>177.5</v>
      </c>
      <c r="Z416" s="13">
        <f t="shared" si="465"/>
        <v>3227.5690140845072</v>
      </c>
      <c r="AA416" s="7">
        <f t="shared" si="485"/>
        <v>3233.446911193952</v>
      </c>
      <c r="AB416" s="6">
        <f t="shared" si="486"/>
        <v>5.486541749836249</v>
      </c>
      <c r="AC416" s="13">
        <v>1</v>
      </c>
      <c r="AD416" s="13"/>
      <c r="AG416" s="16" t="s">
        <v>1015</v>
      </c>
      <c r="AH416" s="19">
        <v>168100</v>
      </c>
      <c r="AI416" s="13">
        <f t="shared" si="466"/>
        <v>947.04225352112678</v>
      </c>
      <c r="AJ416" s="7">
        <f t="shared" si="469"/>
        <v>1005.2413121604033</v>
      </c>
      <c r="AK416" s="6">
        <f t="shared" si="475"/>
        <v>18.700949659758592</v>
      </c>
      <c r="AL416" s="13">
        <v>1</v>
      </c>
    </row>
    <row r="417" spans="1:38">
      <c r="A417" t="s">
        <v>418</v>
      </c>
      <c r="B417" s="4">
        <v>37256</v>
      </c>
      <c r="C417" s="7">
        <v>5.7</v>
      </c>
      <c r="D417" s="5">
        <v>177.4</v>
      </c>
      <c r="E417" s="5">
        <v>188.4</v>
      </c>
      <c r="F417" s="6">
        <v>1.69</v>
      </c>
      <c r="G417" s="7">
        <f t="shared" si="470"/>
        <v>5.7</v>
      </c>
      <c r="H417">
        <f t="shared" ref="H417:I417" si="498">(LN(D417)-LN(D414))*400</f>
        <v>-1.5752481680550545</v>
      </c>
      <c r="I417">
        <f t="shared" si="498"/>
        <v>2.7696515448873527</v>
      </c>
      <c r="J417" s="6">
        <f t="shared" si="472"/>
        <v>1.69</v>
      </c>
      <c r="L417" s="7">
        <f t="shared" si="481"/>
        <v>5.7</v>
      </c>
      <c r="M417" s="7">
        <f t="shared" si="482"/>
        <v>-7.4969925464903511E-2</v>
      </c>
      <c r="N417" s="7">
        <f t="shared" si="483"/>
        <v>2.5519267719770276</v>
      </c>
      <c r="O417" s="7">
        <f t="shared" si="484"/>
        <v>1.6900000000000002</v>
      </c>
      <c r="P417">
        <v>2</v>
      </c>
      <c r="S417" s="16" t="s">
        <v>1016</v>
      </c>
      <c r="T417" s="13">
        <v>575269.5</v>
      </c>
      <c r="V417" s="13">
        <v>2001</v>
      </c>
      <c r="W417" s="13" t="s">
        <v>1171</v>
      </c>
      <c r="X417" s="5">
        <f t="shared" si="464"/>
        <v>177.4</v>
      </c>
      <c r="Z417" s="13">
        <f t="shared" si="465"/>
        <v>3242.7818489289739</v>
      </c>
      <c r="AA417" s="7">
        <f t="shared" si="485"/>
        <v>3234.7563035028611</v>
      </c>
      <c r="AB417" s="6">
        <f t="shared" si="486"/>
        <v>4.2560418140631384</v>
      </c>
      <c r="AC417" s="13">
        <v>2</v>
      </c>
      <c r="AD417" s="13"/>
      <c r="AG417" s="16" t="s">
        <v>1016</v>
      </c>
      <c r="AH417" s="19">
        <v>180200</v>
      </c>
      <c r="AI417" s="13">
        <f t="shared" si="466"/>
        <v>1015.7835400225479</v>
      </c>
      <c r="AJ417" s="7">
        <f t="shared" si="469"/>
        <v>1047.4257295260202</v>
      </c>
      <c r="AK417" s="6">
        <f t="shared" si="475"/>
        <v>39.630752127363067</v>
      </c>
      <c r="AL417" s="13">
        <v>2</v>
      </c>
    </row>
    <row r="418" spans="1:38">
      <c r="A418" t="s">
        <v>419</v>
      </c>
      <c r="B418" s="4">
        <v>37287</v>
      </c>
      <c r="C418" s="7">
        <v>5.7</v>
      </c>
      <c r="D418" s="5">
        <v>177.7</v>
      </c>
      <c r="E418" s="5">
        <v>188.7</v>
      </c>
      <c r="F418" s="6">
        <v>1.65</v>
      </c>
      <c r="G418" s="7">
        <f t="shared" si="470"/>
        <v>5.7</v>
      </c>
      <c r="H418">
        <f t="shared" ref="H418:I418" si="499">(LN(D418)-LN(D415))*400</f>
        <v>0.22516184101455394</v>
      </c>
      <c r="I418">
        <f t="shared" si="499"/>
        <v>2.7652330280730553</v>
      </c>
      <c r="J418" s="6">
        <f t="shared" si="472"/>
        <v>1.65</v>
      </c>
      <c r="L418" s="7">
        <f t="shared" si="481"/>
        <v>5.7</v>
      </c>
      <c r="M418" s="7">
        <f t="shared" si="482"/>
        <v>1.2743169764487305</v>
      </c>
      <c r="N418" s="7">
        <f t="shared" si="483"/>
        <v>2.193682187083231</v>
      </c>
      <c r="O418" s="7">
        <f t="shared" si="484"/>
        <v>1.7233333333333334</v>
      </c>
      <c r="P418">
        <v>3</v>
      </c>
      <c r="S418" s="16" t="s">
        <v>1017</v>
      </c>
      <c r="T418" s="13">
        <v>573969.19999999995</v>
      </c>
      <c r="V418" s="13">
        <v>2002</v>
      </c>
      <c r="W418" s="13" t="s">
        <v>1164</v>
      </c>
      <c r="X418" s="5">
        <f t="shared" si="464"/>
        <v>177.7</v>
      </c>
      <c r="Z418" s="13">
        <f t="shared" si="465"/>
        <v>3229.9898705683736</v>
      </c>
      <c r="AA418" s="7">
        <f t="shared" si="485"/>
        <v>3227.163100825323</v>
      </c>
      <c r="AB418" s="6">
        <f t="shared" si="486"/>
        <v>0.78950091751153195</v>
      </c>
      <c r="AC418" s="13">
        <v>3</v>
      </c>
      <c r="AD418" s="13"/>
      <c r="AG418" s="16" t="s">
        <v>1017</v>
      </c>
      <c r="AH418" s="19">
        <v>187100</v>
      </c>
      <c r="AI418" s="13">
        <f t="shared" si="466"/>
        <v>1052.8981429375353</v>
      </c>
      <c r="AJ418" s="7">
        <f t="shared" si="469"/>
        <v>1051.3148763158899</v>
      </c>
      <c r="AK418" s="6">
        <f t="shared" si="475"/>
        <v>29.822156850313419</v>
      </c>
      <c r="AL418" s="13">
        <v>3</v>
      </c>
    </row>
    <row r="419" spans="1:38">
      <c r="A419" t="s">
        <v>420</v>
      </c>
      <c r="B419" s="4">
        <v>37315</v>
      </c>
      <c r="C419" s="7">
        <v>5.7</v>
      </c>
      <c r="D419" s="5">
        <v>178</v>
      </c>
      <c r="E419" s="5">
        <v>189.1</v>
      </c>
      <c r="F419" s="6">
        <v>1.73</v>
      </c>
      <c r="G419" s="7">
        <f t="shared" si="470"/>
        <v>5.7</v>
      </c>
      <c r="H419">
        <f t="shared" ref="H419:I419" si="500">(LN(D419)-LN(D416))*400</f>
        <v>1.12517655064579</v>
      </c>
      <c r="I419">
        <f t="shared" si="500"/>
        <v>2.1208957429706743</v>
      </c>
      <c r="J419" s="6">
        <f t="shared" si="472"/>
        <v>1.73</v>
      </c>
      <c r="L419" s="7">
        <f t="shared" si="481"/>
        <v>5.7666666666666666</v>
      </c>
      <c r="M419" s="7">
        <f t="shared" si="482"/>
        <v>2.3944157561746948</v>
      </c>
      <c r="N419" s="7">
        <f t="shared" si="483"/>
        <v>1.9766611199208011</v>
      </c>
      <c r="O419" s="7">
        <f t="shared" si="484"/>
        <v>1.7466666666666668</v>
      </c>
      <c r="P419">
        <v>1</v>
      </c>
      <c r="S419" s="16" t="s">
        <v>1018</v>
      </c>
      <c r="T419" s="13">
        <v>575206.5</v>
      </c>
      <c r="V419" s="13">
        <v>2002</v>
      </c>
      <c r="W419" s="13" t="s">
        <v>1</v>
      </c>
      <c r="X419" s="5">
        <f t="shared" si="464"/>
        <v>178</v>
      </c>
      <c r="Z419" s="13">
        <f t="shared" si="465"/>
        <v>3231.4971910112358</v>
      </c>
      <c r="AA419" s="7">
        <f t="shared" si="485"/>
        <v>3227.9588178862828</v>
      </c>
      <c r="AB419" s="6">
        <f t="shared" si="486"/>
        <v>-0.67949234052449015</v>
      </c>
      <c r="AC419" s="13">
        <v>1</v>
      </c>
      <c r="AD419" s="13"/>
      <c r="AG419" s="16" t="s">
        <v>1018</v>
      </c>
      <c r="AH419" s="19">
        <v>191100</v>
      </c>
      <c r="AI419" s="13">
        <f t="shared" si="466"/>
        <v>1073.5955056179776</v>
      </c>
      <c r="AJ419" s="7">
        <f t="shared" si="469"/>
        <v>1048.1829985901043</v>
      </c>
      <c r="AK419" s="6">
        <f t="shared" si="475"/>
        <v>16.732225335647399</v>
      </c>
      <c r="AL419" s="13">
        <v>1</v>
      </c>
    </row>
    <row r="420" spans="1:38">
      <c r="A420" t="s">
        <v>421</v>
      </c>
      <c r="B420" s="4">
        <v>37346</v>
      </c>
      <c r="C420" s="7">
        <v>5.7</v>
      </c>
      <c r="D420" s="5">
        <v>178.5</v>
      </c>
      <c r="E420" s="5">
        <v>189.2</v>
      </c>
      <c r="F420" s="6">
        <v>1.79</v>
      </c>
      <c r="G420" s="7">
        <f t="shared" si="470"/>
        <v>5.7</v>
      </c>
      <c r="H420">
        <f t="shared" ref="H420:I420" si="501">(LN(D420)-LN(D417))*400</f>
        <v>2.4726125376858477</v>
      </c>
      <c r="I420">
        <f t="shared" si="501"/>
        <v>1.6949177902059631</v>
      </c>
      <c r="J420" s="6">
        <f t="shared" si="472"/>
        <v>1.79</v>
      </c>
      <c r="L420" s="7">
        <f t="shared" si="481"/>
        <v>5.8000000000000007</v>
      </c>
      <c r="M420" s="7">
        <f t="shared" si="482"/>
        <v>3.1382445907925196</v>
      </c>
      <c r="N420" s="7">
        <f t="shared" si="483"/>
        <v>1.9027754050738348</v>
      </c>
      <c r="O420" s="7">
        <f t="shared" si="484"/>
        <v>1.7466666666666668</v>
      </c>
      <c r="P420">
        <v>2</v>
      </c>
      <c r="S420" s="16" t="s">
        <v>1019</v>
      </c>
      <c r="T420" s="13">
        <v>574770.4</v>
      </c>
      <c r="V420" s="13">
        <v>2002</v>
      </c>
      <c r="W420" s="13" t="s">
        <v>1165</v>
      </c>
      <c r="X420" s="5">
        <f t="shared" si="464"/>
        <v>178.5</v>
      </c>
      <c r="Z420" s="13">
        <f t="shared" si="465"/>
        <v>3220.0022408963587</v>
      </c>
      <c r="AA420" s="7">
        <f t="shared" si="485"/>
        <v>3228.1017226466975</v>
      </c>
      <c r="AB420" s="6">
        <f t="shared" si="486"/>
        <v>-0.82373255683378943</v>
      </c>
      <c r="AC420" s="13">
        <v>2</v>
      </c>
      <c r="AD420" s="13"/>
      <c r="AG420" s="16" t="s">
        <v>1019</v>
      </c>
      <c r="AH420" s="19">
        <v>183400</v>
      </c>
      <c r="AI420" s="13">
        <f t="shared" si="466"/>
        <v>1027.4509803921569</v>
      </c>
      <c r="AJ420" s="7">
        <f t="shared" si="469"/>
        <v>1026.436678704446</v>
      </c>
      <c r="AK420" s="6">
        <f t="shared" si="475"/>
        <v>-8.0968794905889041</v>
      </c>
      <c r="AL420" s="13">
        <v>2</v>
      </c>
    </row>
    <row r="421" spans="1:38">
      <c r="A421" t="s">
        <v>422</v>
      </c>
      <c r="B421" s="4">
        <v>37376</v>
      </c>
      <c r="C421" s="7">
        <v>5.9</v>
      </c>
      <c r="D421" s="5">
        <v>179.3</v>
      </c>
      <c r="E421" s="5">
        <v>189.7</v>
      </c>
      <c r="F421" s="6">
        <v>1.72</v>
      </c>
      <c r="G421" s="7">
        <f t="shared" si="470"/>
        <v>5.9</v>
      </c>
      <c r="H421">
        <f t="shared" ref="H421:I421" si="502">(LN(D421)-LN(D418))*400</f>
        <v>3.5854581801924468</v>
      </c>
      <c r="I421">
        <f t="shared" si="502"/>
        <v>2.1141698265857656</v>
      </c>
      <c r="J421" s="6">
        <f t="shared" si="472"/>
        <v>1.72</v>
      </c>
      <c r="L421" s="7">
        <f t="shared" si="481"/>
        <v>5.833333333333333</v>
      </c>
      <c r="M421" s="7">
        <f t="shared" si="482"/>
        <v>3.1331810313513841</v>
      </c>
      <c r="N421" s="7">
        <f t="shared" si="483"/>
        <v>2.0406686074734872</v>
      </c>
      <c r="O421" s="7">
        <f t="shared" si="484"/>
        <v>1.7166666666666668</v>
      </c>
      <c r="P421">
        <v>3</v>
      </c>
      <c r="S421" s="16" t="s">
        <v>1020</v>
      </c>
      <c r="T421" s="13">
        <v>579565.19999999995</v>
      </c>
      <c r="V421" s="13">
        <v>2002</v>
      </c>
      <c r="W421" s="13" t="s">
        <v>1166</v>
      </c>
      <c r="X421" s="5">
        <f t="shared" si="464"/>
        <v>179.3</v>
      </c>
      <c r="Z421" s="13">
        <f t="shared" si="465"/>
        <v>3232.3770217512542</v>
      </c>
      <c r="AA421" s="7">
        <f t="shared" si="485"/>
        <v>3228.3491197050007</v>
      </c>
      <c r="AB421" s="6">
        <f t="shared" si="486"/>
        <v>0.14697751038212914</v>
      </c>
      <c r="AC421" s="13">
        <v>3</v>
      </c>
      <c r="AD421" s="13"/>
      <c r="AG421" s="16" t="s">
        <v>1020</v>
      </c>
      <c r="AH421" s="19">
        <v>187100</v>
      </c>
      <c r="AI421" s="13">
        <f t="shared" si="466"/>
        <v>1043.5025097601783</v>
      </c>
      <c r="AJ421" s="7">
        <f t="shared" si="469"/>
        <v>1037.7020905856052</v>
      </c>
      <c r="AK421" s="6">
        <f t="shared" si="475"/>
        <v>-5.2131614555644745</v>
      </c>
      <c r="AL421" s="13">
        <v>3</v>
      </c>
    </row>
    <row r="422" spans="1:38">
      <c r="A422" t="s">
        <v>423</v>
      </c>
      <c r="B422" s="4">
        <v>37407</v>
      </c>
      <c r="C422" s="7">
        <v>5.8</v>
      </c>
      <c r="D422" s="5">
        <v>179.5</v>
      </c>
      <c r="E422" s="5">
        <v>190</v>
      </c>
      <c r="F422" s="6">
        <v>1.73</v>
      </c>
      <c r="G422" s="7">
        <f t="shared" si="470"/>
        <v>5.8</v>
      </c>
      <c r="H422">
        <f t="shared" ref="H422:I422" si="503">(LN(D422)-LN(D419))*400</f>
        <v>3.3566630544992648</v>
      </c>
      <c r="I422">
        <f t="shared" si="503"/>
        <v>1.8992385984297755</v>
      </c>
      <c r="J422" s="6">
        <f t="shared" si="472"/>
        <v>1.73</v>
      </c>
      <c r="L422" s="7">
        <f t="shared" si="481"/>
        <v>5.8</v>
      </c>
      <c r="M422" s="7">
        <f t="shared" si="482"/>
        <v>2.4575576751703445</v>
      </c>
      <c r="N422" s="7">
        <f t="shared" si="483"/>
        <v>1.8970543487165277</v>
      </c>
      <c r="O422" s="7">
        <f t="shared" si="484"/>
        <v>1.7033333333333331</v>
      </c>
      <c r="P422">
        <v>1</v>
      </c>
      <c r="S422" s="16" t="s">
        <v>1021</v>
      </c>
      <c r="T422" s="13">
        <v>580130.69999999995</v>
      </c>
      <c r="V422" s="13">
        <v>2002</v>
      </c>
      <c r="W422" s="13" t="s">
        <v>2</v>
      </c>
      <c r="X422" s="5">
        <f t="shared" si="464"/>
        <v>179.5</v>
      </c>
      <c r="Z422" s="13">
        <f t="shared" si="465"/>
        <v>3231.925905292479</v>
      </c>
      <c r="AA422" s="7">
        <f t="shared" si="485"/>
        <v>3221.1349272693974</v>
      </c>
      <c r="AB422" s="6">
        <f t="shared" si="486"/>
        <v>-0.84649328209422947</v>
      </c>
      <c r="AC422" s="13">
        <v>1</v>
      </c>
      <c r="AD422" s="13"/>
      <c r="AG422" s="16" t="s">
        <v>1021</v>
      </c>
      <c r="AH422" s="19">
        <v>181000</v>
      </c>
      <c r="AI422" s="13">
        <f t="shared" si="466"/>
        <v>1008.3565459610028</v>
      </c>
      <c r="AJ422" s="7">
        <f t="shared" si="469"/>
        <v>1015.053105850731</v>
      </c>
      <c r="AK422" s="6">
        <f t="shared" si="475"/>
        <v>-12.846902188046272</v>
      </c>
      <c r="AL422" s="13">
        <v>1</v>
      </c>
    </row>
    <row r="423" spans="1:38">
      <c r="A423" t="s">
        <v>424</v>
      </c>
      <c r="B423" s="4">
        <v>37437</v>
      </c>
      <c r="C423" s="7">
        <v>5.8</v>
      </c>
      <c r="D423" s="5">
        <v>179.6</v>
      </c>
      <c r="E423" s="5">
        <v>190.2</v>
      </c>
      <c r="F423" s="6">
        <v>1.7</v>
      </c>
      <c r="G423" s="7">
        <f t="shared" si="470"/>
        <v>5.8</v>
      </c>
      <c r="H423">
        <f t="shared" ref="H423:I423" si="504">(LN(D423)-LN(D420))*400</f>
        <v>2.4574218593624408</v>
      </c>
      <c r="I423">
        <f t="shared" si="504"/>
        <v>2.108597397404921</v>
      </c>
      <c r="J423" s="6">
        <f t="shared" si="472"/>
        <v>1.7</v>
      </c>
      <c r="L423" s="7">
        <f t="shared" si="481"/>
        <v>5.7666666666666666</v>
      </c>
      <c r="M423" s="7">
        <f t="shared" si="482"/>
        <v>2.0794126362842982</v>
      </c>
      <c r="N423" s="7">
        <f t="shared" si="483"/>
        <v>2.0336786940054217</v>
      </c>
      <c r="O423" s="7">
        <f t="shared" si="484"/>
        <v>1.6666666666666667</v>
      </c>
      <c r="P423">
        <v>2</v>
      </c>
      <c r="S423" s="16" t="s">
        <v>1022</v>
      </c>
      <c r="T423" s="13">
        <v>578445.69999999995</v>
      </c>
      <c r="V423" s="13">
        <v>2002</v>
      </c>
      <c r="W423" s="13" t="s">
        <v>1167</v>
      </c>
      <c r="X423" s="5">
        <f t="shared" si="464"/>
        <v>179.6</v>
      </c>
      <c r="Z423" s="13">
        <f t="shared" si="465"/>
        <v>3220.7444320712693</v>
      </c>
      <c r="AA423" s="7">
        <f t="shared" si="485"/>
        <v>3234.8320170103161</v>
      </c>
      <c r="AB423" s="6">
        <f t="shared" si="486"/>
        <v>0.83309494636552017</v>
      </c>
      <c r="AC423" s="13">
        <v>2</v>
      </c>
      <c r="AD423" s="13"/>
      <c r="AG423" s="16" t="s">
        <v>1022</v>
      </c>
      <c r="AH423" s="19">
        <v>190600</v>
      </c>
      <c r="AI423" s="13">
        <f t="shared" si="466"/>
        <v>1061.2472160356347</v>
      </c>
      <c r="AJ423" s="7">
        <f t="shared" si="469"/>
        <v>1009.3128352210709</v>
      </c>
      <c r="AK423" s="6">
        <f t="shared" si="475"/>
        <v>-6.7294123353185853</v>
      </c>
      <c r="AL423" s="13">
        <v>2</v>
      </c>
    </row>
    <row r="424" spans="1:38">
      <c r="A424" t="s">
        <v>425</v>
      </c>
      <c r="B424" s="4">
        <v>37468</v>
      </c>
      <c r="C424" s="7">
        <v>5.8</v>
      </c>
      <c r="D424" s="5">
        <v>180</v>
      </c>
      <c r="E424" s="5">
        <v>190.5</v>
      </c>
      <c r="F424" s="6">
        <v>1.68</v>
      </c>
      <c r="G424" s="7">
        <f t="shared" si="470"/>
        <v>5.8</v>
      </c>
      <c r="H424">
        <f t="shared" ref="H424:I424" si="505">(LN(D424)-LN(D421))*400</f>
        <v>1.5585881116493283</v>
      </c>
      <c r="I424">
        <f t="shared" si="505"/>
        <v>1.6833270503148867</v>
      </c>
      <c r="J424" s="6">
        <f t="shared" si="472"/>
        <v>1.68</v>
      </c>
      <c r="L424" s="7">
        <f t="shared" si="481"/>
        <v>5.7333333333333334</v>
      </c>
      <c r="M424" s="7">
        <f t="shared" si="482"/>
        <v>2.1481776284937601</v>
      </c>
      <c r="N424" s="7">
        <f t="shared" si="483"/>
        <v>2.0997097395260531</v>
      </c>
      <c r="O424" s="7">
        <f t="shared" si="484"/>
        <v>1.6433333333333333</v>
      </c>
      <c r="P424">
        <v>3</v>
      </c>
      <c r="S424" s="16" t="s">
        <v>1023</v>
      </c>
      <c r="T424" s="13">
        <v>577932.19999999995</v>
      </c>
      <c r="V424" s="13">
        <v>2002</v>
      </c>
      <c r="W424" s="13" t="s">
        <v>1168</v>
      </c>
      <c r="X424" s="5">
        <f t="shared" si="464"/>
        <v>180</v>
      </c>
      <c r="Z424" s="13">
        <f t="shared" si="465"/>
        <v>3210.7344444444443</v>
      </c>
      <c r="AA424" s="7">
        <f t="shared" si="485"/>
        <v>3263.4865278538164</v>
      </c>
      <c r="AB424" s="6">
        <f t="shared" si="486"/>
        <v>4.330085133128847</v>
      </c>
      <c r="AC424" s="13">
        <v>3</v>
      </c>
      <c r="AD424" s="13"/>
      <c r="AG424" s="16" t="s">
        <v>1023</v>
      </c>
      <c r="AH424" s="19">
        <v>175600</v>
      </c>
      <c r="AI424" s="13">
        <f t="shared" si="466"/>
        <v>975.55555555555554</v>
      </c>
      <c r="AJ424" s="7">
        <f t="shared" si="469"/>
        <v>982.8130257460657</v>
      </c>
      <c r="AK424" s="6">
        <f t="shared" si="475"/>
        <v>-21.738049989616215</v>
      </c>
      <c r="AL424" s="13">
        <v>3</v>
      </c>
    </row>
    <row r="425" spans="1:38">
      <c r="A425" t="s">
        <v>426</v>
      </c>
      <c r="B425" s="4">
        <v>37499</v>
      </c>
      <c r="C425" s="7">
        <v>5.7</v>
      </c>
      <c r="D425" s="5">
        <v>180.5</v>
      </c>
      <c r="E425" s="5">
        <v>191.1</v>
      </c>
      <c r="F425" s="6">
        <v>1.62</v>
      </c>
      <c r="G425" s="7">
        <f t="shared" si="470"/>
        <v>5.7</v>
      </c>
      <c r="H425">
        <f t="shared" ref="H425:I425" si="506">(LN(D425)-LN(D422))*400</f>
        <v>2.2222279378411258</v>
      </c>
      <c r="I425">
        <f t="shared" si="506"/>
        <v>2.3091116342964568</v>
      </c>
      <c r="J425" s="6">
        <f t="shared" si="472"/>
        <v>1.62</v>
      </c>
      <c r="L425" s="7">
        <f t="shared" si="481"/>
        <v>5.7</v>
      </c>
      <c r="M425" s="7">
        <f t="shared" si="482"/>
        <v>2.5145872870998196</v>
      </c>
      <c r="N425" s="7">
        <f t="shared" si="483"/>
        <v>2.2366825966136852</v>
      </c>
      <c r="O425" s="7">
        <f t="shared" si="484"/>
        <v>1.61</v>
      </c>
      <c r="P425">
        <v>1</v>
      </c>
      <c r="S425" s="16" t="s">
        <v>1024</v>
      </c>
      <c r="T425" s="13">
        <v>590779.6</v>
      </c>
      <c r="V425" s="13">
        <v>2002</v>
      </c>
      <c r="W425" s="13" t="s">
        <v>3</v>
      </c>
      <c r="X425" s="5">
        <f t="shared" si="464"/>
        <v>180.5</v>
      </c>
      <c r="Z425" s="13">
        <f t="shared" si="465"/>
        <v>3273.0171745152352</v>
      </c>
      <c r="AA425" s="7">
        <f t="shared" si="485"/>
        <v>3309.1747520382655</v>
      </c>
      <c r="AB425" s="6">
        <f t="shared" si="486"/>
        <v>10.786031734656376</v>
      </c>
      <c r="AC425" s="13">
        <v>1</v>
      </c>
      <c r="AD425" s="13"/>
      <c r="AG425" s="16" t="s">
        <v>1024</v>
      </c>
      <c r="AH425" s="19">
        <v>178900</v>
      </c>
      <c r="AI425" s="13">
        <f t="shared" si="466"/>
        <v>991.13573407202216</v>
      </c>
      <c r="AJ425" s="7">
        <f t="shared" si="469"/>
        <v>1005.677877352639</v>
      </c>
      <c r="AK425" s="6">
        <f t="shared" si="475"/>
        <v>-3.711645278745479</v>
      </c>
      <c r="AL425" s="13">
        <v>1</v>
      </c>
    </row>
    <row r="426" spans="1:38">
      <c r="A426" t="s">
        <v>427</v>
      </c>
      <c r="B426" s="4">
        <v>37529</v>
      </c>
      <c r="C426" s="7">
        <v>5.7</v>
      </c>
      <c r="D426" s="5">
        <v>180.8</v>
      </c>
      <c r="E426" s="5">
        <v>191.3</v>
      </c>
      <c r="F426" s="6">
        <v>1.63</v>
      </c>
      <c r="G426" s="7">
        <f t="shared" si="470"/>
        <v>5.7</v>
      </c>
      <c r="H426">
        <f t="shared" ref="H426:I426" si="507">(LN(D426)-LN(D423))*400</f>
        <v>2.6637168359908259</v>
      </c>
      <c r="I426">
        <f t="shared" si="507"/>
        <v>2.3066905339668153</v>
      </c>
      <c r="J426" s="6">
        <f t="shared" si="472"/>
        <v>1.63</v>
      </c>
      <c r="L426" s="7">
        <f t="shared" si="481"/>
        <v>5.7666666666666666</v>
      </c>
      <c r="M426" s="7">
        <f t="shared" si="482"/>
        <v>2.5104947654153165</v>
      </c>
      <c r="N426" s="7">
        <f t="shared" si="483"/>
        <v>2.023985620838431</v>
      </c>
      <c r="O426" s="7">
        <f t="shared" si="484"/>
        <v>1.4799999999999998</v>
      </c>
      <c r="P426">
        <v>2</v>
      </c>
      <c r="S426" s="16" t="s">
        <v>1025</v>
      </c>
      <c r="T426" s="13">
        <v>597852.80000000005</v>
      </c>
      <c r="V426" s="13">
        <v>2002</v>
      </c>
      <c r="W426" s="13" t="s">
        <v>1169</v>
      </c>
      <c r="X426" s="5">
        <f t="shared" si="464"/>
        <v>180.8</v>
      </c>
      <c r="Z426" s="13">
        <f t="shared" si="465"/>
        <v>3306.7079646017701</v>
      </c>
      <c r="AA426" s="7">
        <f t="shared" si="485"/>
        <v>3332.3119105791011</v>
      </c>
      <c r="AB426" s="6">
        <f t="shared" si="486"/>
        <v>11.875732268941874</v>
      </c>
      <c r="AC426" s="13">
        <v>2</v>
      </c>
      <c r="AD426" s="13"/>
      <c r="AG426" s="16" t="s">
        <v>1025</v>
      </c>
      <c r="AH426" s="19">
        <v>177500</v>
      </c>
      <c r="AI426" s="13">
        <f t="shared" si="466"/>
        <v>981.74778761061941</v>
      </c>
      <c r="AJ426" s="7">
        <f t="shared" si="469"/>
        <v>1008.0816684746372</v>
      </c>
      <c r="AK426" s="6">
        <f t="shared" si="475"/>
        <v>-0.48822058234883059</v>
      </c>
      <c r="AL426" s="13">
        <v>2</v>
      </c>
    </row>
    <row r="427" spans="1:38">
      <c r="A427" t="s">
        <v>428</v>
      </c>
      <c r="B427" s="4">
        <v>37560</v>
      </c>
      <c r="C427" s="7">
        <v>5.7</v>
      </c>
      <c r="D427" s="5">
        <v>181.2</v>
      </c>
      <c r="E427" s="5">
        <v>191.5</v>
      </c>
      <c r="F427" s="6">
        <v>1.58</v>
      </c>
      <c r="G427" s="7">
        <f t="shared" si="470"/>
        <v>5.7</v>
      </c>
      <c r="H427">
        <f t="shared" ref="H427:I427" si="508">(LN(D427)-LN(D424))*400</f>
        <v>2.6578170874675067</v>
      </c>
      <c r="I427">
        <f t="shared" si="508"/>
        <v>2.0942456215777838</v>
      </c>
      <c r="J427" s="6">
        <f t="shared" si="472"/>
        <v>1.58</v>
      </c>
      <c r="L427" s="7">
        <f t="shared" si="481"/>
        <v>5.8666666666666671</v>
      </c>
      <c r="M427" s="7">
        <f t="shared" si="482"/>
        <v>2.3580203247919465</v>
      </c>
      <c r="N427" s="7">
        <f t="shared" si="483"/>
        <v>1.8115145532900574</v>
      </c>
      <c r="O427" s="7">
        <f t="shared" si="484"/>
        <v>1.3333333333333333</v>
      </c>
      <c r="P427">
        <v>3</v>
      </c>
      <c r="S427" s="16" t="s">
        <v>1026</v>
      </c>
      <c r="T427" s="13">
        <v>606621.19999999995</v>
      </c>
      <c r="V427" s="13">
        <v>2002</v>
      </c>
      <c r="W427" s="13" t="s">
        <v>1170</v>
      </c>
      <c r="X427" s="5">
        <f t="shared" si="464"/>
        <v>181.2</v>
      </c>
      <c r="Z427" s="13">
        <f t="shared" si="465"/>
        <v>3347.7991169977922</v>
      </c>
      <c r="AA427" s="7">
        <f t="shared" si="485"/>
        <v>3351.0042318761275</v>
      </c>
      <c r="AB427" s="6">
        <f t="shared" si="486"/>
        <v>10.585584267011683</v>
      </c>
      <c r="AC427" s="13">
        <v>3</v>
      </c>
      <c r="AD427" s="13"/>
      <c r="AG427" s="16" t="s">
        <v>1026</v>
      </c>
      <c r="AH427" s="19">
        <v>189200</v>
      </c>
      <c r="AI427" s="13">
        <f t="shared" si="466"/>
        <v>1044.150110375276</v>
      </c>
      <c r="AJ427" s="7">
        <f t="shared" si="469"/>
        <v>1043.1353028941264</v>
      </c>
      <c r="AK427" s="6">
        <f t="shared" si="475"/>
        <v>23.826910819553504</v>
      </c>
      <c r="AL427" s="13">
        <v>3</v>
      </c>
    </row>
    <row r="428" spans="1:38">
      <c r="A428" t="s">
        <v>429</v>
      </c>
      <c r="B428" s="4">
        <v>37590</v>
      </c>
      <c r="C428" s="7">
        <v>5.9</v>
      </c>
      <c r="D428" s="5">
        <v>181.5</v>
      </c>
      <c r="E428" s="5">
        <v>191.9</v>
      </c>
      <c r="F428" s="6">
        <v>1.23</v>
      </c>
      <c r="G428" s="7">
        <f t="shared" si="470"/>
        <v>5.9</v>
      </c>
      <c r="H428">
        <f t="shared" ref="H428:I428" si="509">(LN(D428)-LN(D425))*400</f>
        <v>2.2099503727876169</v>
      </c>
      <c r="I428">
        <f t="shared" si="509"/>
        <v>1.6710207069706939</v>
      </c>
      <c r="J428" s="6">
        <f t="shared" si="472"/>
        <v>1.23</v>
      </c>
      <c r="L428" s="7">
        <f t="shared" si="481"/>
        <v>5.8999999999999995</v>
      </c>
      <c r="M428" s="7">
        <f t="shared" si="482"/>
        <v>2.4982912359013434</v>
      </c>
      <c r="N428" s="7">
        <f t="shared" si="483"/>
        <v>1.7385966275515585</v>
      </c>
      <c r="O428" s="7">
        <f t="shared" si="484"/>
        <v>1.1966666666666665</v>
      </c>
      <c r="P428">
        <v>1</v>
      </c>
      <c r="S428" s="16" t="s">
        <v>1027</v>
      </c>
      <c r="T428" s="13">
        <v>606650.80000000005</v>
      </c>
      <c r="V428" s="13">
        <v>2002</v>
      </c>
      <c r="W428" s="13" t="s">
        <v>0</v>
      </c>
      <c r="X428" s="5">
        <f t="shared" si="464"/>
        <v>181.5</v>
      </c>
      <c r="Z428" s="13">
        <f t="shared" si="465"/>
        <v>3342.4286501377414</v>
      </c>
      <c r="AA428" s="7">
        <f t="shared" si="485"/>
        <v>3347.8747708250198</v>
      </c>
      <c r="AB428" s="6">
        <f t="shared" si="486"/>
        <v>4.6507636303132927</v>
      </c>
      <c r="AC428" s="13">
        <v>1</v>
      </c>
      <c r="AD428" s="13"/>
      <c r="AG428" s="16" t="s">
        <v>1027</v>
      </c>
      <c r="AH428" s="19">
        <v>181200</v>
      </c>
      <c r="AI428" s="13">
        <f t="shared" si="466"/>
        <v>998.34710743801656</v>
      </c>
      <c r="AJ428" s="7">
        <f t="shared" si="469"/>
        <v>1026.7756640578261</v>
      </c>
      <c r="AK428" s="6">
        <f t="shared" si="475"/>
        <v>8.3046600035320495</v>
      </c>
      <c r="AL428" s="13">
        <v>1</v>
      </c>
    </row>
    <row r="429" spans="1:38">
      <c r="A429" t="s">
        <v>430</v>
      </c>
      <c r="B429" s="4">
        <v>37621</v>
      </c>
      <c r="C429" s="7">
        <v>6</v>
      </c>
      <c r="D429" s="5">
        <v>181.8</v>
      </c>
      <c r="E429" s="5">
        <v>192.1</v>
      </c>
      <c r="F429" s="6">
        <v>1.19</v>
      </c>
      <c r="G429" s="7">
        <f t="shared" si="470"/>
        <v>6</v>
      </c>
      <c r="H429">
        <f t="shared" ref="H429:I429" si="510">(LN(D429)-LN(D426))*400</f>
        <v>2.2062935141207163</v>
      </c>
      <c r="I429">
        <f t="shared" si="510"/>
        <v>1.6692773313216946</v>
      </c>
      <c r="J429" s="6">
        <f t="shared" si="472"/>
        <v>1.19</v>
      </c>
      <c r="L429" s="7">
        <f t="shared" si="481"/>
        <v>5.9000000000000012</v>
      </c>
      <c r="M429" s="7">
        <f t="shared" si="482"/>
        <v>3.2954843758368213</v>
      </c>
      <c r="N429" s="7">
        <f t="shared" si="483"/>
        <v>1.5978231537860192</v>
      </c>
      <c r="O429" s="7">
        <f t="shared" si="484"/>
        <v>1.1766666666666665</v>
      </c>
      <c r="P429">
        <v>2</v>
      </c>
      <c r="S429" s="16" t="s">
        <v>1028</v>
      </c>
      <c r="T429" s="13">
        <v>611354.30000000005</v>
      </c>
      <c r="V429" s="13">
        <v>2002</v>
      </c>
      <c r="W429" s="13" t="s">
        <v>1171</v>
      </c>
      <c r="X429" s="5">
        <f t="shared" si="464"/>
        <v>181.8</v>
      </c>
      <c r="Z429" s="13">
        <f t="shared" si="465"/>
        <v>3362.7849284928493</v>
      </c>
      <c r="AA429" s="7">
        <f t="shared" si="485"/>
        <v>3337.1672541850617</v>
      </c>
      <c r="AB429" s="6">
        <f t="shared" si="486"/>
        <v>0.58239563765027924</v>
      </c>
      <c r="AC429" s="13">
        <v>2</v>
      </c>
      <c r="AD429" s="13"/>
      <c r="AG429" s="16" t="s">
        <v>1028</v>
      </c>
      <c r="AH429" s="19">
        <v>197600</v>
      </c>
      <c r="AI429" s="13">
        <f t="shared" si="466"/>
        <v>1086.9086908690867</v>
      </c>
      <c r="AJ429" s="7">
        <f t="shared" si="469"/>
        <v>1033.4994677513266</v>
      </c>
      <c r="AK429" s="6">
        <f t="shared" si="475"/>
        <v>9.9605593855628172</v>
      </c>
      <c r="AL429" s="13">
        <v>2</v>
      </c>
    </row>
    <row r="430" spans="1:38">
      <c r="A430" t="s">
        <v>431</v>
      </c>
      <c r="B430" s="4">
        <v>37652</v>
      </c>
      <c r="C430" s="7">
        <v>5.8</v>
      </c>
      <c r="D430" s="5">
        <v>182.6</v>
      </c>
      <c r="E430" s="5">
        <v>192.4</v>
      </c>
      <c r="F430" s="6">
        <v>1.17</v>
      </c>
      <c r="G430" s="7">
        <f t="shared" si="470"/>
        <v>5.8</v>
      </c>
      <c r="H430">
        <f t="shared" ref="H430:I430" si="511">(LN(D430)-LN(D427))*400</f>
        <v>3.0786298207956975</v>
      </c>
      <c r="I430">
        <f t="shared" si="511"/>
        <v>1.875491844362287</v>
      </c>
      <c r="J430" s="6">
        <f t="shared" si="472"/>
        <v>1.17</v>
      </c>
      <c r="L430" s="7">
        <f t="shared" si="481"/>
        <v>5.8666666666666671</v>
      </c>
      <c r="M430" s="7">
        <f t="shared" si="482"/>
        <v>4.0913798533829038</v>
      </c>
      <c r="N430" s="7">
        <f t="shared" si="483"/>
        <v>1.3187419037892074</v>
      </c>
      <c r="O430" s="7">
        <f t="shared" si="484"/>
        <v>1.1566666666666665</v>
      </c>
      <c r="P430">
        <v>3</v>
      </c>
      <c r="S430" s="16" t="s">
        <v>1029</v>
      </c>
      <c r="T430" s="13">
        <v>609593.80000000005</v>
      </c>
      <c r="V430" s="13">
        <v>2003</v>
      </c>
      <c r="W430" s="13" t="s">
        <v>1164</v>
      </c>
      <c r="X430" s="5">
        <f t="shared" si="464"/>
        <v>182.6</v>
      </c>
      <c r="Z430" s="13">
        <f t="shared" si="465"/>
        <v>3338.4107338444692</v>
      </c>
      <c r="AA430" s="7">
        <f t="shared" si="485"/>
        <v>3308.9105053182225</v>
      </c>
      <c r="AB430" s="6">
        <f t="shared" si="486"/>
        <v>-5.0564355557739304</v>
      </c>
      <c r="AC430" s="13">
        <v>3</v>
      </c>
      <c r="AD430" s="13"/>
      <c r="AG430" s="16" t="s">
        <v>1029</v>
      </c>
      <c r="AH430" s="19">
        <v>181700</v>
      </c>
      <c r="AI430" s="13">
        <f t="shared" si="466"/>
        <v>995.07119386637464</v>
      </c>
      <c r="AJ430" s="7">
        <f t="shared" si="469"/>
        <v>1006.704999288711</v>
      </c>
      <c r="AK430" s="6">
        <f t="shared" si="475"/>
        <v>-14.219308631402328</v>
      </c>
      <c r="AL430" s="13">
        <v>3</v>
      </c>
    </row>
    <row r="431" spans="1:38">
      <c r="A431" t="s">
        <v>432</v>
      </c>
      <c r="B431" s="4">
        <v>37680</v>
      </c>
      <c r="C431" s="7">
        <v>5.9</v>
      </c>
      <c r="D431" s="5">
        <v>183.6</v>
      </c>
      <c r="E431" s="5">
        <v>192.5</v>
      </c>
      <c r="F431" s="6">
        <v>1.17</v>
      </c>
      <c r="G431" s="7">
        <f t="shared" si="470"/>
        <v>5.9</v>
      </c>
      <c r="H431">
        <f t="shared" ref="H431:I431" si="512">(LN(D431)-LN(D428))*400</f>
        <v>4.6015297925940502</v>
      </c>
      <c r="I431">
        <f t="shared" si="512"/>
        <v>1.2487002856740759</v>
      </c>
      <c r="J431" s="6">
        <f t="shared" si="472"/>
        <v>1.17</v>
      </c>
      <c r="L431" s="7">
        <f t="shared" si="481"/>
        <v>5.9333333333333336</v>
      </c>
      <c r="M431" s="7">
        <f t="shared" si="482"/>
        <v>3.5025677903392469</v>
      </c>
      <c r="N431" s="7">
        <f t="shared" si="483"/>
        <v>0.76286002183287849</v>
      </c>
      <c r="O431" s="7">
        <f t="shared" si="484"/>
        <v>1.1433333333333333</v>
      </c>
      <c r="P431">
        <v>1</v>
      </c>
      <c r="S431" s="16" t="s">
        <v>1030</v>
      </c>
      <c r="T431" s="13">
        <v>607772.19999999995</v>
      </c>
      <c r="V431" s="13">
        <v>2003</v>
      </c>
      <c r="W431" s="13" t="s">
        <v>1</v>
      </c>
      <c r="X431" s="5">
        <f t="shared" si="464"/>
        <v>183.6</v>
      </c>
      <c r="Z431" s="13">
        <f t="shared" si="465"/>
        <v>3310.3061002178647</v>
      </c>
      <c r="AA431" s="7">
        <f t="shared" si="485"/>
        <v>3290.6440452739957</v>
      </c>
      <c r="AB431" s="6">
        <f t="shared" si="486"/>
        <v>-6.8969774770025083</v>
      </c>
      <c r="AC431" s="13">
        <v>1</v>
      </c>
      <c r="AD431" s="13"/>
      <c r="AG431" s="16" t="s">
        <v>1030</v>
      </c>
      <c r="AH431" s="19">
        <v>187000</v>
      </c>
      <c r="AI431" s="13">
        <f t="shared" si="466"/>
        <v>1018.5185185185186</v>
      </c>
      <c r="AJ431" s="7">
        <f t="shared" si="469"/>
        <v>1019.810816762656</v>
      </c>
      <c r="AK431" s="6">
        <f t="shared" si="475"/>
        <v>-2.7225330562117733</v>
      </c>
      <c r="AL431" s="13">
        <v>1</v>
      </c>
    </row>
    <row r="432" spans="1:38">
      <c r="A432" t="s">
        <v>433</v>
      </c>
      <c r="B432" s="4">
        <v>37711</v>
      </c>
      <c r="C432" s="7">
        <v>5.9</v>
      </c>
      <c r="D432" s="5">
        <v>183.9</v>
      </c>
      <c r="E432" s="5">
        <v>192.5</v>
      </c>
      <c r="F432" s="6">
        <v>1.1299999999999999</v>
      </c>
      <c r="G432" s="7">
        <f t="shared" si="470"/>
        <v>5.9</v>
      </c>
      <c r="H432">
        <f t="shared" ref="H432:I432" si="513">(LN(D432)-LN(D429))*400</f>
        <v>4.5939799467589637</v>
      </c>
      <c r="I432">
        <f t="shared" si="513"/>
        <v>0.8320335813312596</v>
      </c>
      <c r="J432" s="6">
        <f t="shared" si="472"/>
        <v>1.1299999999999999</v>
      </c>
      <c r="L432" s="7">
        <f t="shared" si="481"/>
        <v>6</v>
      </c>
      <c r="M432" s="7">
        <f t="shared" si="482"/>
        <v>1.4594014875318824</v>
      </c>
      <c r="N432" s="7">
        <f t="shared" si="483"/>
        <v>0.62339541778738317</v>
      </c>
      <c r="O432" s="7">
        <f t="shared" si="484"/>
        <v>1.1100000000000001</v>
      </c>
      <c r="P432">
        <v>2</v>
      </c>
      <c r="S432" s="16" t="s">
        <v>1031</v>
      </c>
      <c r="T432" s="13">
        <v>602826.9</v>
      </c>
      <c r="V432" s="13">
        <v>2003</v>
      </c>
      <c r="W432" s="13" t="s">
        <v>1165</v>
      </c>
      <c r="X432" s="5">
        <f t="shared" si="464"/>
        <v>183.9</v>
      </c>
      <c r="Z432" s="13">
        <f t="shared" si="465"/>
        <v>3278.0146818923326</v>
      </c>
      <c r="AA432" s="7">
        <f t="shared" si="485"/>
        <v>3302.9894330453694</v>
      </c>
      <c r="AB432" s="6">
        <f t="shared" si="486"/>
        <v>-4.1177489724262273</v>
      </c>
      <c r="AC432" s="13">
        <v>2</v>
      </c>
      <c r="AD432" s="13"/>
      <c r="AG432" s="16" t="s">
        <v>1031</v>
      </c>
      <c r="AH432" s="19">
        <v>185100</v>
      </c>
      <c r="AI432" s="13">
        <f t="shared" si="466"/>
        <v>1006.5252854812397</v>
      </c>
      <c r="AJ432" s="7">
        <f t="shared" si="469"/>
        <v>1036.6013452171173</v>
      </c>
      <c r="AK432" s="6">
        <f t="shared" si="475"/>
        <v>1.1987357399664944</v>
      </c>
      <c r="AL432" s="13">
        <v>2</v>
      </c>
    </row>
    <row r="433" spans="1:38">
      <c r="A433" t="s">
        <v>434</v>
      </c>
      <c r="B433" s="4">
        <v>37741</v>
      </c>
      <c r="C433" s="7">
        <v>6</v>
      </c>
      <c r="D433" s="5">
        <v>183.2</v>
      </c>
      <c r="E433" s="5">
        <v>192.5</v>
      </c>
      <c r="F433" s="6">
        <v>1.1299999999999999</v>
      </c>
      <c r="G433" s="7">
        <f t="shared" si="470"/>
        <v>6</v>
      </c>
      <c r="H433">
        <f t="shared" ref="H433:I433" si="514">(LN(D433)-LN(D430))*400</f>
        <v>1.3121936316647265</v>
      </c>
      <c r="I433">
        <f t="shared" si="514"/>
        <v>0.20784619849329999</v>
      </c>
      <c r="J433" s="6">
        <f t="shared" si="472"/>
        <v>1.1299999999999999</v>
      </c>
      <c r="L433" s="7">
        <f t="shared" si="481"/>
        <v>6.1333333333333329</v>
      </c>
      <c r="M433" s="7">
        <f t="shared" si="482"/>
        <v>-0.65321581869592171</v>
      </c>
      <c r="N433" s="7">
        <f t="shared" si="483"/>
        <v>0.69192224761647958</v>
      </c>
      <c r="O433" s="7">
        <f t="shared" si="484"/>
        <v>1.04</v>
      </c>
      <c r="P433">
        <v>3</v>
      </c>
      <c r="S433" s="16" t="s">
        <v>1032</v>
      </c>
      <c r="T433" s="13">
        <v>601557.6</v>
      </c>
      <c r="V433" s="13">
        <v>2003</v>
      </c>
      <c r="W433" s="13" t="s">
        <v>1166</v>
      </c>
      <c r="X433" s="5">
        <f t="shared" si="464"/>
        <v>183.2</v>
      </c>
      <c r="Z433" s="13">
        <f t="shared" si="465"/>
        <v>3283.6113537117903</v>
      </c>
      <c r="AA433" s="7">
        <f t="shared" si="485"/>
        <v>3325.714923206508</v>
      </c>
      <c r="AB433" s="6">
        <f t="shared" si="486"/>
        <v>2.0262731036567061</v>
      </c>
      <c r="AC433" s="13">
        <v>3</v>
      </c>
      <c r="AD433" s="13"/>
      <c r="AG433" s="16" t="s">
        <v>1032</v>
      </c>
      <c r="AH433" s="19">
        <v>189500</v>
      </c>
      <c r="AI433" s="13">
        <f t="shared" si="466"/>
        <v>1034.3886462882097</v>
      </c>
      <c r="AJ433" s="7">
        <f t="shared" si="469"/>
        <v>1043.1646443767479</v>
      </c>
      <c r="AK433" s="6">
        <f t="shared" si="475"/>
        <v>14.230559739436544</v>
      </c>
      <c r="AL433" s="13">
        <v>3</v>
      </c>
    </row>
    <row r="434" spans="1:38">
      <c r="A434" t="s">
        <v>435</v>
      </c>
      <c r="B434" s="4">
        <v>37772</v>
      </c>
      <c r="C434" s="7">
        <v>6.1</v>
      </c>
      <c r="D434" s="5">
        <v>182.9</v>
      </c>
      <c r="E434" s="5">
        <v>192.9</v>
      </c>
      <c r="F434" s="6">
        <v>1.07</v>
      </c>
      <c r="G434" s="7">
        <f t="shared" si="470"/>
        <v>6.1</v>
      </c>
      <c r="H434">
        <f t="shared" ref="H434:I434" si="515">(LN(D434)-LN(D431))*400</f>
        <v>-1.5279691158280428</v>
      </c>
      <c r="I434">
        <f t="shared" si="515"/>
        <v>0.8303064735375898</v>
      </c>
      <c r="J434" s="6">
        <f t="shared" si="472"/>
        <v>1.07</v>
      </c>
      <c r="L434" s="7">
        <f t="shared" si="481"/>
        <v>6.1999999999999993</v>
      </c>
      <c r="M434" s="7">
        <f t="shared" si="482"/>
        <v>-0.72720836511083553</v>
      </c>
      <c r="N434" s="7">
        <f t="shared" si="483"/>
        <v>1.2445640869659751</v>
      </c>
      <c r="O434" s="7">
        <f t="shared" si="484"/>
        <v>0.96333333333333337</v>
      </c>
      <c r="P434">
        <v>1</v>
      </c>
      <c r="S434" s="16" t="s">
        <v>1033</v>
      </c>
      <c r="T434" s="13">
        <v>612228.9</v>
      </c>
      <c r="V434" s="13">
        <v>2003</v>
      </c>
      <c r="W434" s="13" t="s">
        <v>2</v>
      </c>
      <c r="X434" s="5">
        <f t="shared" si="464"/>
        <v>182.9</v>
      </c>
      <c r="Z434" s="13">
        <f t="shared" si="465"/>
        <v>3347.3422635319848</v>
      </c>
      <c r="AA434" s="7">
        <f t="shared" si="485"/>
        <v>3351.510594270098</v>
      </c>
      <c r="AB434" s="6">
        <f t="shared" si="486"/>
        <v>7.3311455212504484</v>
      </c>
      <c r="AC434" s="13">
        <v>1</v>
      </c>
      <c r="AD434" s="13"/>
      <c r="AG434" s="16" t="s">
        <v>1033</v>
      </c>
      <c r="AH434" s="19">
        <v>195500</v>
      </c>
      <c r="AI434" s="13">
        <f t="shared" si="466"/>
        <v>1068.8901038819026</v>
      </c>
      <c r="AJ434" s="7">
        <f t="shared" si="469"/>
        <v>1043.4963549135939</v>
      </c>
      <c r="AK434" s="6">
        <f t="shared" si="475"/>
        <v>9.1839272249170989</v>
      </c>
      <c r="AL434" s="13">
        <v>1</v>
      </c>
    </row>
    <row r="435" spans="1:38">
      <c r="A435" t="s">
        <v>436</v>
      </c>
      <c r="B435" s="4">
        <v>37802</v>
      </c>
      <c r="C435" s="7">
        <v>6.3</v>
      </c>
      <c r="D435" s="5">
        <v>183.1</v>
      </c>
      <c r="E435" s="5">
        <v>193</v>
      </c>
      <c r="F435" s="6">
        <v>0.92</v>
      </c>
      <c r="G435" s="7">
        <f t="shared" si="470"/>
        <v>6.3</v>
      </c>
      <c r="H435">
        <f t="shared" ref="H435:I435" si="516">(LN(D435)-LN(D432))*400</f>
        <v>-1.7438719719244489</v>
      </c>
      <c r="I435">
        <f t="shared" si="516"/>
        <v>1.0376140708185488</v>
      </c>
      <c r="J435" s="6">
        <f t="shared" si="472"/>
        <v>0.92</v>
      </c>
      <c r="L435" s="7">
        <f t="shared" si="481"/>
        <v>6.2</v>
      </c>
      <c r="M435" s="7">
        <f t="shared" si="482"/>
        <v>0.94343575133339164</v>
      </c>
      <c r="N435" s="7">
        <f t="shared" si="483"/>
        <v>1.4507625865592881</v>
      </c>
      <c r="O435" s="7">
        <f t="shared" si="484"/>
        <v>0.92333333333333334</v>
      </c>
      <c r="P435">
        <v>2</v>
      </c>
      <c r="S435" s="16" t="s">
        <v>1034</v>
      </c>
      <c r="T435" s="13">
        <v>612687.6</v>
      </c>
      <c r="V435" s="13">
        <v>2003</v>
      </c>
      <c r="W435" s="13" t="s">
        <v>1167</v>
      </c>
      <c r="X435" s="5">
        <f t="shared" si="464"/>
        <v>183.1</v>
      </c>
      <c r="Z435" s="13">
        <f t="shared" si="465"/>
        <v>3346.1911523757508</v>
      </c>
      <c r="AA435" s="7">
        <f t="shared" si="485"/>
        <v>3353.4402281966541</v>
      </c>
      <c r="AB435" s="6">
        <f t="shared" si="486"/>
        <v>6.0635221947215712</v>
      </c>
      <c r="AC435" s="13">
        <v>2</v>
      </c>
      <c r="AD435" s="13"/>
      <c r="AG435" s="16" t="s">
        <v>1034</v>
      </c>
      <c r="AH435" s="19">
        <v>187900</v>
      </c>
      <c r="AI435" s="13">
        <f t="shared" si="466"/>
        <v>1026.2151829601312</v>
      </c>
      <c r="AJ435" s="7">
        <f t="shared" si="469"/>
        <v>1031.3730953540437</v>
      </c>
      <c r="AK435" s="6">
        <f t="shared" si="475"/>
        <v>-2.0225631032303681</v>
      </c>
      <c r="AL435" s="13">
        <v>2</v>
      </c>
    </row>
    <row r="436" spans="1:38">
      <c r="A436" t="s">
        <v>437</v>
      </c>
      <c r="B436" s="4">
        <v>37833</v>
      </c>
      <c r="C436" s="7">
        <v>6.2</v>
      </c>
      <c r="D436" s="5">
        <v>183.7</v>
      </c>
      <c r="E436" s="5">
        <v>193.4</v>
      </c>
      <c r="F436" s="6">
        <v>0.9</v>
      </c>
      <c r="G436" s="7">
        <f t="shared" si="470"/>
        <v>6.2</v>
      </c>
      <c r="H436">
        <f t="shared" ref="H436:I436" si="517">(LN(D436)-LN(D433))*400</f>
        <v>1.090215992419985</v>
      </c>
      <c r="I436">
        <f t="shared" si="517"/>
        <v>1.8657717165417864</v>
      </c>
      <c r="J436" s="6">
        <f t="shared" si="472"/>
        <v>0.9</v>
      </c>
      <c r="L436" s="7">
        <f t="shared" si="481"/>
        <v>6.1333333333333329</v>
      </c>
      <c r="M436" s="7">
        <f t="shared" si="482"/>
        <v>2.9732287951732181</v>
      </c>
      <c r="N436" s="7">
        <f t="shared" si="483"/>
        <v>1.5876087640284215</v>
      </c>
      <c r="O436" s="7">
        <f t="shared" si="484"/>
        <v>0.93</v>
      </c>
      <c r="P436">
        <v>3</v>
      </c>
      <c r="S436" s="16" t="s">
        <v>1035</v>
      </c>
      <c r="T436" s="13">
        <v>617415.4</v>
      </c>
      <c r="V436" s="13">
        <v>2003</v>
      </c>
      <c r="W436" s="13" t="s">
        <v>1168</v>
      </c>
      <c r="X436" s="5">
        <f t="shared" si="464"/>
        <v>183.7</v>
      </c>
      <c r="Z436" s="13">
        <f t="shared" si="465"/>
        <v>3360.9983669025587</v>
      </c>
      <c r="AA436" s="7">
        <f t="shared" si="485"/>
        <v>3350.0246288724124</v>
      </c>
      <c r="AB436" s="6">
        <f t="shared" si="486"/>
        <v>2.9132128873804675</v>
      </c>
      <c r="AC436" s="13">
        <v>3</v>
      </c>
      <c r="AD436" s="13"/>
      <c r="AG436" s="16" t="s">
        <v>1035</v>
      </c>
      <c r="AH436" s="19">
        <v>190200</v>
      </c>
      <c r="AI436" s="13">
        <f t="shared" si="466"/>
        <v>1035.3837778987481</v>
      </c>
      <c r="AJ436" s="7">
        <f t="shared" si="469"/>
        <v>1035.0604168632815</v>
      </c>
      <c r="AK436" s="6">
        <f t="shared" si="475"/>
        <v>-3.1196885245215356</v>
      </c>
      <c r="AL436" s="13">
        <v>3</v>
      </c>
    </row>
    <row r="437" spans="1:38">
      <c r="A437" t="s">
        <v>438</v>
      </c>
      <c r="B437" s="4">
        <v>37864</v>
      </c>
      <c r="C437" s="7">
        <v>6.1</v>
      </c>
      <c r="D437" s="5">
        <v>184.5</v>
      </c>
      <c r="E437" s="5">
        <v>193.6</v>
      </c>
      <c r="F437" s="6">
        <v>0.95</v>
      </c>
      <c r="G437" s="7">
        <f t="shared" si="470"/>
        <v>6.1</v>
      </c>
      <c r="H437">
        <f t="shared" ref="H437:I437" si="518">(LN(D437)-LN(D434))*400</f>
        <v>3.4839632335046389</v>
      </c>
      <c r="I437">
        <f t="shared" si="518"/>
        <v>1.4489019723175289</v>
      </c>
      <c r="J437" s="6">
        <f t="shared" si="472"/>
        <v>0.95</v>
      </c>
      <c r="L437" s="7">
        <f t="shared" si="481"/>
        <v>6.0666666666666664</v>
      </c>
      <c r="M437" s="7">
        <f t="shared" si="482"/>
        <v>3.4779762872997111</v>
      </c>
      <c r="N437" s="7">
        <f t="shared" si="483"/>
        <v>1.3786949977324288</v>
      </c>
      <c r="O437" s="7">
        <f t="shared" si="484"/>
        <v>0.93666666666666665</v>
      </c>
      <c r="P437">
        <v>1</v>
      </c>
      <c r="S437" s="16" t="s">
        <v>1036</v>
      </c>
      <c r="T437" s="13">
        <v>618652.69999999995</v>
      </c>
      <c r="V437" s="13">
        <v>2003</v>
      </c>
      <c r="W437" s="13" t="s">
        <v>3</v>
      </c>
      <c r="X437" s="5">
        <f t="shared" si="464"/>
        <v>184.5</v>
      </c>
      <c r="Z437" s="13">
        <f t="shared" si="465"/>
        <v>3353.1311653116527</v>
      </c>
      <c r="AA437" s="7">
        <f t="shared" si="485"/>
        <v>3343.5047117275003</v>
      </c>
      <c r="AB437" s="6">
        <f t="shared" si="486"/>
        <v>-0.95663845325404395</v>
      </c>
      <c r="AC437" s="13">
        <v>1</v>
      </c>
      <c r="AD437" s="13"/>
      <c r="AG437" s="16" t="s">
        <v>1036</v>
      </c>
      <c r="AH437" s="19">
        <v>190500</v>
      </c>
      <c r="AI437" s="13">
        <f t="shared" si="466"/>
        <v>1032.520325203252</v>
      </c>
      <c r="AJ437" s="7">
        <f t="shared" si="469"/>
        <v>1039.8513659646362</v>
      </c>
      <c r="AK437" s="6">
        <f t="shared" si="475"/>
        <v>-1.3996675184227314</v>
      </c>
      <c r="AL437" s="13">
        <v>1</v>
      </c>
    </row>
    <row r="438" spans="1:38">
      <c r="A438" t="s">
        <v>439</v>
      </c>
      <c r="B438" s="4">
        <v>37894</v>
      </c>
      <c r="C438" s="7">
        <v>6.1</v>
      </c>
      <c r="D438" s="5">
        <v>185.1</v>
      </c>
      <c r="E438" s="5">
        <v>193.7</v>
      </c>
      <c r="F438" s="6">
        <v>0.94</v>
      </c>
      <c r="G438" s="7">
        <f t="shared" si="470"/>
        <v>6.1</v>
      </c>
      <c r="H438">
        <f t="shared" ref="H438:I438" si="519">(LN(D438)-LN(D435))*400</f>
        <v>4.3455071595950301</v>
      </c>
      <c r="I438">
        <f t="shared" si="519"/>
        <v>1.4481526032259495</v>
      </c>
      <c r="J438" s="6">
        <f t="shared" si="472"/>
        <v>0.94</v>
      </c>
      <c r="L438" s="7">
        <f t="shared" si="481"/>
        <v>5.9666666666666659</v>
      </c>
      <c r="M438" s="7">
        <f t="shared" si="482"/>
        <v>2.6775034224971961</v>
      </c>
      <c r="N438" s="7">
        <f t="shared" si="483"/>
        <v>1.1709255697400778</v>
      </c>
      <c r="O438" s="7">
        <f t="shared" si="484"/>
        <v>0.93</v>
      </c>
      <c r="P438">
        <v>2</v>
      </c>
      <c r="S438" s="16" t="s">
        <v>1037</v>
      </c>
      <c r="T438" s="13">
        <v>617483.30000000005</v>
      </c>
      <c r="V438" s="13">
        <v>2003</v>
      </c>
      <c r="W438" s="13" t="s">
        <v>1169</v>
      </c>
      <c r="X438" s="5">
        <f t="shared" si="464"/>
        <v>185.1</v>
      </c>
      <c r="Z438" s="13">
        <f t="shared" si="465"/>
        <v>3335.944354403026</v>
      </c>
      <c r="AA438" s="7">
        <f t="shared" si="485"/>
        <v>3392.6662151821743</v>
      </c>
      <c r="AB438" s="6">
        <f t="shared" si="486"/>
        <v>4.6517414922803368</v>
      </c>
      <c r="AC438" s="13">
        <v>2</v>
      </c>
      <c r="AD438" s="13"/>
      <c r="AG438" s="16" t="s">
        <v>1037</v>
      </c>
      <c r="AH438" s="19">
        <v>192000</v>
      </c>
      <c r="AI438" s="13">
        <f t="shared" si="466"/>
        <v>1037.2771474878443</v>
      </c>
      <c r="AJ438" s="7">
        <f t="shared" si="469"/>
        <v>1068.8310773833718</v>
      </c>
      <c r="AK438" s="6">
        <f t="shared" si="475"/>
        <v>14.269833414219235</v>
      </c>
      <c r="AL438" s="13">
        <v>2</v>
      </c>
    </row>
    <row r="439" spans="1:38">
      <c r="A439" t="s">
        <v>440</v>
      </c>
      <c r="B439" s="4">
        <v>37925</v>
      </c>
      <c r="C439" s="7">
        <v>6</v>
      </c>
      <c r="D439" s="5">
        <v>184.9</v>
      </c>
      <c r="E439" s="5">
        <v>194</v>
      </c>
      <c r="F439" s="6">
        <v>0.92</v>
      </c>
      <c r="G439" s="7">
        <f t="shared" si="470"/>
        <v>6</v>
      </c>
      <c r="H439">
        <f t="shared" ref="H439:I439" si="520">(LN(D439)-LN(D436))*400</f>
        <v>2.6044584687994643</v>
      </c>
      <c r="I439">
        <f t="shared" si="520"/>
        <v>1.2390304176538081</v>
      </c>
      <c r="J439" s="6">
        <f t="shared" si="472"/>
        <v>0.92</v>
      </c>
      <c r="L439" s="7">
        <f t="shared" si="481"/>
        <v>5.833333333333333</v>
      </c>
      <c r="M439" s="7">
        <f t="shared" si="482"/>
        <v>1.5168226983705086</v>
      </c>
      <c r="N439" s="7">
        <f t="shared" si="483"/>
        <v>1.0319394279013256</v>
      </c>
      <c r="O439" s="7">
        <f t="shared" si="484"/>
        <v>0.91666666666666663</v>
      </c>
      <c r="P439">
        <v>3</v>
      </c>
      <c r="S439" s="16" t="s">
        <v>1038</v>
      </c>
      <c r="T439" s="13">
        <v>617832</v>
      </c>
      <c r="V439" s="13">
        <v>2003</v>
      </c>
      <c r="W439" s="13" t="s">
        <v>1170</v>
      </c>
      <c r="X439" s="5">
        <f t="shared" si="464"/>
        <v>184.9</v>
      </c>
      <c r="Z439" s="13">
        <f t="shared" si="465"/>
        <v>3341.4386154678205</v>
      </c>
      <c r="AA439" s="7">
        <f t="shared" si="485"/>
        <v>3476.785033256278</v>
      </c>
      <c r="AB439" s="6">
        <f t="shared" si="486"/>
        <v>14.856131220714275</v>
      </c>
      <c r="AC439" s="13">
        <v>3</v>
      </c>
      <c r="AD439" s="13"/>
      <c r="AG439" s="16" t="s">
        <v>1038</v>
      </c>
      <c r="AH439" s="19">
        <v>194100</v>
      </c>
      <c r="AI439" s="13">
        <f t="shared" si="466"/>
        <v>1049.7566252028123</v>
      </c>
      <c r="AJ439" s="7">
        <f t="shared" si="469"/>
        <v>1075.2732860823926</v>
      </c>
      <c r="AK439" s="6">
        <f t="shared" si="475"/>
        <v>15.246020035290542</v>
      </c>
      <c r="AL439" s="13">
        <v>3</v>
      </c>
    </row>
    <row r="440" spans="1:38">
      <c r="A440" t="s">
        <v>441</v>
      </c>
      <c r="B440" s="4">
        <v>37955</v>
      </c>
      <c r="C440" s="7">
        <v>5.8</v>
      </c>
      <c r="D440" s="5">
        <v>185</v>
      </c>
      <c r="E440" s="5">
        <v>194</v>
      </c>
      <c r="F440" s="6">
        <v>0.93</v>
      </c>
      <c r="G440" s="7">
        <f t="shared" si="470"/>
        <v>5.8</v>
      </c>
      <c r="H440">
        <f t="shared" ref="H440:I440" si="521">(LN(D440)-LN(D437))*400</f>
        <v>1.0825446390970939</v>
      </c>
      <c r="I440">
        <f t="shared" si="521"/>
        <v>0.82559368834047575</v>
      </c>
      <c r="J440" s="6">
        <f t="shared" si="472"/>
        <v>0.93</v>
      </c>
      <c r="L440" s="7">
        <f t="shared" si="481"/>
        <v>5.7333333333333334</v>
      </c>
      <c r="M440" s="7">
        <f t="shared" si="482"/>
        <v>1.6544217706992252</v>
      </c>
      <c r="N440" s="7">
        <f t="shared" si="483"/>
        <v>1.0306640471602198</v>
      </c>
      <c r="O440" s="7">
        <f t="shared" si="484"/>
        <v>0.90333333333333332</v>
      </c>
      <c r="P440">
        <v>1</v>
      </c>
      <c r="S440" s="16" t="s">
        <v>1039</v>
      </c>
      <c r="T440" s="13">
        <v>647613.9</v>
      </c>
      <c r="V440" s="13">
        <v>2003</v>
      </c>
      <c r="W440" s="13" t="s">
        <v>0</v>
      </c>
      <c r="X440" s="5">
        <f t="shared" si="464"/>
        <v>185</v>
      </c>
      <c r="Z440" s="13">
        <f t="shared" si="465"/>
        <v>3500.6156756756759</v>
      </c>
      <c r="AA440" s="7">
        <f t="shared" si="485"/>
        <v>3564.9419234662346</v>
      </c>
      <c r="AB440" s="6">
        <f t="shared" si="486"/>
        <v>25.651276499888809</v>
      </c>
      <c r="AC440" s="13">
        <v>1</v>
      </c>
      <c r="AD440" s="13"/>
      <c r="AG440" s="16" t="s">
        <v>1039</v>
      </c>
      <c r="AH440" s="19">
        <v>207100</v>
      </c>
      <c r="AI440" s="13">
        <f t="shared" si="466"/>
        <v>1119.4594594594594</v>
      </c>
      <c r="AJ440" s="7">
        <f t="shared" si="469"/>
        <v>1100.1978534910811</v>
      </c>
      <c r="AK440" s="6">
        <f t="shared" si="475"/>
        <v>22.56489793694989</v>
      </c>
      <c r="AL440" s="13">
        <v>1</v>
      </c>
    </row>
    <row r="441" spans="1:38">
      <c r="A441" t="s">
        <v>442</v>
      </c>
      <c r="B441" s="4">
        <v>37986</v>
      </c>
      <c r="C441" s="7">
        <v>5.7</v>
      </c>
      <c r="D441" s="5">
        <v>185.5</v>
      </c>
      <c r="E441" s="5">
        <v>194.2</v>
      </c>
      <c r="F441" s="6">
        <v>0.9</v>
      </c>
      <c r="G441" s="7">
        <f t="shared" si="470"/>
        <v>5.7</v>
      </c>
      <c r="H441">
        <f t="shared" ref="H441:I441" si="522">(LN(D441)-LN(D438))*400</f>
        <v>0.863464987214968</v>
      </c>
      <c r="I441">
        <f t="shared" si="522"/>
        <v>1.0311941777096933</v>
      </c>
      <c r="J441" s="6">
        <f t="shared" si="472"/>
        <v>0.9</v>
      </c>
      <c r="L441" s="7">
        <f t="shared" si="481"/>
        <v>5.666666666666667</v>
      </c>
      <c r="M441" s="7">
        <f t="shared" si="482"/>
        <v>2.5132036202471397</v>
      </c>
      <c r="N441" s="7">
        <f t="shared" si="483"/>
        <v>1.3725924777382659</v>
      </c>
      <c r="O441" s="7">
        <f t="shared" si="484"/>
        <v>0.90333333333333332</v>
      </c>
      <c r="P441">
        <v>2</v>
      </c>
      <c r="S441" s="16" t="s">
        <v>1040</v>
      </c>
      <c r="T441" s="13">
        <v>665629.80000000005</v>
      </c>
      <c r="V441" s="13">
        <v>2003</v>
      </c>
      <c r="W441" s="13" t="s">
        <v>1171</v>
      </c>
      <c r="X441" s="5">
        <f t="shared" si="464"/>
        <v>185.5</v>
      </c>
      <c r="Z441" s="13">
        <f t="shared" si="465"/>
        <v>3588.3008086253371</v>
      </c>
      <c r="AA441" s="7">
        <f t="shared" si="485"/>
        <v>3595.4613902602919</v>
      </c>
      <c r="AB441" s="6">
        <f t="shared" si="486"/>
        <v>23.222487492072474</v>
      </c>
      <c r="AC441" s="13">
        <v>2</v>
      </c>
      <c r="AD441" s="13"/>
      <c r="AG441" s="16" t="s">
        <v>1040</v>
      </c>
      <c r="AH441" s="19">
        <v>196000</v>
      </c>
      <c r="AI441" s="13">
        <f t="shared" si="466"/>
        <v>1056.6037735849056</v>
      </c>
      <c r="AJ441" s="7">
        <f t="shared" si="469"/>
        <v>1119.117544472904</v>
      </c>
      <c r="AK441" s="6">
        <f t="shared" si="475"/>
        <v>18.389947101638882</v>
      </c>
      <c r="AL441" s="13">
        <v>2</v>
      </c>
    </row>
    <row r="442" spans="1:38">
      <c r="A442" t="s">
        <v>443</v>
      </c>
      <c r="B442" s="4">
        <v>38017</v>
      </c>
      <c r="C442" s="7">
        <v>5.7</v>
      </c>
      <c r="D442" s="5">
        <v>186.3</v>
      </c>
      <c r="E442" s="5">
        <v>194.6</v>
      </c>
      <c r="F442" s="6">
        <v>0.88</v>
      </c>
      <c r="G442" s="7">
        <f t="shared" si="470"/>
        <v>5.7</v>
      </c>
      <c r="H442">
        <f t="shared" ref="H442:I442" si="523">(LN(D442)-LN(D439))*400</f>
        <v>3.0172556857856137</v>
      </c>
      <c r="I442">
        <f t="shared" si="523"/>
        <v>1.2352042754304904</v>
      </c>
      <c r="J442" s="6">
        <f t="shared" si="472"/>
        <v>0.88</v>
      </c>
      <c r="L442" s="7">
        <f t="shared" si="481"/>
        <v>5.7</v>
      </c>
      <c r="M442" s="7">
        <f t="shared" si="482"/>
        <v>3.3704954555161017</v>
      </c>
      <c r="N442" s="7">
        <f t="shared" si="483"/>
        <v>1.9184375609277993</v>
      </c>
      <c r="O442" s="7">
        <f t="shared" si="484"/>
        <v>0.91666666666666663</v>
      </c>
      <c r="P442">
        <v>3</v>
      </c>
      <c r="S442" s="16" t="s">
        <v>1041</v>
      </c>
      <c r="T442" s="13">
        <v>671780.9</v>
      </c>
      <c r="V442" s="13">
        <v>2004</v>
      </c>
      <c r="W442" s="13" t="s">
        <v>1164</v>
      </c>
      <c r="X442" s="5">
        <f t="shared" si="464"/>
        <v>186.3</v>
      </c>
      <c r="Z442" s="13">
        <f t="shared" si="465"/>
        <v>3605.9092860976916</v>
      </c>
      <c r="AA442" s="7">
        <f t="shared" si="485"/>
        <v>3591.2695475847163</v>
      </c>
      <c r="AB442" s="6">
        <f t="shared" si="486"/>
        <v>12.959099458814194</v>
      </c>
      <c r="AC442" s="13">
        <v>3</v>
      </c>
      <c r="AD442" s="13"/>
      <c r="AG442" s="16" t="s">
        <v>1041</v>
      </c>
      <c r="AH442" s="19">
        <v>209500</v>
      </c>
      <c r="AI442" s="13">
        <f t="shared" si="466"/>
        <v>1124.5303274288781</v>
      </c>
      <c r="AJ442" s="7">
        <f t="shared" si="469"/>
        <v>1140.3351357115714</v>
      </c>
      <c r="AK442" s="6">
        <f t="shared" si="475"/>
        <v>23.49893960586833</v>
      </c>
      <c r="AL442" s="13">
        <v>3</v>
      </c>
    </row>
    <row r="443" spans="1:38">
      <c r="A443" t="s">
        <v>444</v>
      </c>
      <c r="B443" s="4">
        <v>38046</v>
      </c>
      <c r="C443" s="7">
        <v>5.6</v>
      </c>
      <c r="D443" s="5">
        <v>186.7</v>
      </c>
      <c r="E443" s="5">
        <v>194.9</v>
      </c>
      <c r="F443" s="6">
        <v>0.93</v>
      </c>
      <c r="G443" s="7">
        <f t="shared" si="470"/>
        <v>5.6</v>
      </c>
      <c r="H443">
        <f t="shared" ref="H443:I443" si="524">(LN(D443)-LN(D440))*400</f>
        <v>3.6588901877408375</v>
      </c>
      <c r="I443">
        <f t="shared" si="524"/>
        <v>1.8513789800746139</v>
      </c>
      <c r="J443" s="6">
        <f t="shared" si="472"/>
        <v>0.93</v>
      </c>
      <c r="L443" s="7">
        <f t="shared" si="481"/>
        <v>5.666666666666667</v>
      </c>
      <c r="M443" s="7">
        <f t="shared" si="482"/>
        <v>3.1496891864913814</v>
      </c>
      <c r="N443" s="7">
        <f t="shared" si="483"/>
        <v>2.3944568289297288</v>
      </c>
      <c r="O443" s="7">
        <f t="shared" si="484"/>
        <v>0.93666666666666665</v>
      </c>
      <c r="P443">
        <v>1</v>
      </c>
      <c r="S443" s="16" t="s">
        <v>1042</v>
      </c>
      <c r="T443" s="13">
        <v>670658.9</v>
      </c>
      <c r="V443" s="13">
        <v>2004</v>
      </c>
      <c r="W443" s="13" t="s">
        <v>1</v>
      </c>
      <c r="X443" s="5">
        <f t="shared" si="464"/>
        <v>186.7</v>
      </c>
      <c r="Z443" s="13">
        <f t="shared" si="465"/>
        <v>3592.1740760578473</v>
      </c>
      <c r="AA443" s="7">
        <f t="shared" si="485"/>
        <v>3583.2048015606906</v>
      </c>
      <c r="AB443" s="6">
        <f t="shared" si="486"/>
        <v>2.0439331798350224</v>
      </c>
      <c r="AC443" s="13">
        <v>1</v>
      </c>
      <c r="AD443" s="13"/>
      <c r="AG443" s="16" t="s">
        <v>1042</v>
      </c>
      <c r="AH443" s="19">
        <v>219600</v>
      </c>
      <c r="AI443" s="13">
        <f t="shared" si="466"/>
        <v>1176.2185324049278</v>
      </c>
      <c r="AJ443" s="7">
        <f t="shared" si="469"/>
        <v>1160.9025790410417</v>
      </c>
      <c r="AK443" s="6">
        <f t="shared" si="475"/>
        <v>21.483103002671911</v>
      </c>
      <c r="AL443" s="13">
        <v>1</v>
      </c>
    </row>
    <row r="444" spans="1:38">
      <c r="A444" t="s">
        <v>445</v>
      </c>
      <c r="B444" s="4">
        <v>38077</v>
      </c>
      <c r="C444" s="7">
        <v>5.8</v>
      </c>
      <c r="D444" s="5">
        <v>187.1</v>
      </c>
      <c r="E444" s="5">
        <v>195.5</v>
      </c>
      <c r="F444" s="6">
        <v>0.94</v>
      </c>
      <c r="G444" s="7">
        <f t="shared" si="470"/>
        <v>5.8</v>
      </c>
      <c r="H444">
        <f t="shared" ref="H444:I444" si="525">(LN(D444)-LN(D441))*400</f>
        <v>3.4353404930218545</v>
      </c>
      <c r="I444">
        <f t="shared" si="525"/>
        <v>2.6687294272782935</v>
      </c>
      <c r="J444" s="6">
        <f t="shared" si="472"/>
        <v>0.94</v>
      </c>
      <c r="L444" s="7">
        <f t="shared" si="481"/>
        <v>5.666666666666667</v>
      </c>
      <c r="M444" s="7">
        <f t="shared" si="482"/>
        <v>2.9970160043915208</v>
      </c>
      <c r="N444" s="7">
        <f t="shared" si="483"/>
        <v>2.6637225846046184</v>
      </c>
      <c r="O444" s="7">
        <f t="shared" si="484"/>
        <v>0.96666666666666667</v>
      </c>
      <c r="P444">
        <v>2</v>
      </c>
      <c r="S444" s="16" t="s">
        <v>1043</v>
      </c>
      <c r="T444" s="13">
        <v>669018.19999999995</v>
      </c>
      <c r="V444" s="13">
        <v>2004</v>
      </c>
      <c r="W444" s="13" t="s">
        <v>1165</v>
      </c>
      <c r="X444" s="5">
        <f t="shared" si="464"/>
        <v>187.1</v>
      </c>
      <c r="Z444" s="13">
        <f t="shared" si="465"/>
        <v>3575.7252805986104</v>
      </c>
      <c r="AA444" s="7">
        <f t="shared" si="485"/>
        <v>3583.7905948407351</v>
      </c>
      <c r="AB444" s="6">
        <f t="shared" si="486"/>
        <v>-1.3005038100871502</v>
      </c>
      <c r="AC444" s="13">
        <v>2</v>
      </c>
      <c r="AD444" s="13"/>
      <c r="AG444" s="16" t="s">
        <v>1043</v>
      </c>
      <c r="AH444" s="19">
        <v>209600</v>
      </c>
      <c r="AI444" s="13">
        <f t="shared" si="466"/>
        <v>1120.2565473009086</v>
      </c>
      <c r="AJ444" s="7">
        <f t="shared" si="469"/>
        <v>1143.7854557703947</v>
      </c>
      <c r="AK444" s="6">
        <f t="shared" si="475"/>
        <v>8.7211474732193039</v>
      </c>
      <c r="AL444" s="13">
        <v>2</v>
      </c>
    </row>
    <row r="445" spans="1:38">
      <c r="A445" t="s">
        <v>446</v>
      </c>
      <c r="B445" s="4">
        <v>38107</v>
      </c>
      <c r="C445" s="7">
        <v>5.6</v>
      </c>
      <c r="D445" s="5">
        <v>187.4</v>
      </c>
      <c r="E445" s="5">
        <v>195.9</v>
      </c>
      <c r="F445" s="6">
        <v>0.94</v>
      </c>
      <c r="G445" s="7">
        <f t="shared" si="470"/>
        <v>5.6</v>
      </c>
      <c r="H445">
        <f t="shared" ref="H445:I445" si="526">(LN(D445)-LN(D442))*400</f>
        <v>2.3548368787114526</v>
      </c>
      <c r="I445">
        <f t="shared" si="526"/>
        <v>2.6632620794362794</v>
      </c>
      <c r="J445" s="6">
        <f t="shared" si="472"/>
        <v>0.94</v>
      </c>
      <c r="L445" s="7">
        <f t="shared" si="481"/>
        <v>5.5999999999999988</v>
      </c>
      <c r="M445" s="7">
        <f t="shared" si="482"/>
        <v>3.128508003706898</v>
      </c>
      <c r="N445" s="7">
        <f t="shared" si="483"/>
        <v>2.5222565471979173</v>
      </c>
      <c r="O445" s="7">
        <f t="shared" si="484"/>
        <v>1.0766666666666667</v>
      </c>
      <c r="P445">
        <v>3</v>
      </c>
      <c r="S445" s="16" t="s">
        <v>1044</v>
      </c>
      <c r="T445" s="13">
        <v>671213.4</v>
      </c>
      <c r="V445" s="13">
        <v>2004</v>
      </c>
      <c r="W445" s="13" t="s">
        <v>1166</v>
      </c>
      <c r="X445" s="5">
        <f t="shared" si="464"/>
        <v>187.4</v>
      </c>
      <c r="Z445" s="13">
        <f t="shared" si="465"/>
        <v>3581.7150480256137</v>
      </c>
      <c r="AA445" s="7">
        <f t="shared" si="485"/>
        <v>3590.4235478933601</v>
      </c>
      <c r="AB445" s="6">
        <f t="shared" si="486"/>
        <v>-9.4239582117694454E-2</v>
      </c>
      <c r="AC445" s="13">
        <v>3</v>
      </c>
      <c r="AD445" s="13"/>
      <c r="AG445" s="16" t="s">
        <v>1044</v>
      </c>
      <c r="AH445" s="19">
        <v>222300</v>
      </c>
      <c r="AI445" s="13">
        <f t="shared" si="466"/>
        <v>1186.2326574172891</v>
      </c>
      <c r="AJ445" s="7">
        <f t="shared" si="469"/>
        <v>1150.9912758072014</v>
      </c>
      <c r="AK445" s="6">
        <f t="shared" si="475"/>
        <v>3.7205408599714218</v>
      </c>
      <c r="AL445" s="13">
        <v>3</v>
      </c>
    </row>
    <row r="446" spans="1:38">
      <c r="A446" t="s">
        <v>447</v>
      </c>
      <c r="B446" s="4">
        <v>38138</v>
      </c>
      <c r="C446" s="7">
        <v>5.6</v>
      </c>
      <c r="D446" s="5">
        <v>188.2</v>
      </c>
      <c r="E446" s="5">
        <v>196.2</v>
      </c>
      <c r="F446" s="6">
        <v>1.02</v>
      </c>
      <c r="G446" s="7">
        <f t="shared" si="470"/>
        <v>5.6</v>
      </c>
      <c r="H446">
        <f t="shared" ref="H446:I446" si="527">(LN(D446)-LN(D443))*400</f>
        <v>3.2008706414412558</v>
      </c>
      <c r="I446">
        <f t="shared" si="527"/>
        <v>2.6591762470992819</v>
      </c>
      <c r="J446" s="6">
        <f t="shared" si="472"/>
        <v>1.02</v>
      </c>
      <c r="L446" s="7">
        <f t="shared" si="481"/>
        <v>5.5666666666666664</v>
      </c>
      <c r="M446" s="7">
        <f t="shared" si="482"/>
        <v>3.5476431588151058</v>
      </c>
      <c r="N446" s="7">
        <f t="shared" si="483"/>
        <v>2.2456571430735059</v>
      </c>
      <c r="O446" s="7">
        <f t="shared" si="484"/>
        <v>1.2066666666666668</v>
      </c>
      <c r="P446">
        <v>1</v>
      </c>
      <c r="S446" s="16" t="s">
        <v>1045</v>
      </c>
      <c r="T446" s="13">
        <v>676377.9</v>
      </c>
      <c r="V446" s="13">
        <v>2004</v>
      </c>
      <c r="W446" s="13" t="s">
        <v>2</v>
      </c>
      <c r="X446" s="5">
        <f t="shared" si="464"/>
        <v>188.2</v>
      </c>
      <c r="Z446" s="13">
        <f t="shared" si="465"/>
        <v>3593.9314558979813</v>
      </c>
      <c r="AA446" s="7">
        <f t="shared" si="485"/>
        <v>3593.7036191402426</v>
      </c>
      <c r="AB446" s="6">
        <f t="shared" si="486"/>
        <v>1.1702894286123922</v>
      </c>
      <c r="AC446" s="13">
        <v>1</v>
      </c>
      <c r="AD446" s="13"/>
      <c r="AG446" s="16" t="s">
        <v>1045</v>
      </c>
      <c r="AH446" s="19">
        <v>211700</v>
      </c>
      <c r="AI446" s="13">
        <f t="shared" si="466"/>
        <v>1124.8671625929862</v>
      </c>
      <c r="AJ446" s="7">
        <f t="shared" si="469"/>
        <v>1129.9854666804442</v>
      </c>
      <c r="AK446" s="6">
        <f t="shared" si="475"/>
        <v>-10.797206660072334</v>
      </c>
      <c r="AL446" s="13">
        <v>1</v>
      </c>
    </row>
    <row r="447" spans="1:38">
      <c r="A447" t="s">
        <v>448</v>
      </c>
      <c r="B447" s="4">
        <v>38168</v>
      </c>
      <c r="C447" s="7">
        <v>5.6</v>
      </c>
      <c r="D447" s="5">
        <v>188.9</v>
      </c>
      <c r="E447" s="5">
        <v>196.6</v>
      </c>
      <c r="F447" s="6">
        <v>1.27</v>
      </c>
      <c r="G447" s="7">
        <f t="shared" si="470"/>
        <v>5.6</v>
      </c>
      <c r="H447">
        <f t="shared" ref="H447:I447" si="528">(LN(D447)-LN(D444))*400</f>
        <v>3.8298164909679855</v>
      </c>
      <c r="I447">
        <f t="shared" si="528"/>
        <v>2.2443313150581901</v>
      </c>
      <c r="J447" s="6">
        <f t="shared" si="472"/>
        <v>1.27</v>
      </c>
      <c r="L447" s="7">
        <f t="shared" si="481"/>
        <v>5.5</v>
      </c>
      <c r="M447" s="7">
        <f t="shared" si="482"/>
        <v>3.1872768738677357</v>
      </c>
      <c r="N447" s="7">
        <f t="shared" si="483"/>
        <v>1.834123529215977</v>
      </c>
      <c r="O447" s="7">
        <f t="shared" si="484"/>
        <v>1.36</v>
      </c>
      <c r="P447">
        <v>2</v>
      </c>
      <c r="S447" s="16" t="s">
        <v>1046</v>
      </c>
      <c r="T447" s="13">
        <v>679213.4</v>
      </c>
      <c r="V447" s="13">
        <v>2004</v>
      </c>
      <c r="W447" s="13" t="s">
        <v>1167</v>
      </c>
      <c r="X447" s="5">
        <f t="shared" si="464"/>
        <v>188.9</v>
      </c>
      <c r="Z447" s="13">
        <f t="shared" si="465"/>
        <v>3595.624139756485</v>
      </c>
      <c r="AA447" s="7">
        <f t="shared" si="485"/>
        <v>3597.1847124173778</v>
      </c>
      <c r="AB447" s="6">
        <f t="shared" si="486"/>
        <v>1.4921798264474262</v>
      </c>
      <c r="AC447" s="13">
        <v>2</v>
      </c>
      <c r="AD447" s="13"/>
      <c r="AG447" s="16" t="s">
        <v>1046</v>
      </c>
      <c r="AH447" s="19">
        <v>215700</v>
      </c>
      <c r="AI447" s="13">
        <f t="shared" si="466"/>
        <v>1141.8740074113286</v>
      </c>
      <c r="AJ447" s="7">
        <f t="shared" si="469"/>
        <v>1139.2792172748893</v>
      </c>
      <c r="AK447" s="6">
        <f t="shared" si="475"/>
        <v>-1.5790159255526959</v>
      </c>
      <c r="AL447" s="13">
        <v>2</v>
      </c>
    </row>
    <row r="448" spans="1:38">
      <c r="A448" t="s">
        <v>449</v>
      </c>
      <c r="B448" s="4">
        <v>38199</v>
      </c>
      <c r="C448" s="7">
        <v>5.5</v>
      </c>
      <c r="D448" s="5">
        <v>189.1</v>
      </c>
      <c r="E448" s="5">
        <v>196.8</v>
      </c>
      <c r="F448" s="6">
        <v>1.33</v>
      </c>
      <c r="G448" s="7">
        <f t="shared" si="470"/>
        <v>5.5</v>
      </c>
      <c r="H448">
        <f t="shared" ref="H448:I448" si="529">(LN(D448)-LN(D445))*400</f>
        <v>3.6122423440360762</v>
      </c>
      <c r="I448">
        <f t="shared" si="529"/>
        <v>1.8334638670630454</v>
      </c>
      <c r="J448" s="6">
        <f t="shared" si="472"/>
        <v>1.33</v>
      </c>
      <c r="L448" s="7">
        <f t="shared" si="481"/>
        <v>5.4333333333333336</v>
      </c>
      <c r="M448" s="7">
        <f t="shared" si="482"/>
        <v>2.5444195993268672</v>
      </c>
      <c r="N448" s="7">
        <f t="shared" si="483"/>
        <v>1.6949966412780053</v>
      </c>
      <c r="O448" s="7">
        <f t="shared" si="484"/>
        <v>1.4866666666666666</v>
      </c>
      <c r="P448">
        <v>3</v>
      </c>
      <c r="S448" s="16" t="s">
        <v>1047</v>
      </c>
      <c r="T448" s="13">
        <v>679163.1</v>
      </c>
      <c r="V448" s="13">
        <v>2004</v>
      </c>
      <c r="W448" s="13" t="s">
        <v>1168</v>
      </c>
      <c r="X448" s="5">
        <f t="shared" si="464"/>
        <v>189.1</v>
      </c>
      <c r="Z448" s="13">
        <f t="shared" si="465"/>
        <v>3591.5552617662611</v>
      </c>
      <c r="AA448" s="7">
        <f t="shared" si="485"/>
        <v>3600.2160406123535</v>
      </c>
      <c r="AB448" s="6">
        <f t="shared" si="486"/>
        <v>1.089471794791308</v>
      </c>
      <c r="AC448" s="13">
        <v>3</v>
      </c>
      <c r="AD448" s="13"/>
      <c r="AG448" s="16" t="s">
        <v>1047</v>
      </c>
      <c r="AH448" s="19">
        <v>212400</v>
      </c>
      <c r="AI448" s="13">
        <f t="shared" si="466"/>
        <v>1123.2152300370176</v>
      </c>
      <c r="AJ448" s="7">
        <f t="shared" si="469"/>
        <v>1130.273796469357</v>
      </c>
      <c r="AK448" s="6">
        <f t="shared" si="475"/>
        <v>-7.2654595648174336</v>
      </c>
      <c r="AL448" s="13">
        <v>3</v>
      </c>
    </row>
    <row r="449" spans="1:38">
      <c r="A449" t="s">
        <v>450</v>
      </c>
      <c r="B449" s="4">
        <v>38230</v>
      </c>
      <c r="C449" s="7">
        <v>5.4</v>
      </c>
      <c r="D449" s="5">
        <v>189.2</v>
      </c>
      <c r="E449" s="5">
        <v>196.9</v>
      </c>
      <c r="F449" s="6">
        <v>1.48</v>
      </c>
      <c r="G449" s="7">
        <f t="shared" si="470"/>
        <v>5.4</v>
      </c>
      <c r="H449">
        <f t="shared" ref="H449:I449" si="530">(LN(D449)-LN(D446))*400</f>
        <v>2.119771786599145</v>
      </c>
      <c r="I449">
        <f t="shared" si="530"/>
        <v>1.4245754055266957</v>
      </c>
      <c r="J449" s="6">
        <f t="shared" si="472"/>
        <v>1.48</v>
      </c>
      <c r="L449" s="7">
        <f t="shared" si="481"/>
        <v>5.4333333333333336</v>
      </c>
      <c r="M449" s="7">
        <f t="shared" si="482"/>
        <v>2.533643264618135</v>
      </c>
      <c r="N449" s="7">
        <f t="shared" si="483"/>
        <v>1.8270244176393409</v>
      </c>
      <c r="O449" s="7">
        <f t="shared" si="484"/>
        <v>1.63</v>
      </c>
      <c r="P449">
        <v>1</v>
      </c>
      <c r="S449" s="16" t="s">
        <v>1048</v>
      </c>
      <c r="T449" s="13">
        <v>681947.7</v>
      </c>
      <c r="V449" s="13">
        <v>2004</v>
      </c>
      <c r="W449" s="13" t="s">
        <v>3</v>
      </c>
      <c r="X449" s="5">
        <f t="shared" si="464"/>
        <v>189.2</v>
      </c>
      <c r="Z449" s="13">
        <f t="shared" si="465"/>
        <v>3604.3747357293869</v>
      </c>
      <c r="AA449" s="7">
        <f t="shared" si="485"/>
        <v>3597.8599191151443</v>
      </c>
      <c r="AB449" s="6">
        <f t="shared" si="486"/>
        <v>0.46235291288709846</v>
      </c>
      <c r="AC449" s="13">
        <v>1</v>
      </c>
      <c r="AD449" s="13"/>
      <c r="AG449" s="16" t="s">
        <v>1048</v>
      </c>
      <c r="AH449" s="19">
        <v>218100</v>
      </c>
      <c r="AI449" s="13">
        <f t="shared" si="466"/>
        <v>1152.7484143763215</v>
      </c>
      <c r="AJ449" s="7">
        <f t="shared" si="469"/>
        <v>1156.288007002091</v>
      </c>
      <c r="AK449" s="6">
        <f t="shared" si="475"/>
        <v>9.2040435712746671</v>
      </c>
      <c r="AL449" s="13">
        <v>1</v>
      </c>
    </row>
    <row r="450" spans="1:38">
      <c r="A450" t="s">
        <v>451</v>
      </c>
      <c r="B450" s="4">
        <v>38260</v>
      </c>
      <c r="C450" s="7">
        <v>5.4</v>
      </c>
      <c r="D450" s="5">
        <v>189.8</v>
      </c>
      <c r="E450" s="5">
        <v>197.5</v>
      </c>
      <c r="F450" s="6">
        <v>1.65</v>
      </c>
      <c r="G450" s="7">
        <f t="shared" si="470"/>
        <v>5.4</v>
      </c>
      <c r="H450">
        <f t="shared" ref="H450:I450" si="531">(LN(D450)-LN(D447))*400</f>
        <v>1.9012446673453809</v>
      </c>
      <c r="I450">
        <f t="shared" si="531"/>
        <v>1.8269506512442746</v>
      </c>
      <c r="J450" s="6">
        <f t="shared" si="472"/>
        <v>1.65</v>
      </c>
      <c r="L450" s="7">
        <f t="shared" si="481"/>
        <v>5.4333333333333336</v>
      </c>
      <c r="M450" s="7">
        <f t="shared" si="482"/>
        <v>3.5773184602612438</v>
      </c>
      <c r="N450" s="7">
        <f t="shared" si="483"/>
        <v>2.2968392665531447</v>
      </c>
      <c r="O450" s="7">
        <f t="shared" si="484"/>
        <v>1.8266666666666669</v>
      </c>
      <c r="P450">
        <v>2</v>
      </c>
      <c r="S450" s="16" t="s">
        <v>1049</v>
      </c>
      <c r="T450" s="13">
        <v>684175.5</v>
      </c>
      <c r="V450" s="13">
        <v>2004</v>
      </c>
      <c r="W450" s="13" t="s">
        <v>1169</v>
      </c>
      <c r="X450" s="5">
        <f t="shared" si="464"/>
        <v>189.8</v>
      </c>
      <c r="Z450" s="13">
        <f t="shared" si="465"/>
        <v>3604.718124341412</v>
      </c>
      <c r="AA450" s="7">
        <f t="shared" si="485"/>
        <v>3580.5493003717543</v>
      </c>
      <c r="AB450" s="6">
        <f t="shared" si="486"/>
        <v>-1.8541162769828645</v>
      </c>
      <c r="AC450" s="13">
        <v>2</v>
      </c>
      <c r="AD450" s="13"/>
      <c r="AG450" s="16" t="s">
        <v>1049</v>
      </c>
      <c r="AH450" s="19">
        <v>211600</v>
      </c>
      <c r="AI450" s="13">
        <f t="shared" si="466"/>
        <v>1114.8577449947313</v>
      </c>
      <c r="AJ450" s="7">
        <f t="shared" si="469"/>
        <v>1162.4054282576278</v>
      </c>
      <c r="AK450" s="6">
        <f t="shared" si="475"/>
        <v>8.0382824959041699</v>
      </c>
      <c r="AL450" s="13">
        <v>2</v>
      </c>
    </row>
    <row r="451" spans="1:38">
      <c r="A451" t="s">
        <v>452</v>
      </c>
      <c r="B451" s="4">
        <v>38291</v>
      </c>
      <c r="C451" s="7">
        <v>5.5</v>
      </c>
      <c r="D451" s="5">
        <v>190.8</v>
      </c>
      <c r="E451" s="5">
        <v>197.9</v>
      </c>
      <c r="F451" s="6">
        <v>1.76</v>
      </c>
      <c r="G451" s="7">
        <f t="shared" si="470"/>
        <v>5.5</v>
      </c>
      <c r="H451">
        <f t="shared" ref="H451:I451" si="532">(LN(D451)-LN(D448))*400</f>
        <v>3.5799133399098793</v>
      </c>
      <c r="I451">
        <f t="shared" si="532"/>
        <v>2.2295471961470525</v>
      </c>
      <c r="J451" s="6">
        <f t="shared" si="472"/>
        <v>1.76</v>
      </c>
      <c r="L451" s="7">
        <f t="shared" si="481"/>
        <v>5.4333333333333336</v>
      </c>
      <c r="M451" s="7">
        <f t="shared" si="482"/>
        <v>4.2716720879155901</v>
      </c>
      <c r="N451" s="7">
        <f t="shared" si="483"/>
        <v>2.4284113521244897</v>
      </c>
      <c r="O451" s="7">
        <f t="shared" si="484"/>
        <v>2.0066666666666664</v>
      </c>
      <c r="P451">
        <v>3</v>
      </c>
      <c r="S451" s="16" t="s">
        <v>1050</v>
      </c>
      <c r="T451" s="13">
        <v>683920.1</v>
      </c>
      <c r="V451" s="13">
        <v>2004</v>
      </c>
      <c r="W451" s="13" t="s">
        <v>1170</v>
      </c>
      <c r="X451" s="5">
        <f t="shared" si="464"/>
        <v>190.8</v>
      </c>
      <c r="Z451" s="13">
        <f t="shared" si="465"/>
        <v>3584.4868972746326</v>
      </c>
      <c r="AA451" s="7">
        <f t="shared" si="485"/>
        <v>3581.3980841724001</v>
      </c>
      <c r="AB451" s="6">
        <f t="shared" si="486"/>
        <v>-2.0962417841879244</v>
      </c>
      <c r="AC451" s="13">
        <v>3</v>
      </c>
      <c r="AD451" s="13"/>
      <c r="AG451" s="16" t="s">
        <v>1050</v>
      </c>
      <c r="AH451" s="19">
        <v>229200</v>
      </c>
      <c r="AI451" s="13">
        <f t="shared" si="466"/>
        <v>1201.25786163522</v>
      </c>
      <c r="AJ451" s="7">
        <f t="shared" si="469"/>
        <v>1190.0210955928912</v>
      </c>
      <c r="AK451" s="6">
        <f t="shared" si="475"/>
        <v>20.604453287965541</v>
      </c>
      <c r="AL451" s="13">
        <v>3</v>
      </c>
    </row>
    <row r="452" spans="1:38">
      <c r="A452" t="s">
        <v>453</v>
      </c>
      <c r="B452" s="4">
        <v>38321</v>
      </c>
      <c r="C452" s="7">
        <v>5.4</v>
      </c>
      <c r="D452" s="5">
        <v>191.7</v>
      </c>
      <c r="E452" s="5">
        <v>198.3</v>
      </c>
      <c r="F452" s="6">
        <v>2.0699999999999998</v>
      </c>
      <c r="G452" s="7">
        <f t="shared" si="470"/>
        <v>5.4</v>
      </c>
      <c r="H452">
        <f t="shared" ref="H452:I452" si="533">(LN(D452)-LN(D449))*400</f>
        <v>5.2507973735284708</v>
      </c>
      <c r="I452">
        <f t="shared" si="533"/>
        <v>2.8340199522681075</v>
      </c>
      <c r="J452" s="6">
        <f t="shared" si="472"/>
        <v>2.0699999999999998</v>
      </c>
      <c r="L452" s="7">
        <f t="shared" si="481"/>
        <v>5.3666666666666671</v>
      </c>
      <c r="M452" s="7">
        <f t="shared" si="482"/>
        <v>3.6362485109554163</v>
      </c>
      <c r="N452" s="7">
        <f t="shared" si="483"/>
        <v>2.4242919022050557</v>
      </c>
      <c r="O452" s="7">
        <f t="shared" si="484"/>
        <v>2.1966666666666668</v>
      </c>
      <c r="P452">
        <v>1</v>
      </c>
      <c r="S452" s="16" t="s">
        <v>1051</v>
      </c>
      <c r="T452" s="13">
        <v>681003.3</v>
      </c>
      <c r="V452" s="13">
        <v>2004</v>
      </c>
      <c r="W452" s="13" t="s">
        <v>0</v>
      </c>
      <c r="X452" s="5">
        <f t="shared" si="464"/>
        <v>191.7</v>
      </c>
      <c r="Z452" s="13">
        <f t="shared" si="465"/>
        <v>3552.4428794992182</v>
      </c>
      <c r="AA452" s="7">
        <f t="shared" si="485"/>
        <v>3592.6912478505146</v>
      </c>
      <c r="AB452" s="6">
        <f t="shared" si="486"/>
        <v>-0.57505156807238222</v>
      </c>
      <c r="AC452" s="13">
        <v>1</v>
      </c>
      <c r="AD452" s="13"/>
      <c r="AG452" s="16" t="s">
        <v>1051</v>
      </c>
      <c r="AH452" s="19">
        <v>224500</v>
      </c>
      <c r="AI452" s="13">
        <f t="shared" si="466"/>
        <v>1171.1006781429317</v>
      </c>
      <c r="AJ452" s="7">
        <f t="shared" si="469"/>
        <v>1177.7368118606221</v>
      </c>
      <c r="AK452" s="6">
        <f t="shared" si="475"/>
        <v>7.3519042277606417</v>
      </c>
      <c r="AL452" s="13">
        <v>1</v>
      </c>
    </row>
    <row r="453" spans="1:38">
      <c r="A453" t="s">
        <v>454</v>
      </c>
      <c r="B453" s="4">
        <v>38352</v>
      </c>
      <c r="C453" s="7">
        <v>5.4</v>
      </c>
      <c r="D453" s="5">
        <v>191.7</v>
      </c>
      <c r="E453" s="5">
        <v>198.6</v>
      </c>
      <c r="F453" s="6">
        <v>2.19</v>
      </c>
      <c r="G453" s="7">
        <f t="shared" si="470"/>
        <v>5.4</v>
      </c>
      <c r="H453">
        <f t="shared" ref="H453:I453" si="534">(LN(D453)-LN(D450))*400</f>
        <v>3.9843055503084202</v>
      </c>
      <c r="I453">
        <f t="shared" si="534"/>
        <v>2.2216669079583085</v>
      </c>
      <c r="J453" s="6">
        <f t="shared" si="472"/>
        <v>2.19</v>
      </c>
      <c r="L453" s="7">
        <f t="shared" si="481"/>
        <v>5.3666666666666671</v>
      </c>
      <c r="M453" s="7">
        <f t="shared" si="482"/>
        <v>2.3719678104468991</v>
      </c>
      <c r="N453" s="7">
        <f t="shared" si="483"/>
        <v>2.2171948517140549</v>
      </c>
      <c r="O453" s="7">
        <f t="shared" si="484"/>
        <v>2.3533333333333331</v>
      </c>
      <c r="P453">
        <v>2</v>
      </c>
      <c r="S453" s="16" t="s">
        <v>1052</v>
      </c>
      <c r="T453" s="13">
        <v>691512.6</v>
      </c>
      <c r="V453" s="13">
        <v>2004</v>
      </c>
      <c r="W453" s="13" t="s">
        <v>1171</v>
      </c>
      <c r="X453" s="5">
        <f t="shared" si="464"/>
        <v>191.7</v>
      </c>
      <c r="Z453" s="13">
        <f t="shared" si="465"/>
        <v>3607.2644757433491</v>
      </c>
      <c r="AA453" s="7">
        <f t="shared" si="485"/>
        <v>3604.0697821269364</v>
      </c>
      <c r="AB453" s="6">
        <f t="shared" si="486"/>
        <v>2.6189909873757244</v>
      </c>
      <c r="AC453" s="13">
        <v>2</v>
      </c>
      <c r="AD453" s="13"/>
      <c r="AG453" s="16" t="s">
        <v>1052</v>
      </c>
      <c r="AH453" s="19">
        <v>229600</v>
      </c>
      <c r="AI453" s="13">
        <f t="shared" si="466"/>
        <v>1197.7047470005218</v>
      </c>
      <c r="AJ453" s="7">
        <f t="shared" si="469"/>
        <v>1198.4925802689729</v>
      </c>
      <c r="AK453" s="6">
        <f t="shared" si="475"/>
        <v>12.229232356688513</v>
      </c>
      <c r="AL453" s="13">
        <v>2</v>
      </c>
    </row>
    <row r="454" spans="1:38">
      <c r="A454" t="s">
        <v>455</v>
      </c>
      <c r="B454" s="4">
        <v>38383</v>
      </c>
      <c r="C454" s="7">
        <v>5.3</v>
      </c>
      <c r="D454" s="5">
        <v>191.6</v>
      </c>
      <c r="E454" s="5">
        <v>199</v>
      </c>
      <c r="F454" s="6">
        <v>2.33</v>
      </c>
      <c r="G454" s="7">
        <f t="shared" si="470"/>
        <v>5.3</v>
      </c>
      <c r="H454">
        <f t="shared" ref="H454:I454" si="535">(LN(D454)-LN(D451))*400</f>
        <v>1.6736426090293577</v>
      </c>
      <c r="I454">
        <f t="shared" si="535"/>
        <v>2.2171888463887512</v>
      </c>
      <c r="J454" s="6">
        <f t="shared" si="472"/>
        <v>2.33</v>
      </c>
      <c r="L454" s="7">
        <f t="shared" si="481"/>
        <v>5.3</v>
      </c>
      <c r="M454" s="7">
        <f t="shared" si="482"/>
        <v>2.0140712113934236</v>
      </c>
      <c r="N454" s="7">
        <f t="shared" si="483"/>
        <v>2.4799045462099656</v>
      </c>
      <c r="O454" s="7">
        <f t="shared" si="484"/>
        <v>2.5366666666666666</v>
      </c>
      <c r="P454">
        <v>3</v>
      </c>
      <c r="S454" s="16" t="s">
        <v>1053</v>
      </c>
      <c r="T454" s="13">
        <v>693279</v>
      </c>
      <c r="V454" s="13">
        <v>2005</v>
      </c>
      <c r="W454" s="13" t="s">
        <v>1164</v>
      </c>
      <c r="X454" s="5">
        <f t="shared" si="464"/>
        <v>191.6</v>
      </c>
      <c r="Z454" s="13">
        <f t="shared" si="465"/>
        <v>3618.3663883089771</v>
      </c>
      <c r="AA454" s="7">
        <f t="shared" si="485"/>
        <v>3596.2963136890958</v>
      </c>
      <c r="AB454" s="6">
        <f t="shared" si="486"/>
        <v>1.6605054588239909</v>
      </c>
      <c r="AC454" s="13">
        <v>3</v>
      </c>
      <c r="AD454" s="13"/>
      <c r="AG454" s="16" t="s">
        <v>1053</v>
      </c>
      <c r="AH454" s="19">
        <v>223100</v>
      </c>
      <c r="AI454" s="13">
        <f t="shared" si="466"/>
        <v>1164.4050104384135</v>
      </c>
      <c r="AJ454" s="7">
        <f t="shared" si="469"/>
        <v>1195.0802090523309</v>
      </c>
      <c r="AK454" s="6">
        <f t="shared" si="475"/>
        <v>1.6969077286322687</v>
      </c>
      <c r="AL454" s="13">
        <v>3</v>
      </c>
    </row>
    <row r="455" spans="1:38">
      <c r="A455" t="s">
        <v>456</v>
      </c>
      <c r="B455" s="4">
        <v>38411</v>
      </c>
      <c r="C455" s="7">
        <v>5.4</v>
      </c>
      <c r="D455" s="5">
        <v>192.4</v>
      </c>
      <c r="E455" s="5">
        <v>199.4</v>
      </c>
      <c r="F455" s="6">
        <v>2.54</v>
      </c>
      <c r="G455" s="7">
        <f t="shared" si="470"/>
        <v>5.4</v>
      </c>
      <c r="H455">
        <f t="shared" ref="H455:I455" si="536">(LN(D455)-LN(D452))*400</f>
        <v>1.4579552720029199</v>
      </c>
      <c r="I455">
        <f t="shared" si="536"/>
        <v>2.2127288007951051</v>
      </c>
      <c r="J455" s="6">
        <f t="shared" si="472"/>
        <v>2.54</v>
      </c>
      <c r="L455" s="7">
        <f t="shared" si="481"/>
        <v>5.2666666666666666</v>
      </c>
      <c r="M455" s="7">
        <f t="shared" si="482"/>
        <v>2.9096176585423925</v>
      </c>
      <c r="N455" s="7">
        <f t="shared" si="483"/>
        <v>2.5424472182974021</v>
      </c>
      <c r="O455" s="7">
        <f t="shared" si="484"/>
        <v>2.686666666666667</v>
      </c>
      <c r="P455">
        <v>1</v>
      </c>
      <c r="S455" s="16" t="s">
        <v>1054</v>
      </c>
      <c r="T455" s="13">
        <v>690057.7</v>
      </c>
      <c r="V455" s="13">
        <v>2005</v>
      </c>
      <c r="W455" s="13" t="s">
        <v>1</v>
      </c>
      <c r="X455" s="5">
        <f t="shared" si="464"/>
        <v>192.4</v>
      </c>
      <c r="Z455" s="13">
        <f t="shared" si="465"/>
        <v>3586.5784823284821</v>
      </c>
      <c r="AA455" s="7">
        <f t="shared" si="485"/>
        <v>3581.4159670784461</v>
      </c>
      <c r="AB455" s="6">
        <f t="shared" si="486"/>
        <v>-1.2573316476121477</v>
      </c>
      <c r="AC455" s="13">
        <v>1</v>
      </c>
      <c r="AD455" s="13"/>
      <c r="AG455" s="16" t="s">
        <v>1054</v>
      </c>
      <c r="AH455" s="19">
        <v>237300</v>
      </c>
      <c r="AI455" s="13">
        <f t="shared" si="466"/>
        <v>1233.3679833679832</v>
      </c>
      <c r="AJ455" s="7">
        <f t="shared" si="469"/>
        <v>1213.587780000669</v>
      </c>
      <c r="AK455" s="6">
        <f t="shared" si="475"/>
        <v>11.99457559683772</v>
      </c>
      <c r="AL455" s="13">
        <v>1</v>
      </c>
    </row>
    <row r="456" spans="1:38">
      <c r="A456" t="s">
        <v>457</v>
      </c>
      <c r="B456" s="4">
        <v>38442</v>
      </c>
      <c r="C456" s="7">
        <v>5.2</v>
      </c>
      <c r="D456" s="5">
        <v>193.1</v>
      </c>
      <c r="E456" s="5">
        <v>200.1</v>
      </c>
      <c r="F456" s="6">
        <v>2.74</v>
      </c>
      <c r="G456" s="7">
        <f t="shared" si="470"/>
        <v>5.2</v>
      </c>
      <c r="H456">
        <f t="shared" ref="H456:I456" si="537">(LN(D456)-LN(D453))*400</f>
        <v>2.9106157531479937</v>
      </c>
      <c r="I456">
        <f t="shared" si="537"/>
        <v>3.0097959914460404</v>
      </c>
      <c r="J456" s="6">
        <f t="shared" si="472"/>
        <v>2.74</v>
      </c>
      <c r="L456" s="7">
        <f t="shared" si="481"/>
        <v>5.166666666666667</v>
      </c>
      <c r="M456" s="7">
        <f t="shared" si="482"/>
        <v>3.2526507826575588</v>
      </c>
      <c r="N456" s="7">
        <f t="shared" si="483"/>
        <v>2.5383895138838617</v>
      </c>
      <c r="O456" s="7">
        <f t="shared" si="484"/>
        <v>2.7866666666666666</v>
      </c>
      <c r="P456">
        <v>2</v>
      </c>
      <c r="S456" s="16" t="s">
        <v>1055</v>
      </c>
      <c r="T456" s="13">
        <v>692059.6</v>
      </c>
      <c r="V456" s="13">
        <v>2005</v>
      </c>
      <c r="W456" s="13" t="s">
        <v>1165</v>
      </c>
      <c r="X456" s="5">
        <f t="shared" si="464"/>
        <v>193.1</v>
      </c>
      <c r="Z456" s="13">
        <f t="shared" si="465"/>
        <v>3583.944070429829</v>
      </c>
      <c r="AA456" s="7">
        <f t="shared" si="485"/>
        <v>3574.8500335750123</v>
      </c>
      <c r="AB456" s="6">
        <f t="shared" si="486"/>
        <v>-3.2561901412989869</v>
      </c>
      <c r="AC456" s="13">
        <v>2</v>
      </c>
      <c r="AD456" s="13"/>
      <c r="AG456" s="16" t="s">
        <v>1055</v>
      </c>
      <c r="AH456" s="19">
        <v>229300</v>
      </c>
      <c r="AI456" s="13">
        <f t="shared" si="466"/>
        <v>1187.4676333505956</v>
      </c>
      <c r="AJ456" s="7">
        <f t="shared" si="469"/>
        <v>1195.5436312747022</v>
      </c>
      <c r="AK456" s="6">
        <f t="shared" si="475"/>
        <v>-0.9854322074289712</v>
      </c>
      <c r="AL456" s="13">
        <v>2</v>
      </c>
    </row>
    <row r="457" spans="1:38">
      <c r="A457" t="s">
        <v>458</v>
      </c>
      <c r="B457" s="4">
        <v>38472</v>
      </c>
      <c r="C457" s="7">
        <v>5.2</v>
      </c>
      <c r="D457" s="5">
        <v>193.7</v>
      </c>
      <c r="E457" s="5">
        <v>200.2</v>
      </c>
      <c r="F457" s="6">
        <v>2.78</v>
      </c>
      <c r="G457" s="7">
        <f t="shared" si="470"/>
        <v>5.2</v>
      </c>
      <c r="H457">
        <f t="shared" ref="H457:I457" si="538">(LN(D457)-LN(D454))*400</f>
        <v>4.3602819504762635</v>
      </c>
      <c r="I457">
        <f t="shared" si="538"/>
        <v>2.4048168626510602</v>
      </c>
      <c r="J457" s="6">
        <f t="shared" si="472"/>
        <v>2.78</v>
      </c>
      <c r="L457" s="7">
        <f t="shared" si="481"/>
        <v>5.1000000000000005</v>
      </c>
      <c r="M457" s="7">
        <f t="shared" si="482"/>
        <v>2.6960963287391357</v>
      </c>
      <c r="N457" s="7">
        <f t="shared" si="483"/>
        <v>1.8678753751549</v>
      </c>
      <c r="O457" s="7">
        <f t="shared" si="484"/>
        <v>2.8633333333333333</v>
      </c>
      <c r="P457">
        <v>3</v>
      </c>
      <c r="S457" s="16" t="s">
        <v>1056</v>
      </c>
      <c r="T457" s="13">
        <v>692230.6</v>
      </c>
      <c r="V457" s="13">
        <v>2005</v>
      </c>
      <c r="W457" s="13" t="s">
        <v>1166</v>
      </c>
      <c r="X457" s="5">
        <f t="shared" si="464"/>
        <v>193.7</v>
      </c>
      <c r="Z457" s="13">
        <f t="shared" si="465"/>
        <v>3573.7253484770263</v>
      </c>
      <c r="AA457" s="7">
        <f t="shared" si="485"/>
        <v>3570.4601412290172</v>
      </c>
      <c r="AB457" s="6">
        <f t="shared" si="486"/>
        <v>-2.8840142171560501</v>
      </c>
      <c r="AC457" s="13">
        <v>3</v>
      </c>
      <c r="AD457" s="13"/>
      <c r="AG457" s="16" t="s">
        <v>1056</v>
      </c>
      <c r="AH457" s="19">
        <v>236300</v>
      </c>
      <c r="AI457" s="13">
        <f t="shared" si="466"/>
        <v>1219.9277232834281</v>
      </c>
      <c r="AJ457" s="7">
        <f t="shared" si="469"/>
        <v>1188.8107443705369</v>
      </c>
      <c r="AK457" s="6">
        <f t="shared" si="475"/>
        <v>-2.103948295843594</v>
      </c>
      <c r="AL457" s="13">
        <v>3</v>
      </c>
    </row>
    <row r="458" spans="1:38">
      <c r="A458" t="s">
        <v>459</v>
      </c>
      <c r="B458" s="4">
        <v>38503</v>
      </c>
      <c r="C458" s="7">
        <v>5.0999999999999996</v>
      </c>
      <c r="D458" s="5">
        <v>193.6</v>
      </c>
      <c r="E458" s="5">
        <v>200.5</v>
      </c>
      <c r="F458" s="6">
        <v>2.84</v>
      </c>
      <c r="G458" s="7">
        <f t="shared" si="470"/>
        <v>5.0999999999999996</v>
      </c>
      <c r="H458">
        <f t="shared" ref="H458:I458" si="539">(LN(D458)-LN(D455))*400</f>
        <v>2.4870546443484187</v>
      </c>
      <c r="I458">
        <f t="shared" si="539"/>
        <v>2.2005556875544841</v>
      </c>
      <c r="J458" s="6">
        <f t="shared" si="472"/>
        <v>2.84</v>
      </c>
      <c r="L458" s="7">
        <f t="shared" si="481"/>
        <v>5.0333333333333332</v>
      </c>
      <c r="M458" s="7">
        <f t="shared" si="482"/>
        <v>2.0661404919889512</v>
      </c>
      <c r="N458" s="7">
        <f t="shared" si="483"/>
        <v>1.5316570795737523</v>
      </c>
      <c r="O458" s="7">
        <f t="shared" si="484"/>
        <v>3.0100000000000002</v>
      </c>
      <c r="P458">
        <v>1</v>
      </c>
      <c r="S458" s="16" t="s">
        <v>1057</v>
      </c>
      <c r="T458" s="13">
        <v>690548.1</v>
      </c>
      <c r="V458" s="13">
        <v>2005</v>
      </c>
      <c r="W458" s="13" t="s">
        <v>2</v>
      </c>
      <c r="X458" s="5">
        <f t="shared" si="464"/>
        <v>193.6</v>
      </c>
      <c r="Z458" s="13">
        <f t="shared" si="465"/>
        <v>3566.880681818182</v>
      </c>
      <c r="AA458" s="7">
        <f t="shared" si="485"/>
        <v>3569.8113120547864</v>
      </c>
      <c r="AB458" s="6">
        <f t="shared" si="486"/>
        <v>-1.2982012465229786</v>
      </c>
      <c r="AC458" s="13">
        <v>1</v>
      </c>
      <c r="AD458" s="13"/>
      <c r="AG458" s="16" t="s">
        <v>1057</v>
      </c>
      <c r="AH458" s="19">
        <v>228300</v>
      </c>
      <c r="AI458" s="13">
        <f t="shared" si="466"/>
        <v>1179.2355371900826</v>
      </c>
      <c r="AJ458" s="7">
        <f t="shared" si="469"/>
        <v>1174.1640652736664</v>
      </c>
      <c r="AK458" s="6">
        <f t="shared" si="475"/>
        <v>-13.209847675653208</v>
      </c>
      <c r="AL458" s="13">
        <v>1</v>
      </c>
    </row>
    <row r="459" spans="1:38">
      <c r="A459" t="s">
        <v>460</v>
      </c>
      <c r="B459" s="4">
        <v>38533</v>
      </c>
      <c r="C459" s="7">
        <v>5</v>
      </c>
      <c r="D459" s="5">
        <v>193.7</v>
      </c>
      <c r="E459" s="5">
        <v>200.6</v>
      </c>
      <c r="F459" s="6">
        <v>2.97</v>
      </c>
      <c r="G459" s="7">
        <f t="shared" si="470"/>
        <v>5</v>
      </c>
      <c r="H459">
        <f t="shared" ref="H459:I459" si="540">(LN(D459)-LN(D456))*400</f>
        <v>1.2409523913927245</v>
      </c>
      <c r="I459">
        <f t="shared" si="540"/>
        <v>0.99825357525915592</v>
      </c>
      <c r="J459" s="6">
        <f t="shared" si="472"/>
        <v>2.97</v>
      </c>
      <c r="L459" s="7">
        <f t="shared" si="481"/>
        <v>4.9666666666666668</v>
      </c>
      <c r="M459" s="7">
        <f t="shared" si="482"/>
        <v>2.9478633918492627</v>
      </c>
      <c r="N459" s="7">
        <f t="shared" si="483"/>
        <v>1.1965451879865678</v>
      </c>
      <c r="O459" s="7">
        <f t="shared" si="484"/>
        <v>3.2100000000000004</v>
      </c>
      <c r="P459">
        <v>2</v>
      </c>
      <c r="S459" s="16" t="s">
        <v>1058</v>
      </c>
      <c r="T459" s="13">
        <v>691659</v>
      </c>
      <c r="V459" s="13">
        <v>2005</v>
      </c>
      <c r="W459" s="13" t="s">
        <v>1167</v>
      </c>
      <c r="X459" s="5">
        <f t="shared" ref="X459:X522" si="541">D459</f>
        <v>193.7</v>
      </c>
      <c r="Z459" s="13">
        <f t="shared" ref="Z459:Z522" si="542">T459/X459</f>
        <v>3570.7743933918432</v>
      </c>
      <c r="AA459" s="7">
        <f t="shared" si="485"/>
        <v>3578.06186159661</v>
      </c>
      <c r="AB459" s="6">
        <f t="shared" si="486"/>
        <v>0.35921910232090681</v>
      </c>
      <c r="AC459" s="13">
        <v>2</v>
      </c>
      <c r="AD459" s="13"/>
      <c r="AG459" s="16" t="s">
        <v>1058</v>
      </c>
      <c r="AH459" s="19">
        <v>226100</v>
      </c>
      <c r="AI459" s="13">
        <f t="shared" ref="AI459:AI522" si="543">AH459/D459</f>
        <v>1167.2689726381002</v>
      </c>
      <c r="AJ459" s="7">
        <f t="shared" si="469"/>
        <v>1189.210659115286</v>
      </c>
      <c r="AK459" s="6">
        <f t="shared" si="475"/>
        <v>-2.1244912558881168</v>
      </c>
      <c r="AL459" s="13">
        <v>2</v>
      </c>
    </row>
    <row r="460" spans="1:38">
      <c r="A460" t="s">
        <v>461</v>
      </c>
      <c r="B460" s="4">
        <v>38564</v>
      </c>
      <c r="C460" s="7">
        <v>5</v>
      </c>
      <c r="D460" s="5">
        <v>194.9</v>
      </c>
      <c r="E460" s="5">
        <v>200.9</v>
      </c>
      <c r="F460" s="6">
        <v>3.22</v>
      </c>
      <c r="G460" s="7">
        <f t="shared" si="470"/>
        <v>5</v>
      </c>
      <c r="H460">
        <f t="shared" ref="H460:I460" si="544">(LN(D460)-LN(D457))*400</f>
        <v>2.47041444022571</v>
      </c>
      <c r="I460">
        <f t="shared" si="544"/>
        <v>1.3961619759076171</v>
      </c>
      <c r="J460" s="6">
        <f t="shared" si="472"/>
        <v>3.22</v>
      </c>
      <c r="L460" s="7">
        <f t="shared" si="481"/>
        <v>4.9666666666666668</v>
      </c>
      <c r="M460" s="7">
        <f t="shared" si="482"/>
        <v>5.9993757693214649</v>
      </c>
      <c r="N460" s="7">
        <f t="shared" si="483"/>
        <v>1.3282549452882837</v>
      </c>
      <c r="O460" s="7">
        <f t="shared" si="484"/>
        <v>3.36</v>
      </c>
      <c r="P460">
        <v>3</v>
      </c>
      <c r="S460" s="16" t="s">
        <v>1059</v>
      </c>
      <c r="T460" s="13">
        <v>696139.7</v>
      </c>
      <c r="V460" s="13">
        <v>2005</v>
      </c>
      <c r="W460" s="13" t="s">
        <v>1168</v>
      </c>
      <c r="X460" s="5">
        <f t="shared" si="541"/>
        <v>194.9</v>
      </c>
      <c r="Z460" s="13">
        <f t="shared" si="542"/>
        <v>3571.7788609543354</v>
      </c>
      <c r="AA460" s="7">
        <f t="shared" si="485"/>
        <v>3576.9819665491614</v>
      </c>
      <c r="AB460" s="6">
        <f t="shared" si="486"/>
        <v>0.72997607052442959</v>
      </c>
      <c r="AC460" s="13">
        <v>3</v>
      </c>
      <c r="AD460" s="13"/>
      <c r="AG460" s="16" t="s">
        <v>1059</v>
      </c>
      <c r="AH460" s="19">
        <v>229200</v>
      </c>
      <c r="AI460" s="13">
        <f t="shared" si="543"/>
        <v>1175.9876859928168</v>
      </c>
      <c r="AJ460" s="7">
        <f t="shared" si="469"/>
        <v>1203.2061793023177</v>
      </c>
      <c r="AK460" s="6">
        <f t="shared" si="475"/>
        <v>4.8145507945282162</v>
      </c>
      <c r="AL460" s="13">
        <v>3</v>
      </c>
    </row>
    <row r="461" spans="1:38">
      <c r="A461" t="s">
        <v>462</v>
      </c>
      <c r="B461" s="4">
        <v>38595</v>
      </c>
      <c r="C461" s="7">
        <v>4.9000000000000004</v>
      </c>
      <c r="D461" s="5">
        <v>196.1</v>
      </c>
      <c r="E461" s="5">
        <v>201.1</v>
      </c>
      <c r="F461" s="6">
        <v>3.44</v>
      </c>
      <c r="G461" s="7">
        <f t="shared" si="470"/>
        <v>4.9000000000000004</v>
      </c>
      <c r="H461">
        <f t="shared" ref="H461:I461" si="545">(LN(D461)-LN(D458))*400</f>
        <v>5.1322233439293541</v>
      </c>
      <c r="I461">
        <f t="shared" si="545"/>
        <v>1.1952200127929302</v>
      </c>
      <c r="J461" s="6">
        <f t="shared" si="472"/>
        <v>3.44</v>
      </c>
      <c r="L461" s="7">
        <f t="shared" si="481"/>
        <v>4.9666666666666668</v>
      </c>
      <c r="M461" s="7">
        <f t="shared" si="482"/>
        <v>8.018651563464374</v>
      </c>
      <c r="N461" s="7">
        <f t="shared" si="483"/>
        <v>1.5909243640278941</v>
      </c>
      <c r="O461" s="7">
        <f t="shared" si="484"/>
        <v>3.5233333333333334</v>
      </c>
      <c r="P461">
        <v>1</v>
      </c>
      <c r="S461" s="16" t="s">
        <v>1060</v>
      </c>
      <c r="T461" s="13">
        <v>704319.1</v>
      </c>
      <c r="V461" s="13">
        <v>2005</v>
      </c>
      <c r="W461" s="13" t="s">
        <v>3</v>
      </c>
      <c r="X461" s="5">
        <f t="shared" si="541"/>
        <v>196.1</v>
      </c>
      <c r="Z461" s="13">
        <f t="shared" si="542"/>
        <v>3591.632330443651</v>
      </c>
      <c r="AA461" s="7">
        <f t="shared" si="485"/>
        <v>3561.5281389650186</v>
      </c>
      <c r="AB461" s="6">
        <f t="shared" si="486"/>
        <v>-0.92921413955053822</v>
      </c>
      <c r="AC461" s="13">
        <v>1</v>
      </c>
      <c r="AD461" s="13"/>
      <c r="AG461" s="16" t="s">
        <v>1060</v>
      </c>
      <c r="AH461" s="19">
        <v>240100</v>
      </c>
      <c r="AI461" s="13">
        <f t="shared" si="543"/>
        <v>1224.3753187149414</v>
      </c>
      <c r="AJ461" s="7">
        <f t="shared" ref="AJ461:AJ524" si="546">AVERAGE(AI461:AI463)</f>
        <v>1219.5478028061352</v>
      </c>
      <c r="AK461" s="6">
        <f t="shared" si="475"/>
        <v>15.16947040050205</v>
      </c>
      <c r="AL461" s="13">
        <v>1</v>
      </c>
    </row>
    <row r="462" spans="1:38">
      <c r="A462" t="s">
        <v>463</v>
      </c>
      <c r="B462" s="4">
        <v>38625</v>
      </c>
      <c r="C462" s="7">
        <v>5</v>
      </c>
      <c r="D462" s="5">
        <v>198.8</v>
      </c>
      <c r="E462" s="5">
        <v>201.3</v>
      </c>
      <c r="F462" s="6">
        <v>3.42</v>
      </c>
      <c r="G462" s="7">
        <f t="shared" ref="G462:G525" si="547">C462</f>
        <v>5</v>
      </c>
      <c r="H462">
        <f t="shared" ref="H462:I462" si="548">(LN(D462)-LN(D459))*400</f>
        <v>10.395489523809331</v>
      </c>
      <c r="I462">
        <f t="shared" si="548"/>
        <v>1.3933828471643039</v>
      </c>
      <c r="J462" s="6">
        <f t="shared" ref="J462:J525" si="549">F462</f>
        <v>3.42</v>
      </c>
      <c r="L462" s="7">
        <f t="shared" si="481"/>
        <v>5</v>
      </c>
      <c r="M462" s="7">
        <f t="shared" si="482"/>
        <v>7.6608731824485687</v>
      </c>
      <c r="N462" s="7">
        <f t="shared" si="483"/>
        <v>2.1175296621619801</v>
      </c>
      <c r="O462" s="7">
        <f t="shared" si="484"/>
        <v>3.67</v>
      </c>
      <c r="P462">
        <v>2</v>
      </c>
      <c r="S462" s="16" t="s">
        <v>1061</v>
      </c>
      <c r="T462" s="13">
        <v>709225.9</v>
      </c>
      <c r="V462" s="13">
        <v>2005</v>
      </c>
      <c r="W462" s="13" t="s">
        <v>1169</v>
      </c>
      <c r="X462" s="5">
        <f t="shared" si="541"/>
        <v>198.8</v>
      </c>
      <c r="Z462" s="13">
        <f t="shared" si="542"/>
        <v>3567.5347082494968</v>
      </c>
      <c r="AA462" s="7">
        <f t="shared" si="485"/>
        <v>3549.5456980077797</v>
      </c>
      <c r="AB462" s="6">
        <f t="shared" si="486"/>
        <v>-3.2006605862292759</v>
      </c>
      <c r="AC462" s="13">
        <v>2</v>
      </c>
      <c r="AD462" s="13"/>
      <c r="AG462" s="16" t="s">
        <v>1061</v>
      </c>
      <c r="AH462" s="19">
        <v>240400</v>
      </c>
      <c r="AI462" s="13">
        <f t="shared" si="543"/>
        <v>1209.255533199195</v>
      </c>
      <c r="AJ462" s="7">
        <f t="shared" si="546"/>
        <v>1211.7255739025011</v>
      </c>
      <c r="AK462" s="6">
        <f t="shared" si="475"/>
        <v>7.5022649877393377</v>
      </c>
      <c r="AL462" s="13">
        <v>2</v>
      </c>
    </row>
    <row r="463" spans="1:38">
      <c r="A463" t="s">
        <v>464</v>
      </c>
      <c r="B463" s="4">
        <v>38656</v>
      </c>
      <c r="C463" s="7">
        <v>5</v>
      </c>
      <c r="D463" s="5">
        <v>199.1</v>
      </c>
      <c r="E463" s="5">
        <v>202</v>
      </c>
      <c r="F463" s="6">
        <v>3.71</v>
      </c>
      <c r="G463" s="7">
        <f t="shared" si="547"/>
        <v>5</v>
      </c>
      <c r="H463">
        <f t="shared" ref="H463:I463" si="550">(LN(D463)-LN(D460))*400</f>
        <v>8.5282418226544365</v>
      </c>
      <c r="I463">
        <f t="shared" si="550"/>
        <v>2.1841702321264478</v>
      </c>
      <c r="J463" s="6">
        <f t="shared" si="549"/>
        <v>3.71</v>
      </c>
      <c r="L463" s="7">
        <f t="shared" si="481"/>
        <v>4.9666666666666668</v>
      </c>
      <c r="M463" s="7">
        <f t="shared" si="482"/>
        <v>3.7253979387829852</v>
      </c>
      <c r="N463" s="7">
        <f t="shared" si="483"/>
        <v>2.6429272559448456</v>
      </c>
      <c r="O463" s="7">
        <f t="shared" si="484"/>
        <v>3.8266666666666667</v>
      </c>
      <c r="P463">
        <v>3</v>
      </c>
      <c r="S463" s="16" t="s">
        <v>1062</v>
      </c>
      <c r="T463" s="13">
        <v>701910.6</v>
      </c>
      <c r="V463" s="13">
        <v>2005</v>
      </c>
      <c r="W463" s="13" t="s">
        <v>1170</v>
      </c>
      <c r="X463" s="5">
        <f t="shared" si="541"/>
        <v>199.1</v>
      </c>
      <c r="Z463" s="13">
        <f t="shared" si="542"/>
        <v>3525.4173782019084</v>
      </c>
      <c r="AA463" s="7">
        <f t="shared" si="485"/>
        <v>3543.4107060773986</v>
      </c>
      <c r="AB463" s="6">
        <f t="shared" si="486"/>
        <v>-3.771871667726856</v>
      </c>
      <c r="AC463" s="13">
        <v>3</v>
      </c>
      <c r="AD463" s="13"/>
      <c r="AG463" s="16" t="s">
        <v>1062</v>
      </c>
      <c r="AH463" s="19">
        <v>243900</v>
      </c>
      <c r="AI463" s="13">
        <f t="shared" si="543"/>
        <v>1225.0125565042692</v>
      </c>
      <c r="AJ463" s="7">
        <f t="shared" si="546"/>
        <v>1210.1211298056467</v>
      </c>
      <c r="AK463" s="6">
        <f t="shared" si="475"/>
        <v>2.2922607808233408</v>
      </c>
      <c r="AL463" s="13">
        <v>3</v>
      </c>
    </row>
    <row r="464" spans="1:38">
      <c r="A464" t="s">
        <v>465</v>
      </c>
      <c r="B464" s="4">
        <v>38686</v>
      </c>
      <c r="C464" s="7">
        <v>5</v>
      </c>
      <c r="D464" s="5">
        <v>198.1</v>
      </c>
      <c r="E464" s="5">
        <v>202.5</v>
      </c>
      <c r="F464" s="6">
        <v>3.88</v>
      </c>
      <c r="G464" s="7">
        <f t="shared" si="547"/>
        <v>5</v>
      </c>
      <c r="H464">
        <f t="shared" ref="H464:I464" si="551">(LN(D464)-LN(D461))*400</f>
        <v>4.0588882008819382</v>
      </c>
      <c r="I464">
        <f t="shared" si="551"/>
        <v>2.7750359071951891</v>
      </c>
      <c r="J464" s="6">
        <f t="shared" si="549"/>
        <v>3.88</v>
      </c>
      <c r="L464" s="7">
        <f t="shared" si="481"/>
        <v>4.8666666666666671</v>
      </c>
      <c r="M464" s="7">
        <f t="shared" si="482"/>
        <v>1.0165194843779091</v>
      </c>
      <c r="N464" s="7">
        <f t="shared" si="483"/>
        <v>2.7046062856522703</v>
      </c>
      <c r="O464" s="7">
        <f t="shared" si="484"/>
        <v>4.003333333333333</v>
      </c>
      <c r="P464">
        <v>1</v>
      </c>
      <c r="S464" s="16" t="s">
        <v>1063</v>
      </c>
      <c r="T464" s="13">
        <v>704381.2</v>
      </c>
      <c r="V464" s="13">
        <v>2005</v>
      </c>
      <c r="W464" s="13" t="s">
        <v>0</v>
      </c>
      <c r="X464" s="5">
        <f t="shared" si="541"/>
        <v>198.1</v>
      </c>
      <c r="Z464" s="13">
        <f t="shared" si="542"/>
        <v>3555.6850075719331</v>
      </c>
      <c r="AA464" s="7">
        <f t="shared" si="485"/>
        <v>3541.5114194481289</v>
      </c>
      <c r="AB464" s="6">
        <f t="shared" si="486"/>
        <v>-2.2544458427397274</v>
      </c>
      <c r="AC464" s="13">
        <v>1</v>
      </c>
      <c r="AD464" s="13"/>
      <c r="AG464" s="16" t="s">
        <v>1063</v>
      </c>
      <c r="AH464" s="19">
        <v>237900</v>
      </c>
      <c r="AI464" s="13">
        <f t="shared" si="543"/>
        <v>1200.9086320040385</v>
      </c>
      <c r="AJ464" s="7">
        <f t="shared" si="546"/>
        <v>1211.3838785741684</v>
      </c>
      <c r="AK464" s="6">
        <f t="shared" ref="AK464:AK527" si="552">(LN(AJ464)-LN(AJ461))*400</f>
        <v>-2.6866916868311108</v>
      </c>
      <c r="AL464" s="13">
        <v>1</v>
      </c>
    </row>
    <row r="465" spans="1:38">
      <c r="A465" t="s">
        <v>466</v>
      </c>
      <c r="B465" s="4">
        <v>38717</v>
      </c>
      <c r="C465" s="7">
        <v>4.9000000000000004</v>
      </c>
      <c r="D465" s="5">
        <v>198.1</v>
      </c>
      <c r="E465" s="5">
        <v>202.8</v>
      </c>
      <c r="F465" s="6">
        <v>3.89</v>
      </c>
      <c r="G465" s="7">
        <f t="shared" si="547"/>
        <v>4.9000000000000004</v>
      </c>
      <c r="H465">
        <f t="shared" ref="H465:I465" si="553">(LN(D465)-LN(D462))*400</f>
        <v>-1.4109362071874187</v>
      </c>
      <c r="I465">
        <f t="shared" si="553"/>
        <v>2.9695756285128994</v>
      </c>
      <c r="J465" s="6">
        <f t="shared" si="549"/>
        <v>3.89</v>
      </c>
      <c r="L465" s="7">
        <f t="shared" si="481"/>
        <v>4.8000000000000007</v>
      </c>
      <c r="M465" s="7">
        <f t="shared" si="482"/>
        <v>0.53567726051492548</v>
      </c>
      <c r="N465" s="7">
        <f t="shared" si="483"/>
        <v>2.5019140672236282</v>
      </c>
      <c r="O465" s="7">
        <f t="shared" si="484"/>
        <v>4.1866666666666665</v>
      </c>
      <c r="P465">
        <v>2</v>
      </c>
      <c r="S465" s="16" t="s">
        <v>1064</v>
      </c>
      <c r="T465" s="13">
        <v>703082.6</v>
      </c>
      <c r="V465" s="13">
        <v>2005</v>
      </c>
      <c r="W465" s="13" t="s">
        <v>1171</v>
      </c>
      <c r="X465" s="5">
        <f t="shared" si="541"/>
        <v>198.1</v>
      </c>
      <c r="Z465" s="13">
        <f t="shared" si="542"/>
        <v>3549.1297324583543</v>
      </c>
      <c r="AA465" s="7">
        <f t="shared" si="485"/>
        <v>3524.5602484186347</v>
      </c>
      <c r="AB465" s="6">
        <f t="shared" si="486"/>
        <v>-2.8255786582484177</v>
      </c>
      <c r="AC465" s="13">
        <v>2</v>
      </c>
      <c r="AD465" s="13"/>
      <c r="AG465" s="16" t="s">
        <v>1064</v>
      </c>
      <c r="AH465" s="19">
        <v>238600</v>
      </c>
      <c r="AI465" s="13">
        <f t="shared" si="543"/>
        <v>1204.442200908632</v>
      </c>
      <c r="AJ465" s="7">
        <f t="shared" si="546"/>
        <v>1230.3387745594487</v>
      </c>
      <c r="AK465" s="6">
        <f t="shared" si="552"/>
        <v>6.0976480384280052</v>
      </c>
      <c r="AL465" s="13">
        <v>2</v>
      </c>
    </row>
    <row r="466" spans="1:38">
      <c r="A466" t="s">
        <v>467</v>
      </c>
      <c r="B466" s="4">
        <v>38748</v>
      </c>
      <c r="C466" s="7">
        <v>4.7</v>
      </c>
      <c r="D466" s="5">
        <v>199.3</v>
      </c>
      <c r="E466" s="5">
        <v>203.2</v>
      </c>
      <c r="F466" s="6">
        <v>4.24</v>
      </c>
      <c r="G466" s="7">
        <f t="shared" si="547"/>
        <v>4.7</v>
      </c>
      <c r="H466">
        <f t="shared" ref="H466:I466" si="554">(LN(D466)-LN(D463))*400</f>
        <v>0.4016064594392077</v>
      </c>
      <c r="I466">
        <f t="shared" si="554"/>
        <v>2.369207321248723</v>
      </c>
      <c r="J466" s="6">
        <f t="shared" si="549"/>
        <v>4.24</v>
      </c>
      <c r="L466" s="7">
        <f t="shared" si="481"/>
        <v>4.7333333333333334</v>
      </c>
      <c r="M466" s="7">
        <f t="shared" si="482"/>
        <v>2.0785608918792775</v>
      </c>
      <c r="N466" s="7">
        <f t="shared" si="483"/>
        <v>2.4946195385923651</v>
      </c>
      <c r="O466" s="7">
        <f t="shared" si="484"/>
        <v>4.3933333333333335</v>
      </c>
      <c r="P466">
        <v>3</v>
      </c>
      <c r="S466" s="16" t="s">
        <v>1065</v>
      </c>
      <c r="T466" s="13">
        <v>701480.1</v>
      </c>
      <c r="V466" s="13">
        <v>2006</v>
      </c>
      <c r="W466" s="13" t="s">
        <v>1164</v>
      </c>
      <c r="X466" s="5">
        <f t="shared" si="541"/>
        <v>199.3</v>
      </c>
      <c r="Z466" s="13">
        <f t="shared" si="542"/>
        <v>3519.7195183140989</v>
      </c>
      <c r="AA466" s="7">
        <f t="shared" si="485"/>
        <v>3519.2956722678523</v>
      </c>
      <c r="AB466" s="6">
        <f t="shared" si="486"/>
        <v>-2.7315452441506238</v>
      </c>
      <c r="AC466" s="13">
        <v>3</v>
      </c>
      <c r="AD466" s="13"/>
      <c r="AG466" s="16" t="s">
        <v>1065</v>
      </c>
      <c r="AH466" s="19">
        <v>244900</v>
      </c>
      <c r="AI466" s="13">
        <f t="shared" si="543"/>
        <v>1228.8008028098343</v>
      </c>
      <c r="AJ466" s="7">
        <f t="shared" si="546"/>
        <v>1227.4559377685059</v>
      </c>
      <c r="AK466" s="6">
        <f t="shared" si="552"/>
        <v>5.6892889020062398</v>
      </c>
      <c r="AL466" s="13">
        <v>3</v>
      </c>
    </row>
    <row r="467" spans="1:38">
      <c r="A467" t="s">
        <v>468</v>
      </c>
      <c r="B467" s="4">
        <v>38776</v>
      </c>
      <c r="C467" s="7">
        <v>4.8</v>
      </c>
      <c r="D467" s="5">
        <v>199.4</v>
      </c>
      <c r="E467" s="5">
        <v>203.6</v>
      </c>
      <c r="F467" s="6">
        <v>4.43</v>
      </c>
      <c r="G467" s="7">
        <f t="shared" si="547"/>
        <v>4.8</v>
      </c>
      <c r="H467">
        <f t="shared" ref="H467:I467" si="555">(LN(D467)-LN(D464))*400</f>
        <v>2.6163615292929876</v>
      </c>
      <c r="I467">
        <f t="shared" si="555"/>
        <v>2.1669592519092618</v>
      </c>
      <c r="J467" s="6">
        <f t="shared" si="549"/>
        <v>4.43</v>
      </c>
      <c r="L467" s="7">
        <f t="shared" si="481"/>
        <v>4.7333333333333334</v>
      </c>
      <c r="M467" s="7">
        <f t="shared" si="482"/>
        <v>2.8780292165386356</v>
      </c>
      <c r="N467" s="7">
        <f t="shared" si="483"/>
        <v>2.7506407596462168</v>
      </c>
      <c r="O467" s="7">
        <f t="shared" si="484"/>
        <v>4.5133333333333328</v>
      </c>
      <c r="P467">
        <v>1</v>
      </c>
      <c r="S467" s="16" t="s">
        <v>1066</v>
      </c>
      <c r="T467" s="13">
        <v>698863.4</v>
      </c>
      <c r="V467" s="13">
        <v>2006</v>
      </c>
      <c r="W467" s="13" t="s">
        <v>1</v>
      </c>
      <c r="X467" s="5">
        <f t="shared" si="541"/>
        <v>199.4</v>
      </c>
      <c r="Z467" s="13">
        <f t="shared" si="542"/>
        <v>3504.8314944834506</v>
      </c>
      <c r="AA467" s="7">
        <f t="shared" si="485"/>
        <v>3527.3868409680031</v>
      </c>
      <c r="AB467" s="6">
        <f t="shared" si="486"/>
        <v>-1.5985062177890086</v>
      </c>
      <c r="AC467" s="13">
        <v>1</v>
      </c>
      <c r="AD467" s="13"/>
      <c r="AG467" s="16" t="s">
        <v>1066</v>
      </c>
      <c r="AH467" s="19">
        <v>250800</v>
      </c>
      <c r="AI467" s="13">
        <f t="shared" si="543"/>
        <v>1257.7733199598797</v>
      </c>
      <c r="AJ467" s="7">
        <f t="shared" si="546"/>
        <v>1244.6950656144888</v>
      </c>
      <c r="AK467" s="6">
        <f t="shared" si="552"/>
        <v>10.850866127317715</v>
      </c>
      <c r="AL467" s="13">
        <v>1</v>
      </c>
    </row>
    <row r="468" spans="1:38">
      <c r="A468" t="s">
        <v>469</v>
      </c>
      <c r="B468" s="4">
        <v>38807</v>
      </c>
      <c r="C468" s="7">
        <v>4.7</v>
      </c>
      <c r="D468" s="5">
        <v>199.7</v>
      </c>
      <c r="E468" s="5">
        <v>204.3</v>
      </c>
      <c r="F468" s="6">
        <v>4.51</v>
      </c>
      <c r="G468" s="7">
        <f t="shared" si="547"/>
        <v>4.7</v>
      </c>
      <c r="H468">
        <f t="shared" ref="H468:I468" si="556">(LN(D468)-LN(D465))*400</f>
        <v>3.2177146869056372</v>
      </c>
      <c r="I468">
        <f t="shared" si="556"/>
        <v>2.94769204261911</v>
      </c>
      <c r="J468" s="6">
        <f t="shared" si="549"/>
        <v>4.51</v>
      </c>
      <c r="L468" s="7">
        <f t="shared" si="481"/>
        <v>4.666666666666667</v>
      </c>
      <c r="M468" s="7">
        <f t="shared" si="482"/>
        <v>3.2703720558420932</v>
      </c>
      <c r="N468" s="7">
        <f t="shared" si="483"/>
        <v>3.2019227180885679</v>
      </c>
      <c r="O468" s="7">
        <f t="shared" si="484"/>
        <v>4.6099999999999994</v>
      </c>
      <c r="P468">
        <v>2</v>
      </c>
      <c r="S468" s="16" t="s">
        <v>1067</v>
      </c>
      <c r="T468" s="13">
        <v>705607.2</v>
      </c>
      <c r="V468" s="13">
        <v>2006</v>
      </c>
      <c r="W468" s="13" t="s">
        <v>1165</v>
      </c>
      <c r="X468" s="5">
        <f t="shared" si="541"/>
        <v>199.7</v>
      </c>
      <c r="Z468" s="13">
        <f t="shared" si="542"/>
        <v>3533.3360040060088</v>
      </c>
      <c r="AA468" s="7">
        <f t="shared" si="485"/>
        <v>3553.0522162958405</v>
      </c>
      <c r="AB468" s="6">
        <f t="shared" si="486"/>
        <v>3.2205348267105194</v>
      </c>
      <c r="AC468" s="13">
        <v>2</v>
      </c>
      <c r="AD468" s="13"/>
      <c r="AG468" s="16" t="s">
        <v>1067</v>
      </c>
      <c r="AH468" s="19">
        <v>238800</v>
      </c>
      <c r="AI468" s="13">
        <f t="shared" si="543"/>
        <v>1195.7936905358038</v>
      </c>
      <c r="AJ468" s="7">
        <f t="shared" si="546"/>
        <v>1219.8734572224969</v>
      </c>
      <c r="AK468" s="6">
        <f t="shared" si="552"/>
        <v>-3.4169712620524706</v>
      </c>
      <c r="AL468" s="13">
        <v>2</v>
      </c>
    </row>
    <row r="469" spans="1:38">
      <c r="A469" t="s">
        <v>470</v>
      </c>
      <c r="B469" s="4">
        <v>38837</v>
      </c>
      <c r="C469" s="7">
        <v>4.7</v>
      </c>
      <c r="D469" s="5">
        <v>200.7</v>
      </c>
      <c r="E469" s="5">
        <v>204.8</v>
      </c>
      <c r="F469" s="6">
        <v>4.5999999999999996</v>
      </c>
      <c r="G469" s="7">
        <f t="shared" si="547"/>
        <v>4.7</v>
      </c>
      <c r="H469">
        <f t="shared" ref="H469:I469" si="557">(LN(D469)-LN(D466))*400</f>
        <v>2.8000114334172821</v>
      </c>
      <c r="I469">
        <f t="shared" si="557"/>
        <v>3.1372709844102786</v>
      </c>
      <c r="J469" s="6">
        <f t="shared" si="549"/>
        <v>4.5999999999999996</v>
      </c>
      <c r="L469" s="7">
        <f t="shared" ref="L469:L532" si="558">AVERAGE(G469:G471)</f>
        <v>4.6333333333333337</v>
      </c>
      <c r="M469" s="7">
        <f t="shared" ref="M469:M532" si="559">AVERAGE(H469:H471)</f>
        <v>3.5925828265721549</v>
      </c>
      <c r="N469" s="7">
        <f t="shared" ref="N469:N532" si="560">AVERAGE(I469:I471)</f>
        <v>3.2595069985712635</v>
      </c>
      <c r="O469" s="7">
        <f t="shared" ref="O469:O532" si="561">AVERAGE(J469:J471)</f>
        <v>4.7033333333333331</v>
      </c>
      <c r="P469">
        <v>3</v>
      </c>
      <c r="S469" s="16" t="s">
        <v>1068</v>
      </c>
      <c r="T469" s="13">
        <v>711279.4</v>
      </c>
      <c r="V469" s="13">
        <v>2006</v>
      </c>
      <c r="W469" s="13" t="s">
        <v>1166</v>
      </c>
      <c r="X469" s="5">
        <f t="shared" si="541"/>
        <v>200.7</v>
      </c>
      <c r="Z469" s="13">
        <f t="shared" si="542"/>
        <v>3543.9930244145494</v>
      </c>
      <c r="AA469" s="7">
        <f t="shared" ref="AA469:AA532" si="562">AVERAGE(Z469:Z471)</f>
        <v>3553.6643642832664</v>
      </c>
      <c r="AB469" s="6">
        <f t="shared" ref="AB469:AB532" si="563">(LN(AA469)-LN(AA466))*400</f>
        <v>3.8873639710040209</v>
      </c>
      <c r="AC469" s="13">
        <v>3</v>
      </c>
      <c r="AD469" s="13"/>
      <c r="AG469" s="16" t="s">
        <v>1068</v>
      </c>
      <c r="AH469" s="19">
        <v>257000</v>
      </c>
      <c r="AI469" s="13">
        <f t="shared" si="543"/>
        <v>1280.5181863477828</v>
      </c>
      <c r="AJ469" s="7">
        <f t="shared" si="546"/>
        <v>1222.9934328582333</v>
      </c>
      <c r="AK469" s="6">
        <f t="shared" si="552"/>
        <v>-1.4568788555806123</v>
      </c>
      <c r="AL469" s="13">
        <v>3</v>
      </c>
    </row>
    <row r="470" spans="1:38">
      <c r="A470" t="s">
        <v>471</v>
      </c>
      <c r="B470" s="4">
        <v>38868</v>
      </c>
      <c r="C470" s="7">
        <v>4.5999999999999996</v>
      </c>
      <c r="D470" s="5">
        <v>201.3</v>
      </c>
      <c r="E470" s="5">
        <v>205.4</v>
      </c>
      <c r="F470" s="6">
        <v>4.72</v>
      </c>
      <c r="G470" s="7">
        <f t="shared" si="547"/>
        <v>4.5999999999999996</v>
      </c>
      <c r="H470">
        <f t="shared" ref="H470:I470" si="564">(LN(D470)-LN(D467))*400</f>
        <v>3.7933900472033599</v>
      </c>
      <c r="I470">
        <f t="shared" si="564"/>
        <v>3.520805127236315</v>
      </c>
      <c r="J470" s="6">
        <f t="shared" si="549"/>
        <v>4.72</v>
      </c>
      <c r="L470" s="7">
        <f t="shared" si="558"/>
        <v>4.6333333333333329</v>
      </c>
      <c r="M470" s="7">
        <f t="shared" si="559"/>
        <v>4.1128444860299611</v>
      </c>
      <c r="N470" s="7">
        <f t="shared" si="560"/>
        <v>3.1867535920150423</v>
      </c>
      <c r="O470" s="7">
        <f t="shared" si="561"/>
        <v>4.82</v>
      </c>
      <c r="P470">
        <v>1</v>
      </c>
      <c r="S470" s="16" t="s">
        <v>1069</v>
      </c>
      <c r="T470" s="13">
        <v>721021.9</v>
      </c>
      <c r="V470" s="13">
        <v>2006</v>
      </c>
      <c r="W470" s="13" t="s">
        <v>2</v>
      </c>
      <c r="X470" s="5">
        <f t="shared" si="541"/>
        <v>201.3</v>
      </c>
      <c r="Z470" s="13">
        <f t="shared" si="542"/>
        <v>3581.8276204669646</v>
      </c>
      <c r="AA470" s="7">
        <f t="shared" si="562"/>
        <v>3536.8748379916415</v>
      </c>
      <c r="AB470" s="6">
        <f t="shared" si="563"/>
        <v>1.0744791923066543</v>
      </c>
      <c r="AC470" s="13">
        <v>1</v>
      </c>
      <c r="AD470" s="13"/>
      <c r="AG470" s="16" t="s">
        <v>1069</v>
      </c>
      <c r="AH470" s="19">
        <v>238200</v>
      </c>
      <c r="AI470" s="13">
        <f t="shared" si="543"/>
        <v>1183.3084947839045</v>
      </c>
      <c r="AJ470" s="7">
        <f t="shared" si="546"/>
        <v>1187.3155291126031</v>
      </c>
      <c r="AK470" s="6">
        <f t="shared" si="552"/>
        <v>-18.878268698181699</v>
      </c>
      <c r="AL470" s="13">
        <v>1</v>
      </c>
    </row>
    <row r="471" spans="1:38">
      <c r="A471" t="s">
        <v>472</v>
      </c>
      <c r="B471" s="4">
        <v>38898</v>
      </c>
      <c r="C471" s="7">
        <v>4.5999999999999996</v>
      </c>
      <c r="D471" s="5">
        <v>201.8</v>
      </c>
      <c r="E471" s="5">
        <v>205.9</v>
      </c>
      <c r="F471" s="6">
        <v>4.79</v>
      </c>
      <c r="G471" s="7">
        <f t="shared" si="547"/>
        <v>4.5999999999999996</v>
      </c>
      <c r="H471">
        <f t="shared" ref="H471:I471" si="565">(LN(D471)-LN(D468))*400</f>
        <v>4.1843469990958226</v>
      </c>
      <c r="I471">
        <f t="shared" si="565"/>
        <v>3.1204448840671972</v>
      </c>
      <c r="J471" s="6">
        <f t="shared" si="549"/>
        <v>4.79</v>
      </c>
      <c r="L471" s="7">
        <f t="shared" si="558"/>
        <v>4.666666666666667</v>
      </c>
      <c r="M471" s="7">
        <f t="shared" si="559"/>
        <v>4.4940862226792904</v>
      </c>
      <c r="N471" s="7">
        <f t="shared" si="560"/>
        <v>2.9188645682450463</v>
      </c>
      <c r="O471" s="7">
        <f t="shared" si="561"/>
        <v>4.8999999999999995</v>
      </c>
      <c r="P471">
        <v>2</v>
      </c>
      <c r="S471" s="16" t="s">
        <v>1070</v>
      </c>
      <c r="T471" s="13">
        <v>713397.8</v>
      </c>
      <c r="V471" s="13">
        <v>2006</v>
      </c>
      <c r="W471" s="13" t="s">
        <v>1167</v>
      </c>
      <c r="X471" s="5">
        <f t="shared" si="541"/>
        <v>201.8</v>
      </c>
      <c r="Z471" s="13">
        <f t="shared" si="542"/>
        <v>3535.1724479682853</v>
      </c>
      <c r="AA471" s="7">
        <f t="shared" si="562"/>
        <v>3514.7031516142001</v>
      </c>
      <c r="AB471" s="6">
        <f t="shared" si="563"/>
        <v>-4.340777407450247</v>
      </c>
      <c r="AC471" s="13">
        <v>2</v>
      </c>
      <c r="AD471" s="13"/>
      <c r="AG471" s="16" t="s">
        <v>1070</v>
      </c>
      <c r="AH471" s="19">
        <v>243200</v>
      </c>
      <c r="AI471" s="13">
        <f t="shared" si="543"/>
        <v>1205.1536174430128</v>
      </c>
      <c r="AJ471" s="7">
        <f t="shared" si="546"/>
        <v>1191.7998744888548</v>
      </c>
      <c r="AK471" s="6">
        <f t="shared" si="552"/>
        <v>-9.3129863035610327</v>
      </c>
      <c r="AL471" s="13">
        <v>2</v>
      </c>
    </row>
    <row r="472" spans="1:38">
      <c r="A472" t="s">
        <v>473</v>
      </c>
      <c r="B472" s="4">
        <v>38929</v>
      </c>
      <c r="C472" s="7">
        <v>4.7</v>
      </c>
      <c r="D472" s="5">
        <v>202.9</v>
      </c>
      <c r="E472" s="5">
        <v>206.3</v>
      </c>
      <c r="F472" s="6">
        <v>4.95</v>
      </c>
      <c r="G472" s="7">
        <f t="shared" si="547"/>
        <v>4.7</v>
      </c>
      <c r="H472">
        <f t="shared" ref="H472:I472" si="566">(LN(D472)-LN(D469))*400</f>
        <v>4.3607964117907017</v>
      </c>
      <c r="I472">
        <f t="shared" si="566"/>
        <v>2.9190107647416141</v>
      </c>
      <c r="J472" s="6">
        <f t="shared" si="549"/>
        <v>4.95</v>
      </c>
      <c r="L472" s="7">
        <f t="shared" si="558"/>
        <v>4.6333333333333337</v>
      </c>
      <c r="M472" s="7">
        <f t="shared" si="559"/>
        <v>3.7583923959832788</v>
      </c>
      <c r="N472" s="7">
        <f t="shared" si="560"/>
        <v>2.7179024537671146</v>
      </c>
      <c r="O472" s="7">
        <f t="shared" si="561"/>
        <v>4.9066666666666663</v>
      </c>
      <c r="P472">
        <v>3</v>
      </c>
      <c r="S472" s="16" t="s">
        <v>1071</v>
      </c>
      <c r="T472" s="13">
        <v>708856.4</v>
      </c>
      <c r="V472" s="13">
        <v>2006</v>
      </c>
      <c r="W472" s="13" t="s">
        <v>1168</v>
      </c>
      <c r="X472" s="5">
        <f t="shared" si="541"/>
        <v>202.9</v>
      </c>
      <c r="Z472" s="13">
        <f t="shared" si="542"/>
        <v>3493.6244455396745</v>
      </c>
      <c r="AA472" s="7">
        <f t="shared" si="562"/>
        <v>3515.3813691553437</v>
      </c>
      <c r="AB472" s="6">
        <f t="shared" si="563"/>
        <v>-4.3325077629290831</v>
      </c>
      <c r="AC472" s="13">
        <v>3</v>
      </c>
      <c r="AD472" s="13"/>
      <c r="AG472" s="16" t="s">
        <v>1071</v>
      </c>
      <c r="AH472" s="19">
        <v>238100</v>
      </c>
      <c r="AI472" s="13">
        <f t="shared" si="543"/>
        <v>1173.4844751108919</v>
      </c>
      <c r="AJ472" s="7">
        <f t="shared" si="546"/>
        <v>1162.698701547627</v>
      </c>
      <c r="AK472" s="6">
        <f t="shared" si="552"/>
        <v>-20.223086822421976</v>
      </c>
      <c r="AL472" s="13">
        <v>3</v>
      </c>
    </row>
    <row r="473" spans="1:38">
      <c r="A473" t="s">
        <v>474</v>
      </c>
      <c r="B473" s="4">
        <v>38960</v>
      </c>
      <c r="C473" s="7">
        <v>4.7</v>
      </c>
      <c r="D473" s="5">
        <v>203.8</v>
      </c>
      <c r="E473" s="5">
        <v>206.8</v>
      </c>
      <c r="F473" s="6">
        <v>4.96</v>
      </c>
      <c r="G473" s="7">
        <f t="shared" si="547"/>
        <v>4.7</v>
      </c>
      <c r="H473">
        <f t="shared" ref="H473:I473" si="567">(LN(D473)-LN(D470))*400</f>
        <v>4.9371152571513477</v>
      </c>
      <c r="I473">
        <f t="shared" si="567"/>
        <v>2.717138055926327</v>
      </c>
      <c r="J473" s="6">
        <f t="shared" si="549"/>
        <v>4.96</v>
      </c>
      <c r="L473" s="7">
        <f t="shared" si="558"/>
        <v>4.5333333333333332</v>
      </c>
      <c r="M473" s="7">
        <f t="shared" si="559"/>
        <v>1.6460307236561296</v>
      </c>
      <c r="N473" s="7">
        <f t="shared" si="560"/>
        <v>2.5824630274568015</v>
      </c>
      <c r="O473" s="7">
        <f t="shared" si="561"/>
        <v>4.8966666666666665</v>
      </c>
      <c r="P473">
        <v>1</v>
      </c>
      <c r="S473" s="16" t="s">
        <v>1072</v>
      </c>
      <c r="T473" s="13">
        <v>716420.7</v>
      </c>
      <c r="V473" s="13">
        <v>2006</v>
      </c>
      <c r="W473" s="13" t="s">
        <v>3</v>
      </c>
      <c r="X473" s="5">
        <f t="shared" si="541"/>
        <v>203.8</v>
      </c>
      <c r="Z473" s="13">
        <f t="shared" si="542"/>
        <v>3515.3125613346415</v>
      </c>
      <c r="AA473" s="7">
        <f t="shared" si="562"/>
        <v>3543.7246487418383</v>
      </c>
      <c r="AB473" s="6">
        <f t="shared" si="563"/>
        <v>0.77392462600229806</v>
      </c>
      <c r="AC473" s="13">
        <v>1</v>
      </c>
      <c r="AD473" s="13"/>
      <c r="AG473" s="16" t="s">
        <v>1072</v>
      </c>
      <c r="AH473" s="19">
        <v>243900</v>
      </c>
      <c r="AI473" s="13">
        <f t="shared" si="543"/>
        <v>1196.7615309126595</v>
      </c>
      <c r="AJ473" s="7">
        <f t="shared" si="546"/>
        <v>1184.9431864000471</v>
      </c>
      <c r="AK473" s="6">
        <f t="shared" si="552"/>
        <v>-0.80002859313133001</v>
      </c>
      <c r="AL473" s="13">
        <v>1</v>
      </c>
    </row>
    <row r="474" spans="1:38">
      <c r="A474" t="s">
        <v>475</v>
      </c>
      <c r="B474" s="4">
        <v>38990</v>
      </c>
      <c r="C474" s="7">
        <v>4.5</v>
      </c>
      <c r="D474" s="5">
        <v>202.8</v>
      </c>
      <c r="E474" s="5">
        <v>207.2</v>
      </c>
      <c r="F474" s="6">
        <v>4.8099999999999996</v>
      </c>
      <c r="G474" s="7">
        <f t="shared" si="547"/>
        <v>4.5</v>
      </c>
      <c r="H474">
        <f t="shared" ref="H474:I474" si="568">(LN(D474)-LN(D471))*400</f>
        <v>1.977265519007787</v>
      </c>
      <c r="I474">
        <f t="shared" si="568"/>
        <v>2.5175585406334022</v>
      </c>
      <c r="J474" s="6">
        <f t="shared" si="549"/>
        <v>4.8099999999999996</v>
      </c>
      <c r="L474" s="7">
        <f t="shared" si="558"/>
        <v>4.4666666666666668</v>
      </c>
      <c r="M474" s="7">
        <f t="shared" si="559"/>
        <v>-1.1825308137169088</v>
      </c>
      <c r="N474" s="7">
        <f t="shared" si="560"/>
        <v>2.3199418129284055</v>
      </c>
      <c r="O474" s="7">
        <f t="shared" si="561"/>
        <v>4.8900000000000006</v>
      </c>
      <c r="P474">
        <v>2</v>
      </c>
      <c r="S474" s="16" t="s">
        <v>1073</v>
      </c>
      <c r="T474" s="13">
        <v>717345.6</v>
      </c>
      <c r="V474" s="13">
        <v>2006</v>
      </c>
      <c r="W474" s="13" t="s">
        <v>1169</v>
      </c>
      <c r="X474" s="5">
        <f t="shared" si="541"/>
        <v>202.8</v>
      </c>
      <c r="Z474" s="13">
        <f t="shared" si="542"/>
        <v>3537.2071005917155</v>
      </c>
      <c r="AA474" s="7">
        <f t="shared" si="562"/>
        <v>3572.9567652606543</v>
      </c>
      <c r="AB474" s="6">
        <f t="shared" si="563"/>
        <v>6.5753635026837287</v>
      </c>
      <c r="AC474" s="13">
        <v>2</v>
      </c>
      <c r="AD474" s="13"/>
      <c r="AG474" s="16" t="s">
        <v>1073</v>
      </c>
      <c r="AH474" s="19">
        <v>226700</v>
      </c>
      <c r="AI474" s="13">
        <f t="shared" si="543"/>
        <v>1117.8500986193294</v>
      </c>
      <c r="AJ474" s="7">
        <f t="shared" si="546"/>
        <v>1182.2272965578734</v>
      </c>
      <c r="AK474" s="6">
        <f t="shared" si="552"/>
        <v>-3.2257860996821819</v>
      </c>
      <c r="AL474" s="13">
        <v>2</v>
      </c>
    </row>
    <row r="475" spans="1:38">
      <c r="A475" t="s">
        <v>476</v>
      </c>
      <c r="B475" s="4">
        <v>39021</v>
      </c>
      <c r="C475" s="7">
        <v>4.4000000000000004</v>
      </c>
      <c r="D475" s="5">
        <v>201.9</v>
      </c>
      <c r="E475" s="5">
        <v>207.6</v>
      </c>
      <c r="F475" s="6">
        <v>4.92</v>
      </c>
      <c r="G475" s="7">
        <f t="shared" si="547"/>
        <v>4.4000000000000004</v>
      </c>
      <c r="H475">
        <f t="shared" ref="H475:I475" si="569">(LN(D475)-LN(D472))*400</f>
        <v>-1.9762886051907458</v>
      </c>
      <c r="I475">
        <f t="shared" si="569"/>
        <v>2.5126924858106747</v>
      </c>
      <c r="J475" s="6">
        <f t="shared" si="549"/>
        <v>4.92</v>
      </c>
      <c r="L475" s="7">
        <f t="shared" si="558"/>
        <v>4.4333333333333336</v>
      </c>
      <c r="M475" s="7">
        <f t="shared" si="559"/>
        <v>-1.6445264041447416</v>
      </c>
      <c r="N475" s="7">
        <f t="shared" si="560"/>
        <v>2.0586520346187833</v>
      </c>
      <c r="O475" s="7">
        <f t="shared" si="561"/>
        <v>4.9033333333333333</v>
      </c>
      <c r="P475">
        <v>3</v>
      </c>
      <c r="S475" s="16" t="s">
        <v>1074</v>
      </c>
      <c r="T475" s="13">
        <v>722530.3</v>
      </c>
      <c r="V475" s="13">
        <v>2006</v>
      </c>
      <c r="W475" s="13" t="s">
        <v>1170</v>
      </c>
      <c r="X475" s="5">
        <f t="shared" si="541"/>
        <v>201.9</v>
      </c>
      <c r="Z475" s="13">
        <f t="shared" si="542"/>
        <v>3578.654284299158</v>
      </c>
      <c r="AA475" s="7">
        <f t="shared" si="562"/>
        <v>3603.256187334875</v>
      </c>
      <c r="AB475" s="6">
        <f t="shared" si="563"/>
        <v>9.8759664521402613</v>
      </c>
      <c r="AC475" s="13">
        <v>3</v>
      </c>
      <c r="AD475" s="13"/>
      <c r="AG475" s="16" t="s">
        <v>1074</v>
      </c>
      <c r="AH475" s="19">
        <v>250400</v>
      </c>
      <c r="AI475" s="13">
        <f t="shared" si="543"/>
        <v>1240.2179296681525</v>
      </c>
      <c r="AJ475" s="7">
        <f t="shared" si="546"/>
        <v>1211.2190001036049</v>
      </c>
      <c r="AK475" s="6">
        <f t="shared" si="552"/>
        <v>16.35340825998135</v>
      </c>
      <c r="AL475" s="13">
        <v>3</v>
      </c>
    </row>
    <row r="476" spans="1:38">
      <c r="A476" t="s">
        <v>477</v>
      </c>
      <c r="B476" s="4">
        <v>39051</v>
      </c>
      <c r="C476" s="7">
        <v>4.5</v>
      </c>
      <c r="D476" s="5">
        <v>202</v>
      </c>
      <c r="E476" s="5">
        <v>207.8</v>
      </c>
      <c r="F476" s="6">
        <v>4.9400000000000004</v>
      </c>
      <c r="G476" s="7">
        <f t="shared" si="547"/>
        <v>4.5</v>
      </c>
      <c r="H476">
        <f t="shared" ref="H476:I476" si="570">(LN(D476)-LN(D473))*400</f>
        <v>-3.5485693549677677</v>
      </c>
      <c r="I476">
        <f t="shared" si="570"/>
        <v>1.9295744123411396</v>
      </c>
      <c r="J476" s="6">
        <f t="shared" si="549"/>
        <v>4.9400000000000004</v>
      </c>
      <c r="L476" s="7">
        <f t="shared" si="558"/>
        <v>4.5</v>
      </c>
      <c r="M476" s="7">
        <f t="shared" si="559"/>
        <v>2.5416374089459737E-2</v>
      </c>
      <c r="N476" s="7">
        <f t="shared" si="560"/>
        <v>1.861806709340404</v>
      </c>
      <c r="O476" s="7">
        <f t="shared" si="561"/>
        <v>4.9233333333333329</v>
      </c>
      <c r="P476">
        <v>1</v>
      </c>
      <c r="S476" s="16" t="s">
        <v>1075</v>
      </c>
      <c r="T476" s="13">
        <v>727807.8</v>
      </c>
      <c r="V476" s="13">
        <v>2006</v>
      </c>
      <c r="W476" s="13" t="s">
        <v>0</v>
      </c>
      <c r="X476" s="5">
        <f t="shared" si="541"/>
        <v>202</v>
      </c>
      <c r="Z476" s="13">
        <f t="shared" si="542"/>
        <v>3603.0089108910893</v>
      </c>
      <c r="AA476" s="7">
        <f t="shared" si="562"/>
        <v>3620.5439445029938</v>
      </c>
      <c r="AB476" s="6">
        <f t="shared" si="563"/>
        <v>8.5783763151688674</v>
      </c>
      <c r="AC476" s="13">
        <v>1</v>
      </c>
      <c r="AD476" s="13"/>
      <c r="AG476" s="16" t="s">
        <v>1075</v>
      </c>
      <c r="AH476" s="19">
        <v>240100</v>
      </c>
      <c r="AI476" s="13">
        <f t="shared" si="543"/>
        <v>1188.6138613861385</v>
      </c>
      <c r="AJ476" s="7">
        <f t="shared" si="546"/>
        <v>1214.6496855117002</v>
      </c>
      <c r="AK476" s="6">
        <f t="shared" si="552"/>
        <v>9.9043524262761196</v>
      </c>
      <c r="AL476" s="13">
        <v>1</v>
      </c>
    </row>
    <row r="477" spans="1:38">
      <c r="A477" t="s">
        <v>478</v>
      </c>
      <c r="B477" s="4">
        <v>39082</v>
      </c>
      <c r="C477" s="7">
        <v>4.4000000000000004</v>
      </c>
      <c r="D477" s="5">
        <v>203.1</v>
      </c>
      <c r="E477" s="5">
        <v>208.1</v>
      </c>
      <c r="F477" s="6">
        <v>4.8499999999999996</v>
      </c>
      <c r="G477" s="7">
        <f t="shared" si="547"/>
        <v>4.4000000000000004</v>
      </c>
      <c r="H477">
        <f t="shared" ref="H477:I477" si="571">(LN(D477)-LN(D474))*400</f>
        <v>0.59127874772428868</v>
      </c>
      <c r="I477">
        <f t="shared" si="571"/>
        <v>1.7336892057045361</v>
      </c>
      <c r="J477" s="6">
        <f t="shared" si="549"/>
        <v>4.8499999999999996</v>
      </c>
      <c r="L477" s="7">
        <f t="shared" si="558"/>
        <v>4.5</v>
      </c>
      <c r="M477" s="7">
        <f t="shared" si="559"/>
        <v>2.6695430090661887</v>
      </c>
      <c r="N477" s="7">
        <f t="shared" si="560"/>
        <v>2.0724682771066463</v>
      </c>
      <c r="O477" s="7">
        <f t="shared" si="561"/>
        <v>4.9533333333333331</v>
      </c>
      <c r="P477">
        <v>2</v>
      </c>
      <c r="S477" s="16" t="s">
        <v>1076</v>
      </c>
      <c r="T477" s="13">
        <v>736868.2</v>
      </c>
      <c r="V477" s="13">
        <v>2006</v>
      </c>
      <c r="W477" s="13" t="s">
        <v>1171</v>
      </c>
      <c r="X477" s="5">
        <f t="shared" si="541"/>
        <v>203.1</v>
      </c>
      <c r="Z477" s="13">
        <f t="shared" si="542"/>
        <v>3628.1053668143772</v>
      </c>
      <c r="AA477" s="7">
        <f t="shared" si="562"/>
        <v>3621.3479592780573</v>
      </c>
      <c r="AB477" s="6">
        <f t="shared" si="563"/>
        <v>5.3811369613903537</v>
      </c>
      <c r="AC477" s="13">
        <v>2</v>
      </c>
      <c r="AD477" s="13"/>
      <c r="AG477" s="16" t="s">
        <v>1076</v>
      </c>
      <c r="AH477" s="19">
        <v>244700</v>
      </c>
      <c r="AI477" s="13">
        <f t="shared" si="543"/>
        <v>1204.825209256524</v>
      </c>
      <c r="AJ477" s="7">
        <f t="shared" si="546"/>
        <v>1227.7954905586491</v>
      </c>
      <c r="AK477" s="6">
        <f t="shared" si="552"/>
        <v>15.128031381421891</v>
      </c>
      <c r="AL477" s="13">
        <v>2</v>
      </c>
    </row>
    <row r="478" spans="1:38">
      <c r="A478" t="s">
        <v>479</v>
      </c>
      <c r="B478" s="4">
        <v>39113</v>
      </c>
      <c r="C478" s="7">
        <v>4.5999999999999996</v>
      </c>
      <c r="D478" s="5">
        <v>203.43700000000001</v>
      </c>
      <c r="E478" s="5">
        <v>208.6</v>
      </c>
      <c r="F478" s="6">
        <v>4.9800000000000004</v>
      </c>
      <c r="G478" s="7">
        <f t="shared" si="547"/>
        <v>4.5999999999999996</v>
      </c>
      <c r="H478">
        <f t="shared" ref="H478:I478" si="572">(LN(D478)-LN(D475))*400</f>
        <v>3.0335397295118582</v>
      </c>
      <c r="I478">
        <f t="shared" si="572"/>
        <v>1.9221565099755367</v>
      </c>
      <c r="J478" s="6">
        <f t="shared" si="549"/>
        <v>4.9800000000000004</v>
      </c>
      <c r="L478" s="7">
        <f t="shared" si="558"/>
        <v>4.5</v>
      </c>
      <c r="M478" s="7">
        <f t="shared" si="559"/>
        <v>3.9011704508876477</v>
      </c>
      <c r="N478" s="7">
        <f t="shared" si="560"/>
        <v>2.3363747055911452</v>
      </c>
      <c r="O478" s="7">
        <f t="shared" si="561"/>
        <v>4.9833333333333343</v>
      </c>
      <c r="P478">
        <v>3</v>
      </c>
      <c r="S478" s="16" t="s">
        <v>1077</v>
      </c>
      <c r="T478" s="13">
        <v>738581.6</v>
      </c>
      <c r="V478" s="13">
        <v>2007</v>
      </c>
      <c r="W478" s="13" t="s">
        <v>1164</v>
      </c>
      <c r="X478" s="5">
        <f t="shared" si="541"/>
        <v>203.43700000000001</v>
      </c>
      <c r="Z478" s="13">
        <f t="shared" si="542"/>
        <v>3630.5175558035162</v>
      </c>
      <c r="AA478" s="7">
        <f t="shared" si="562"/>
        <v>3596.9943770868763</v>
      </c>
      <c r="AB478" s="6">
        <f t="shared" si="563"/>
        <v>-0.69573265770230819</v>
      </c>
      <c r="AC478" s="13">
        <v>3</v>
      </c>
      <c r="AD478" s="13"/>
      <c r="AG478" s="16" t="s">
        <v>1077</v>
      </c>
      <c r="AH478" s="19">
        <v>254400</v>
      </c>
      <c r="AI478" s="13">
        <f t="shared" si="543"/>
        <v>1250.5099858924384</v>
      </c>
      <c r="AJ478" s="7">
        <f t="shared" si="546"/>
        <v>1252.5799274507983</v>
      </c>
      <c r="AK478" s="6">
        <f t="shared" si="552"/>
        <v>13.431230274881045</v>
      </c>
      <c r="AL478" s="13">
        <v>3</v>
      </c>
    </row>
    <row r="479" spans="1:38">
      <c r="A479" t="s">
        <v>480</v>
      </c>
      <c r="B479" s="4">
        <v>39141</v>
      </c>
      <c r="C479" s="7">
        <v>4.5</v>
      </c>
      <c r="D479" s="5">
        <v>204.226</v>
      </c>
      <c r="E479" s="5">
        <v>209.13499999999999</v>
      </c>
      <c r="F479" s="6">
        <v>5.03</v>
      </c>
      <c r="G479" s="7">
        <f t="shared" si="547"/>
        <v>4.5</v>
      </c>
      <c r="H479">
        <f t="shared" ref="H479:I479" si="573">(LN(D479)-LN(D476))*400</f>
        <v>4.3838105499624191</v>
      </c>
      <c r="I479">
        <f t="shared" si="573"/>
        <v>2.5615591156398665</v>
      </c>
      <c r="J479" s="6">
        <f t="shared" si="549"/>
        <v>5.03</v>
      </c>
      <c r="L479" s="7">
        <f t="shared" si="558"/>
        <v>4.4666666666666668</v>
      </c>
      <c r="M479" s="7">
        <f t="shared" si="559"/>
        <v>4.4971460222154036</v>
      </c>
      <c r="N479" s="7">
        <f t="shared" si="560"/>
        <v>2.4267891938658672</v>
      </c>
      <c r="O479" s="7">
        <f t="shared" si="561"/>
        <v>4.9466666666666663</v>
      </c>
      <c r="P479">
        <v>1</v>
      </c>
      <c r="S479" s="16" t="s">
        <v>1078</v>
      </c>
      <c r="T479" s="13">
        <v>736320.7</v>
      </c>
      <c r="V479" s="13">
        <v>2007</v>
      </c>
      <c r="W479" s="13" t="s">
        <v>1</v>
      </c>
      <c r="X479" s="5">
        <f t="shared" si="541"/>
        <v>204.226</v>
      </c>
      <c r="Z479" s="13">
        <f t="shared" si="542"/>
        <v>3605.4209552162797</v>
      </c>
      <c r="AA479" s="7">
        <f t="shared" si="562"/>
        <v>3577.130287009029</v>
      </c>
      <c r="AB479" s="6">
        <f t="shared" si="563"/>
        <v>-4.825356922682289</v>
      </c>
      <c r="AC479" s="13">
        <v>1</v>
      </c>
      <c r="AD479" s="13"/>
      <c r="AG479" s="16" t="s">
        <v>1078</v>
      </c>
      <c r="AH479" s="19">
        <v>250800</v>
      </c>
      <c r="AI479" s="13">
        <f t="shared" si="543"/>
        <v>1228.0512765269848</v>
      </c>
      <c r="AJ479" s="7">
        <f t="shared" si="546"/>
        <v>1228.3210363572198</v>
      </c>
      <c r="AK479" s="6">
        <f t="shared" si="552"/>
        <v>4.4770061116427229</v>
      </c>
      <c r="AL479" s="13">
        <v>1</v>
      </c>
    </row>
    <row r="480" spans="1:38">
      <c r="A480" t="s">
        <v>481</v>
      </c>
      <c r="B480" s="4">
        <v>39172</v>
      </c>
      <c r="C480" s="7">
        <v>4.4000000000000004</v>
      </c>
      <c r="D480" s="5">
        <v>205.28800000000001</v>
      </c>
      <c r="E480" s="5">
        <v>209.41800000000001</v>
      </c>
      <c r="F480" s="6">
        <v>4.9400000000000004</v>
      </c>
      <c r="G480" s="7">
        <f t="shared" si="547"/>
        <v>4.4000000000000004</v>
      </c>
      <c r="H480">
        <f t="shared" ref="H480:I480" si="574">(LN(D480)-LN(D477))*400</f>
        <v>4.2861610731886657</v>
      </c>
      <c r="I480">
        <f t="shared" si="574"/>
        <v>2.5254084911580321</v>
      </c>
      <c r="J480" s="6">
        <f t="shared" si="549"/>
        <v>4.9400000000000004</v>
      </c>
      <c r="L480" s="7">
        <f t="shared" si="558"/>
        <v>4.4333333333333336</v>
      </c>
      <c r="M480" s="7">
        <f t="shared" si="559"/>
        <v>4.6768483231775333</v>
      </c>
      <c r="N480" s="7">
        <f t="shared" si="560"/>
        <v>2.1600970361011682</v>
      </c>
      <c r="O480" s="7">
        <f t="shared" si="561"/>
        <v>4.8466666666666667</v>
      </c>
      <c r="P480">
        <v>2</v>
      </c>
      <c r="S480" s="16" t="s">
        <v>1079</v>
      </c>
      <c r="T480" s="13">
        <v>729808</v>
      </c>
      <c r="V480" s="13">
        <v>2007</v>
      </c>
      <c r="W480" s="13" t="s">
        <v>1165</v>
      </c>
      <c r="X480" s="5">
        <f t="shared" si="541"/>
        <v>205.28800000000001</v>
      </c>
      <c r="Z480" s="13">
        <f t="shared" si="542"/>
        <v>3555.044620240832</v>
      </c>
      <c r="AA480" s="7">
        <f t="shared" si="562"/>
        <v>3569.3798745309082</v>
      </c>
      <c r="AB480" s="6">
        <f t="shared" si="563"/>
        <v>-5.7817779514941492</v>
      </c>
      <c r="AC480" s="13">
        <v>2</v>
      </c>
      <c r="AD480" s="13"/>
      <c r="AG480" s="16" t="s">
        <v>1079</v>
      </c>
      <c r="AH480" s="19">
        <v>262600</v>
      </c>
      <c r="AI480" s="13">
        <f t="shared" si="543"/>
        <v>1279.1785199329722</v>
      </c>
      <c r="AJ480" s="7">
        <f t="shared" si="546"/>
        <v>1213.9630737471471</v>
      </c>
      <c r="AK480" s="6">
        <f t="shared" si="552"/>
        <v>-4.5320008241464649</v>
      </c>
      <c r="AL480" s="13">
        <v>2</v>
      </c>
    </row>
    <row r="481" spans="1:38">
      <c r="A481" t="s">
        <v>482</v>
      </c>
      <c r="B481" s="4">
        <v>39202</v>
      </c>
      <c r="C481" s="7">
        <v>4.5</v>
      </c>
      <c r="D481" s="5">
        <v>205.904</v>
      </c>
      <c r="E481" s="5">
        <v>209.74700000000001</v>
      </c>
      <c r="F481" s="6">
        <v>4.87</v>
      </c>
      <c r="G481" s="7">
        <f t="shared" si="547"/>
        <v>4.5</v>
      </c>
      <c r="H481">
        <f t="shared" ref="H481:I481" si="575">(LN(D481)-LN(D478))*400</f>
        <v>4.821466443495126</v>
      </c>
      <c r="I481">
        <f t="shared" si="575"/>
        <v>2.1933999747997035</v>
      </c>
      <c r="J481" s="6">
        <f t="shared" si="549"/>
        <v>4.87</v>
      </c>
      <c r="L481" s="7">
        <f t="shared" si="558"/>
        <v>4.5</v>
      </c>
      <c r="M481" s="7">
        <f t="shared" si="559"/>
        <v>4.5060904078988289</v>
      </c>
      <c r="N481" s="7">
        <f t="shared" si="560"/>
        <v>1.9369878989814755</v>
      </c>
      <c r="O481" s="7">
        <f t="shared" si="561"/>
        <v>4.7366666666666672</v>
      </c>
      <c r="P481">
        <v>3</v>
      </c>
      <c r="S481" s="16" t="s">
        <v>1080</v>
      </c>
      <c r="T481" s="13">
        <v>735267.8</v>
      </c>
      <c r="V481" s="13">
        <v>2007</v>
      </c>
      <c r="W481" s="13" t="s">
        <v>1166</v>
      </c>
      <c r="X481" s="5">
        <f t="shared" si="541"/>
        <v>205.904</v>
      </c>
      <c r="Z481" s="13">
        <f t="shared" si="542"/>
        <v>3570.9252855699747</v>
      </c>
      <c r="AA481" s="7">
        <f t="shared" si="562"/>
        <v>3589.7006764086746</v>
      </c>
      <c r="AB481" s="6">
        <f t="shared" si="563"/>
        <v>-0.81191180403052954</v>
      </c>
      <c r="AC481" s="13">
        <v>3</v>
      </c>
      <c r="AD481" s="13"/>
      <c r="AG481" s="16" t="s">
        <v>1080</v>
      </c>
      <c r="AH481" s="19">
        <v>242500</v>
      </c>
      <c r="AI481" s="13">
        <f t="shared" si="543"/>
        <v>1177.7333126117026</v>
      </c>
      <c r="AJ481" s="7">
        <f t="shared" si="546"/>
        <v>1166.3690795187395</v>
      </c>
      <c r="AK481" s="6">
        <f t="shared" si="552"/>
        <v>-28.523917472343641</v>
      </c>
      <c r="AL481" s="13">
        <v>3</v>
      </c>
    </row>
    <row r="482" spans="1:38">
      <c r="A482" t="s">
        <v>483</v>
      </c>
      <c r="B482" s="4">
        <v>39233</v>
      </c>
      <c r="C482" s="7">
        <v>4.4000000000000004</v>
      </c>
      <c r="D482" s="5">
        <v>206.755</v>
      </c>
      <c r="E482" s="5">
        <v>210.05799999999999</v>
      </c>
      <c r="F482" s="6">
        <v>4.7300000000000004</v>
      </c>
      <c r="G482" s="7">
        <f t="shared" si="547"/>
        <v>4.4000000000000004</v>
      </c>
      <c r="H482">
        <f t="shared" ref="H482:I482" si="576">(LN(D482)-LN(D479))*400</f>
        <v>4.9229174528488073</v>
      </c>
      <c r="I482">
        <f t="shared" si="576"/>
        <v>1.7614826423457686</v>
      </c>
      <c r="J482" s="6">
        <f t="shared" si="549"/>
        <v>4.7300000000000004</v>
      </c>
      <c r="L482" s="7">
        <f t="shared" si="558"/>
        <v>4.5666666666666664</v>
      </c>
      <c r="M482" s="7">
        <f t="shared" si="559"/>
        <v>3.994609767142284</v>
      </c>
      <c r="N482" s="7">
        <f t="shared" si="560"/>
        <v>1.8564789032061195</v>
      </c>
      <c r="O482" s="7">
        <f t="shared" si="561"/>
        <v>4.72</v>
      </c>
      <c r="P482">
        <v>1</v>
      </c>
      <c r="S482" s="16" t="s">
        <v>1081</v>
      </c>
      <c r="T482" s="13">
        <v>740631.5</v>
      </c>
      <c r="V482" s="13">
        <v>2007</v>
      </c>
      <c r="W482" s="13" t="s">
        <v>2</v>
      </c>
      <c r="X482" s="5">
        <f t="shared" si="541"/>
        <v>206.755</v>
      </c>
      <c r="Z482" s="13">
        <f t="shared" si="542"/>
        <v>3582.169717781916</v>
      </c>
      <c r="AA482" s="7">
        <f t="shared" si="562"/>
        <v>3619.073883828311</v>
      </c>
      <c r="AB482" s="6">
        <f t="shared" si="563"/>
        <v>4.6629107019292348</v>
      </c>
      <c r="AC482" s="13">
        <v>1</v>
      </c>
      <c r="AD482" s="13"/>
      <c r="AG482" s="16" t="s">
        <v>1081</v>
      </c>
      <c r="AH482" s="19">
        <v>245000</v>
      </c>
      <c r="AI482" s="13">
        <f t="shared" si="543"/>
        <v>1184.9773886967666</v>
      </c>
      <c r="AJ482" s="7">
        <f t="shared" si="546"/>
        <v>1169.097092604409</v>
      </c>
      <c r="AK482" s="6">
        <f t="shared" si="552"/>
        <v>-19.766596262105907</v>
      </c>
      <c r="AL482" s="13">
        <v>1</v>
      </c>
    </row>
    <row r="483" spans="1:38">
      <c r="A483" t="s">
        <v>484</v>
      </c>
      <c r="B483" s="4">
        <v>39263</v>
      </c>
      <c r="C483" s="7">
        <v>4.5999999999999996</v>
      </c>
      <c r="D483" s="5">
        <v>207.23400000000001</v>
      </c>
      <c r="E483" s="5">
        <v>210.392</v>
      </c>
      <c r="F483" s="6">
        <v>4.6100000000000003</v>
      </c>
      <c r="G483" s="7">
        <f t="shared" si="547"/>
        <v>4.5999999999999996</v>
      </c>
      <c r="H483">
        <f t="shared" ref="H483:I483" si="577">(LN(D483)-LN(D480))*400</f>
        <v>3.7738873273525542</v>
      </c>
      <c r="I483">
        <f t="shared" si="577"/>
        <v>1.8560810797989546</v>
      </c>
      <c r="J483" s="6">
        <f t="shared" si="549"/>
        <v>4.6100000000000003</v>
      </c>
      <c r="L483" s="7">
        <f t="shared" si="558"/>
        <v>4.6333333333333337</v>
      </c>
      <c r="M483" s="7">
        <f t="shared" si="559"/>
        <v>2.9404796623604548</v>
      </c>
      <c r="N483" s="7">
        <f t="shared" si="560"/>
        <v>1.9410876865697684</v>
      </c>
      <c r="O483" s="7">
        <f t="shared" si="561"/>
        <v>4.543333333333333</v>
      </c>
      <c r="P483">
        <v>2</v>
      </c>
      <c r="S483" s="16" t="s">
        <v>1082</v>
      </c>
      <c r="T483" s="13">
        <v>749359.6</v>
      </c>
      <c r="V483" s="13">
        <v>2007</v>
      </c>
      <c r="W483" s="13" t="s">
        <v>1167</v>
      </c>
      <c r="X483" s="5">
        <f t="shared" si="541"/>
        <v>207.23400000000001</v>
      </c>
      <c r="Z483" s="13">
        <f t="shared" si="542"/>
        <v>3616.0070258741325</v>
      </c>
      <c r="AA483" s="7">
        <f t="shared" si="562"/>
        <v>3650.4376556639631</v>
      </c>
      <c r="AB483" s="6">
        <f t="shared" si="563"/>
        <v>8.982075991075078</v>
      </c>
      <c r="AC483" s="13">
        <v>2</v>
      </c>
      <c r="AD483" s="13"/>
      <c r="AG483" s="16" t="s">
        <v>1082</v>
      </c>
      <c r="AH483" s="19">
        <v>235500</v>
      </c>
      <c r="AI483" s="13">
        <f t="shared" si="543"/>
        <v>1136.3965372477489</v>
      </c>
      <c r="AJ483" s="7">
        <f t="shared" si="546"/>
        <v>1153.7187876281866</v>
      </c>
      <c r="AK483" s="6">
        <f t="shared" si="552"/>
        <v>-20.359928668052518</v>
      </c>
      <c r="AL483" s="13">
        <v>2</v>
      </c>
    </row>
    <row r="484" spans="1:38">
      <c r="A484" t="s">
        <v>485</v>
      </c>
      <c r="B484" s="4">
        <v>39294</v>
      </c>
      <c r="C484" s="7">
        <v>4.7</v>
      </c>
      <c r="D484" s="5">
        <v>207.60300000000001</v>
      </c>
      <c r="E484" s="5">
        <v>210.773</v>
      </c>
      <c r="F484" s="6">
        <v>4.82</v>
      </c>
      <c r="G484" s="7">
        <f t="shared" si="547"/>
        <v>4.7</v>
      </c>
      <c r="H484">
        <f t="shared" ref="H484:I484" si="578">(LN(D484)-LN(D481))*400</f>
        <v>3.28702452122549</v>
      </c>
      <c r="I484">
        <f t="shared" si="578"/>
        <v>1.9518729874736351</v>
      </c>
      <c r="J484" s="6">
        <f t="shared" si="549"/>
        <v>4.82</v>
      </c>
      <c r="L484" s="7">
        <f t="shared" si="558"/>
        <v>4.666666666666667</v>
      </c>
      <c r="M484" s="7">
        <f t="shared" si="559"/>
        <v>2.5246300082079878</v>
      </c>
      <c r="N484" s="7">
        <f t="shared" si="560"/>
        <v>2.0567710226234936</v>
      </c>
      <c r="O484" s="7">
        <f t="shared" si="561"/>
        <v>4.3033333333333337</v>
      </c>
      <c r="P484">
        <v>3</v>
      </c>
      <c r="S484" s="16" t="s">
        <v>1083</v>
      </c>
      <c r="T484" s="13">
        <v>759628.7</v>
      </c>
      <c r="V484" s="13">
        <v>2007</v>
      </c>
      <c r="W484" s="13" t="s">
        <v>1168</v>
      </c>
      <c r="X484" s="5">
        <f t="shared" si="541"/>
        <v>207.60300000000001</v>
      </c>
      <c r="Z484" s="13">
        <f t="shared" si="542"/>
        <v>3659.0449078288848</v>
      </c>
      <c r="AA484" s="7">
        <f t="shared" si="562"/>
        <v>3679.2971498068132</v>
      </c>
      <c r="AB484" s="6">
        <f t="shared" si="563"/>
        <v>9.8611680240203725</v>
      </c>
      <c r="AC484" s="13">
        <v>3</v>
      </c>
      <c r="AD484" s="13"/>
      <c r="AG484" s="16" t="s">
        <v>1083</v>
      </c>
      <c r="AH484" s="19">
        <v>246200</v>
      </c>
      <c r="AI484" s="13">
        <f t="shared" si="543"/>
        <v>1185.917351868711</v>
      </c>
      <c r="AJ484" s="7">
        <f t="shared" si="546"/>
        <v>1159.0060231939403</v>
      </c>
      <c r="AK484" s="6">
        <f t="shared" si="552"/>
        <v>-2.5331245436778005</v>
      </c>
      <c r="AL484" s="13">
        <v>3</v>
      </c>
    </row>
    <row r="485" spans="1:38">
      <c r="A485" t="s">
        <v>486</v>
      </c>
      <c r="B485" s="4">
        <v>39325</v>
      </c>
      <c r="C485" s="7">
        <v>4.5999999999999996</v>
      </c>
      <c r="D485" s="5">
        <v>207.667</v>
      </c>
      <c r="E485" s="5">
        <v>211.119</v>
      </c>
      <c r="F485" s="6">
        <v>4.2</v>
      </c>
      <c r="G485" s="7">
        <f t="shared" si="547"/>
        <v>4.5999999999999996</v>
      </c>
      <c r="H485">
        <f t="shared" ref="H485:I485" si="579">(LN(D485)-LN(D482))*400</f>
        <v>1.7605271385033205</v>
      </c>
      <c r="I485">
        <f t="shared" si="579"/>
        <v>2.0153089924367151</v>
      </c>
      <c r="J485" s="6">
        <f t="shared" si="549"/>
        <v>4.2</v>
      </c>
      <c r="L485" s="7">
        <f t="shared" si="558"/>
        <v>4.666666666666667</v>
      </c>
      <c r="M485" s="7">
        <f t="shared" si="559"/>
        <v>2.4443322140202874</v>
      </c>
      <c r="N485" s="7">
        <f t="shared" si="560"/>
        <v>2.2285055338566431</v>
      </c>
      <c r="O485" s="7">
        <f t="shared" si="561"/>
        <v>3.9966666666666666</v>
      </c>
      <c r="P485">
        <v>1</v>
      </c>
      <c r="S485" s="16" t="s">
        <v>1084</v>
      </c>
      <c r="T485" s="13">
        <v>763438.1</v>
      </c>
      <c r="V485" s="13">
        <v>2007</v>
      </c>
      <c r="W485" s="13" t="s">
        <v>3</v>
      </c>
      <c r="X485" s="5">
        <f t="shared" si="541"/>
        <v>207.667</v>
      </c>
      <c r="Z485" s="13">
        <f t="shared" si="542"/>
        <v>3676.2610332888712</v>
      </c>
      <c r="AA485" s="7">
        <f t="shared" si="562"/>
        <v>3690.4299250052386</v>
      </c>
      <c r="AB485" s="6">
        <f t="shared" si="563"/>
        <v>7.8099208787669738</v>
      </c>
      <c r="AC485" s="13">
        <v>1</v>
      </c>
      <c r="AD485" s="13"/>
      <c r="AG485" s="16" t="s">
        <v>1084</v>
      </c>
      <c r="AH485" s="19">
        <v>236500</v>
      </c>
      <c r="AI485" s="13">
        <f t="shared" si="543"/>
        <v>1138.8424737680998</v>
      </c>
      <c r="AJ485" s="7">
        <f t="shared" si="546"/>
        <v>1137.0450453947853</v>
      </c>
      <c r="AK485" s="6">
        <f t="shared" si="552"/>
        <v>-11.119561366388808</v>
      </c>
      <c r="AL485" s="13">
        <v>1</v>
      </c>
    </row>
    <row r="486" spans="1:38">
      <c r="A486" t="s">
        <v>487</v>
      </c>
      <c r="B486" s="4">
        <v>39355</v>
      </c>
      <c r="C486" s="7">
        <v>4.7</v>
      </c>
      <c r="D486" s="5">
        <v>208.547</v>
      </c>
      <c r="E486" s="5">
        <v>211.554</v>
      </c>
      <c r="F486" s="6">
        <v>3.89</v>
      </c>
      <c r="G486" s="7">
        <f t="shared" si="547"/>
        <v>4.7</v>
      </c>
      <c r="H486">
        <f t="shared" ref="H486:I486" si="580">(LN(D486)-LN(D483))*400</f>
        <v>2.5263383648951532</v>
      </c>
      <c r="I486">
        <f t="shared" si="580"/>
        <v>2.2031310879601307</v>
      </c>
      <c r="J486" s="6">
        <f t="shared" si="549"/>
        <v>3.89</v>
      </c>
      <c r="L486" s="7">
        <f t="shared" si="558"/>
        <v>4.7</v>
      </c>
      <c r="M486" s="7">
        <f t="shared" si="559"/>
        <v>3.8755243317739976</v>
      </c>
      <c r="N486" s="7">
        <f t="shared" si="560"/>
        <v>2.526427960612073</v>
      </c>
      <c r="O486" s="7">
        <f t="shared" si="561"/>
        <v>3.686666666666667</v>
      </c>
      <c r="P486">
        <v>2</v>
      </c>
      <c r="S486" s="16" t="s">
        <v>1085</v>
      </c>
      <c r="T486" s="13">
        <v>772163.1</v>
      </c>
      <c r="V486" s="13">
        <v>2007</v>
      </c>
      <c r="W486" s="13" t="s">
        <v>1169</v>
      </c>
      <c r="X486" s="5">
        <f t="shared" si="541"/>
        <v>208.547</v>
      </c>
      <c r="Z486" s="13">
        <f t="shared" si="542"/>
        <v>3702.5855083026845</v>
      </c>
      <c r="AA486" s="7">
        <f t="shared" si="562"/>
        <v>3705.3871604093547</v>
      </c>
      <c r="AB486" s="6">
        <f t="shared" si="563"/>
        <v>5.9762735830652503</v>
      </c>
      <c r="AC486" s="13">
        <v>2</v>
      </c>
      <c r="AD486" s="13"/>
      <c r="AG486" s="16" t="s">
        <v>1085</v>
      </c>
      <c r="AH486" s="19">
        <v>240300</v>
      </c>
      <c r="AI486" s="13">
        <f t="shared" si="543"/>
        <v>1152.25824394501</v>
      </c>
      <c r="AJ486" s="7">
        <f t="shared" si="546"/>
        <v>1151.2636342460089</v>
      </c>
      <c r="AK486" s="6">
        <f t="shared" si="552"/>
        <v>-0.85212079272238839</v>
      </c>
      <c r="AL486" s="13">
        <v>2</v>
      </c>
    </row>
    <row r="487" spans="1:38">
      <c r="A487" t="s">
        <v>488</v>
      </c>
      <c r="B487" s="4">
        <v>39386</v>
      </c>
      <c r="C487" s="7">
        <v>4.7</v>
      </c>
      <c r="D487" s="5">
        <v>209.19</v>
      </c>
      <c r="E487" s="5">
        <v>212.077</v>
      </c>
      <c r="F487" s="6">
        <v>3.9</v>
      </c>
      <c r="G487" s="7">
        <f t="shared" si="547"/>
        <v>4.7</v>
      </c>
      <c r="H487">
        <f t="shared" ref="H487:I487" si="581">(LN(D487)-LN(D484))*400</f>
        <v>3.046131138662389</v>
      </c>
      <c r="I487">
        <f t="shared" si="581"/>
        <v>2.4670765211730838</v>
      </c>
      <c r="J487" s="6">
        <f t="shared" si="549"/>
        <v>3.9</v>
      </c>
      <c r="L487" s="7">
        <f t="shared" si="558"/>
        <v>4.8</v>
      </c>
      <c r="M487" s="7">
        <f t="shared" si="559"/>
        <v>4.8734757950651186</v>
      </c>
      <c r="N487" s="7">
        <f t="shared" si="560"/>
        <v>2.8054245540886313</v>
      </c>
      <c r="O487" s="7">
        <f t="shared" si="561"/>
        <v>3.39</v>
      </c>
      <c r="P487">
        <v>3</v>
      </c>
      <c r="S487" s="16" t="s">
        <v>1086</v>
      </c>
      <c r="T487" s="13">
        <v>772422.2</v>
      </c>
      <c r="V487" s="13">
        <v>2007</v>
      </c>
      <c r="W487" s="13" t="s">
        <v>1170</v>
      </c>
      <c r="X487" s="5">
        <f t="shared" si="541"/>
        <v>209.19</v>
      </c>
      <c r="Z487" s="13">
        <f t="shared" si="542"/>
        <v>3692.4432334241596</v>
      </c>
      <c r="AA487" s="7">
        <f t="shared" si="562"/>
        <v>3729.7593095055558</v>
      </c>
      <c r="AB487" s="6">
        <f t="shared" si="563"/>
        <v>5.4487845007002988</v>
      </c>
      <c r="AC487" s="13">
        <v>3</v>
      </c>
      <c r="AD487" s="13"/>
      <c r="AG487" s="16" t="s">
        <v>1086</v>
      </c>
      <c r="AH487" s="19">
        <v>234300</v>
      </c>
      <c r="AI487" s="13">
        <f t="shared" si="543"/>
        <v>1120.0344184712462</v>
      </c>
      <c r="AJ487" s="7">
        <f t="shared" si="546"/>
        <v>1126.1361473645459</v>
      </c>
      <c r="AK487" s="6">
        <f t="shared" si="552"/>
        <v>-11.508130569066921</v>
      </c>
      <c r="AL487" s="13">
        <v>3</v>
      </c>
    </row>
    <row r="488" spans="1:38">
      <c r="A488" t="s">
        <v>489</v>
      </c>
      <c r="B488" s="4">
        <v>39416</v>
      </c>
      <c r="C488" s="7">
        <v>4.7</v>
      </c>
      <c r="D488" s="5">
        <v>210.834</v>
      </c>
      <c r="E488" s="5">
        <v>212.66</v>
      </c>
      <c r="F488" s="6">
        <v>3.27</v>
      </c>
      <c r="G488" s="7">
        <f t="shared" si="547"/>
        <v>4.7</v>
      </c>
      <c r="H488">
        <f t="shared" ref="H488:I488" si="582">(LN(D488)-LN(D485))*400</f>
        <v>6.054103491764451</v>
      </c>
      <c r="I488">
        <f t="shared" si="582"/>
        <v>2.909076272703004</v>
      </c>
      <c r="J488" s="6">
        <f t="shared" si="549"/>
        <v>3.27</v>
      </c>
      <c r="L488" s="7">
        <f t="shared" si="558"/>
        <v>4.8999999999999995</v>
      </c>
      <c r="M488" s="7">
        <f t="shared" si="559"/>
        <v>5.7466004625770966</v>
      </c>
      <c r="N488" s="7">
        <f t="shared" si="560"/>
        <v>3.0438566910085285</v>
      </c>
      <c r="O488" s="7">
        <f t="shared" si="561"/>
        <v>3.0066666666666664</v>
      </c>
      <c r="P488">
        <v>1</v>
      </c>
      <c r="S488" s="16" t="s">
        <v>1087</v>
      </c>
      <c r="T488" s="13">
        <v>784541.3</v>
      </c>
      <c r="V488" s="13">
        <v>2007</v>
      </c>
      <c r="W488" s="13" t="s">
        <v>0</v>
      </c>
      <c r="X488" s="5">
        <f t="shared" si="541"/>
        <v>210.834</v>
      </c>
      <c r="Z488" s="13">
        <f t="shared" si="542"/>
        <v>3721.132739501219</v>
      </c>
      <c r="AA488" s="7">
        <f t="shared" si="562"/>
        <v>3755.1365146790808</v>
      </c>
      <c r="AB488" s="6">
        <f t="shared" si="563"/>
        <v>6.9526711554608767</v>
      </c>
      <c r="AC488" s="13">
        <v>1</v>
      </c>
      <c r="AD488" s="13"/>
      <c r="AG488" s="16" t="s">
        <v>1087</v>
      </c>
      <c r="AH488" s="19">
        <v>249100</v>
      </c>
      <c r="AI488" s="13">
        <f t="shared" si="543"/>
        <v>1181.4982403217698</v>
      </c>
      <c r="AJ488" s="7">
        <f t="shared" si="546"/>
        <v>1117.9004811900568</v>
      </c>
      <c r="AK488" s="6">
        <f t="shared" si="552"/>
        <v>-6.7921904039977221</v>
      </c>
      <c r="AL488" s="13">
        <v>1</v>
      </c>
    </row>
    <row r="489" spans="1:38">
      <c r="A489" t="s">
        <v>490</v>
      </c>
      <c r="B489" s="4">
        <v>39447</v>
      </c>
      <c r="C489" s="7">
        <v>5</v>
      </c>
      <c r="D489" s="5">
        <v>211.44499999999999</v>
      </c>
      <c r="E489" s="5">
        <v>213.16800000000001</v>
      </c>
      <c r="F489" s="6">
        <v>3</v>
      </c>
      <c r="G489" s="7">
        <f t="shared" si="547"/>
        <v>5</v>
      </c>
      <c r="H489">
        <f t="shared" ref="H489:I489" si="583">(LN(D489)-LN(D486))*400</f>
        <v>5.5201927547685159</v>
      </c>
      <c r="I489">
        <f t="shared" si="583"/>
        <v>3.0401208683898062</v>
      </c>
      <c r="J489" s="6">
        <f t="shared" si="549"/>
        <v>3</v>
      </c>
      <c r="L489" s="7">
        <f t="shared" si="558"/>
        <v>4.9666666666666668</v>
      </c>
      <c r="M489" s="7">
        <f t="shared" si="559"/>
        <v>4.8953002863324713</v>
      </c>
      <c r="N489" s="7">
        <f t="shared" si="560"/>
        <v>2.8736687916273005</v>
      </c>
      <c r="O489" s="7">
        <f t="shared" si="561"/>
        <v>2.6233333333333335</v>
      </c>
      <c r="P489">
        <v>2</v>
      </c>
      <c r="S489" s="16" t="s">
        <v>1088</v>
      </c>
      <c r="T489" s="13">
        <v>798353.3</v>
      </c>
      <c r="V489" s="13">
        <v>2007</v>
      </c>
      <c r="W489" s="13" t="s">
        <v>1171</v>
      </c>
      <c r="X489" s="5">
        <f t="shared" si="541"/>
        <v>211.44499999999999</v>
      </c>
      <c r="Z489" s="13">
        <f t="shared" si="542"/>
        <v>3775.7019555912889</v>
      </c>
      <c r="AA489" s="7">
        <f t="shared" si="562"/>
        <v>3762.5399463787212</v>
      </c>
      <c r="AB489" s="6">
        <f t="shared" si="563"/>
        <v>6.1225987884213851</v>
      </c>
      <c r="AC489" s="13">
        <v>2</v>
      </c>
      <c r="AD489" s="13"/>
      <c r="AG489" s="16" t="s">
        <v>1088</v>
      </c>
      <c r="AH489" s="19">
        <v>227700</v>
      </c>
      <c r="AI489" s="13">
        <f t="shared" si="543"/>
        <v>1076.8757833006218</v>
      </c>
      <c r="AJ489" s="7">
        <f t="shared" si="546"/>
        <v>1108.5137356605285</v>
      </c>
      <c r="AK489" s="6">
        <f t="shared" si="552"/>
        <v>-15.136004119696267</v>
      </c>
      <c r="AL489" s="13">
        <v>2</v>
      </c>
    </row>
    <row r="490" spans="1:38">
      <c r="A490" t="s">
        <v>491</v>
      </c>
      <c r="B490" s="4">
        <v>39478</v>
      </c>
      <c r="C490" s="7">
        <v>5</v>
      </c>
      <c r="D490" s="5">
        <v>212.17400000000001</v>
      </c>
      <c r="E490" s="5">
        <v>213.77099999999999</v>
      </c>
      <c r="F490" s="6">
        <v>2.75</v>
      </c>
      <c r="G490" s="7">
        <f t="shared" si="547"/>
        <v>5</v>
      </c>
      <c r="H490">
        <f t="shared" ref="H490:I490" si="584">(LN(D490)-LN(D487))*400</f>
        <v>5.6655051411983237</v>
      </c>
      <c r="I490">
        <f t="shared" si="584"/>
        <v>3.1823729319327754</v>
      </c>
      <c r="J490" s="6">
        <f t="shared" si="549"/>
        <v>2.75</v>
      </c>
      <c r="L490" s="7">
        <f t="shared" si="558"/>
        <v>5</v>
      </c>
      <c r="M490" s="7">
        <f t="shared" si="559"/>
        <v>4.3123461543926807</v>
      </c>
      <c r="N490" s="7">
        <f t="shared" si="560"/>
        <v>2.641111330195637</v>
      </c>
      <c r="O490" s="7">
        <f t="shared" si="561"/>
        <v>2.0433333333333334</v>
      </c>
      <c r="P490">
        <v>3</v>
      </c>
      <c r="S490" s="16" t="s">
        <v>1089</v>
      </c>
      <c r="T490" s="13">
        <v>799593.6</v>
      </c>
      <c r="V490" s="13">
        <v>2008</v>
      </c>
      <c r="W490" s="13" t="s">
        <v>1164</v>
      </c>
      <c r="X490" s="5">
        <f t="shared" si="541"/>
        <v>212.17400000000001</v>
      </c>
      <c r="Z490" s="13">
        <f t="shared" si="542"/>
        <v>3768.5748489447337</v>
      </c>
      <c r="AA490" s="7">
        <f t="shared" si="562"/>
        <v>3748.438102655582</v>
      </c>
      <c r="AB490" s="6">
        <f t="shared" si="563"/>
        <v>1.9982175880464581</v>
      </c>
      <c r="AC490" s="13">
        <v>3</v>
      </c>
      <c r="AD490" s="13"/>
      <c r="AG490" s="16" t="s">
        <v>1089</v>
      </c>
      <c r="AH490" s="19">
        <v>232400</v>
      </c>
      <c r="AI490" s="13">
        <f t="shared" si="543"/>
        <v>1095.3274199477787</v>
      </c>
      <c r="AJ490" s="7">
        <f t="shared" si="546"/>
        <v>1107.6439185091988</v>
      </c>
      <c r="AK490" s="6">
        <f t="shared" si="552"/>
        <v>-6.6229085292278</v>
      </c>
      <c r="AL490" s="13">
        <v>3</v>
      </c>
    </row>
    <row r="491" spans="1:38">
      <c r="A491" t="s">
        <v>492</v>
      </c>
      <c r="B491" s="4">
        <v>39507</v>
      </c>
      <c r="C491" s="7">
        <v>4.9000000000000004</v>
      </c>
      <c r="D491" s="5">
        <v>212.68700000000001</v>
      </c>
      <c r="E491" s="5">
        <v>213.93899999999999</v>
      </c>
      <c r="F491" s="6">
        <v>2.12</v>
      </c>
      <c r="G491" s="7">
        <f t="shared" si="547"/>
        <v>4.9000000000000004</v>
      </c>
      <c r="H491">
        <f t="shared" ref="H491:I491" si="585">(LN(D491)-LN(D488))*400</f>
        <v>3.5002029630305742</v>
      </c>
      <c r="I491">
        <f t="shared" si="585"/>
        <v>2.3985125745593194</v>
      </c>
      <c r="J491" s="6">
        <f t="shared" si="549"/>
        <v>2.12</v>
      </c>
      <c r="L491" s="7">
        <f t="shared" si="558"/>
        <v>5</v>
      </c>
      <c r="M491" s="7">
        <f t="shared" si="559"/>
        <v>3.5302787734208843</v>
      </c>
      <c r="N491" s="7">
        <f t="shared" si="560"/>
        <v>2.0715298099844404</v>
      </c>
      <c r="O491" s="7">
        <f t="shared" si="561"/>
        <v>1.5566666666666666</v>
      </c>
      <c r="P491">
        <v>1</v>
      </c>
      <c r="S491" s="16" t="s">
        <v>1090</v>
      </c>
      <c r="T491" s="13">
        <v>796160.4</v>
      </c>
      <c r="V491" s="13">
        <v>2008</v>
      </c>
      <c r="W491" s="13" t="s">
        <v>1</v>
      </c>
      <c r="X491" s="5">
        <f t="shared" si="541"/>
        <v>212.68700000000001</v>
      </c>
      <c r="Z491" s="13">
        <f t="shared" si="542"/>
        <v>3743.3430346001401</v>
      </c>
      <c r="AA491" s="7">
        <f t="shared" si="562"/>
        <v>3742.77232979357</v>
      </c>
      <c r="AB491" s="6">
        <f t="shared" si="563"/>
        <v>-1.3192154078303986</v>
      </c>
      <c r="AC491" s="13">
        <v>1</v>
      </c>
      <c r="AD491" s="13"/>
      <c r="AG491" s="16" t="s">
        <v>1090</v>
      </c>
      <c r="AH491" s="19">
        <v>245300</v>
      </c>
      <c r="AI491" s="13">
        <f t="shared" si="543"/>
        <v>1153.3380037331854</v>
      </c>
      <c r="AJ491" s="7">
        <f t="shared" si="546"/>
        <v>1126.4394505093551</v>
      </c>
      <c r="AK491" s="6">
        <f t="shared" si="552"/>
        <v>3.0437494431232892</v>
      </c>
      <c r="AL491" s="13">
        <v>1</v>
      </c>
    </row>
    <row r="492" spans="1:38">
      <c r="A492" t="s">
        <v>493</v>
      </c>
      <c r="B492" s="4">
        <v>39538</v>
      </c>
      <c r="C492" s="7">
        <v>5.0999999999999996</v>
      </c>
      <c r="D492" s="5">
        <v>213.44800000000001</v>
      </c>
      <c r="E492" s="5">
        <v>214.42</v>
      </c>
      <c r="F492" s="6">
        <v>1.26</v>
      </c>
      <c r="G492" s="7">
        <f t="shared" si="547"/>
        <v>5.0999999999999996</v>
      </c>
      <c r="H492">
        <f t="shared" ref="H492:I492" si="586">(LN(D492)-LN(D489))*400</f>
        <v>3.7713303589491431</v>
      </c>
      <c r="I492">
        <f t="shared" si="586"/>
        <v>2.3424484840948168</v>
      </c>
      <c r="J492" s="6">
        <f t="shared" si="549"/>
        <v>1.26</v>
      </c>
      <c r="L492" s="7">
        <f t="shared" si="558"/>
        <v>5.166666666666667</v>
      </c>
      <c r="M492" s="7">
        <f t="shared" si="559"/>
        <v>3.934664575927608</v>
      </c>
      <c r="N492" s="7">
        <f t="shared" si="560"/>
        <v>1.8919431832507883</v>
      </c>
      <c r="O492" s="7">
        <f t="shared" si="561"/>
        <v>1.4266666666666665</v>
      </c>
      <c r="P492">
        <v>2</v>
      </c>
      <c r="S492" s="16" t="s">
        <v>1091</v>
      </c>
      <c r="T492" s="13">
        <v>796886</v>
      </c>
      <c r="V492" s="13">
        <v>2008</v>
      </c>
      <c r="W492" s="13" t="s">
        <v>1165</v>
      </c>
      <c r="X492" s="5">
        <f t="shared" si="541"/>
        <v>213.44800000000001</v>
      </c>
      <c r="Z492" s="13">
        <f t="shared" si="542"/>
        <v>3733.3964244218732</v>
      </c>
      <c r="AA492" s="7">
        <f t="shared" si="562"/>
        <v>3745.8037106123943</v>
      </c>
      <c r="AB492" s="6">
        <f t="shared" si="563"/>
        <v>-1.7832176308502312</v>
      </c>
      <c r="AC492" s="13">
        <v>2</v>
      </c>
      <c r="AD492" s="13"/>
      <c r="AG492" s="16" t="s">
        <v>1091</v>
      </c>
      <c r="AH492" s="19">
        <v>229300</v>
      </c>
      <c r="AI492" s="13">
        <f t="shared" si="543"/>
        <v>1074.2663318466325</v>
      </c>
      <c r="AJ492" s="7">
        <f t="shared" si="546"/>
        <v>1097.1537283128268</v>
      </c>
      <c r="AK492" s="6">
        <f t="shared" si="552"/>
        <v>-4.1203338150587854</v>
      </c>
      <c r="AL492" s="13">
        <v>2</v>
      </c>
    </row>
    <row r="493" spans="1:38">
      <c r="A493" t="s">
        <v>494</v>
      </c>
      <c r="B493" s="4">
        <v>39568</v>
      </c>
      <c r="C493" s="7">
        <v>5</v>
      </c>
      <c r="D493" s="5">
        <v>213.94200000000001</v>
      </c>
      <c r="E493" s="5">
        <v>214.56</v>
      </c>
      <c r="F493" s="6">
        <v>1.29</v>
      </c>
      <c r="G493" s="7">
        <f t="shared" si="547"/>
        <v>5</v>
      </c>
      <c r="H493">
        <f t="shared" ref="H493:I493" si="587">(LN(D493)-LN(D490))*400</f>
        <v>3.3193029982829358</v>
      </c>
      <c r="I493">
        <f t="shared" si="587"/>
        <v>1.4736283712991849</v>
      </c>
      <c r="J493" s="6">
        <f t="shared" si="549"/>
        <v>1.29</v>
      </c>
      <c r="L493" s="7">
        <f t="shared" si="558"/>
        <v>5.333333333333333</v>
      </c>
      <c r="M493" s="7">
        <f t="shared" si="559"/>
        <v>5.1622848337175968</v>
      </c>
      <c r="N493" s="7">
        <f t="shared" si="560"/>
        <v>1.7339897819115417</v>
      </c>
      <c r="O493" s="7">
        <f t="shared" si="561"/>
        <v>1.6266666666666667</v>
      </c>
      <c r="P493">
        <v>3</v>
      </c>
      <c r="S493" s="16" t="s">
        <v>1092</v>
      </c>
      <c r="T493" s="13">
        <v>802620</v>
      </c>
      <c r="V493" s="13">
        <v>2008</v>
      </c>
      <c r="W493" s="13" t="s">
        <v>1166</v>
      </c>
      <c r="X493" s="5">
        <f t="shared" si="541"/>
        <v>213.94200000000001</v>
      </c>
      <c r="Z493" s="13">
        <f t="shared" si="542"/>
        <v>3751.5775303586952</v>
      </c>
      <c r="AA493" s="7">
        <f t="shared" si="562"/>
        <v>3744.8618083975289</v>
      </c>
      <c r="AB493" s="6">
        <f t="shared" si="563"/>
        <v>-0.38181250685767054</v>
      </c>
      <c r="AC493" s="13">
        <v>3</v>
      </c>
      <c r="AD493" s="13"/>
      <c r="AG493" s="16" t="s">
        <v>1092</v>
      </c>
      <c r="AH493" s="19">
        <v>246400</v>
      </c>
      <c r="AI493" s="13">
        <f t="shared" si="543"/>
        <v>1151.7140159482476</v>
      </c>
      <c r="AJ493" s="7">
        <f t="shared" si="546"/>
        <v>1098.206506145739</v>
      </c>
      <c r="AK493" s="6">
        <f t="shared" si="552"/>
        <v>-3.4227053078243586</v>
      </c>
      <c r="AL493" s="13">
        <v>3</v>
      </c>
    </row>
    <row r="494" spans="1:38">
      <c r="A494" t="s">
        <v>495</v>
      </c>
      <c r="B494" s="4">
        <v>39599</v>
      </c>
      <c r="C494" s="7">
        <v>5.4</v>
      </c>
      <c r="D494" s="5">
        <v>215.208</v>
      </c>
      <c r="E494" s="5">
        <v>214.93600000000001</v>
      </c>
      <c r="F494" s="6">
        <v>1.73</v>
      </c>
      <c r="G494" s="7">
        <f t="shared" si="547"/>
        <v>5.4</v>
      </c>
      <c r="H494">
        <f t="shared" ref="H494:I494" si="588">(LN(D494)-LN(D491))*400</f>
        <v>4.7133603705507454</v>
      </c>
      <c r="I494">
        <f t="shared" si="588"/>
        <v>1.8597526943583631</v>
      </c>
      <c r="J494" s="6">
        <f t="shared" si="549"/>
        <v>1.73</v>
      </c>
      <c r="L494" s="7">
        <f t="shared" si="558"/>
        <v>5.6000000000000005</v>
      </c>
      <c r="M494" s="7">
        <f t="shared" si="559"/>
        <v>7.1811620021292084</v>
      </c>
      <c r="N494" s="7">
        <f t="shared" si="560"/>
        <v>2.1130387227239331</v>
      </c>
      <c r="O494" s="7">
        <f t="shared" si="561"/>
        <v>1.74</v>
      </c>
      <c r="P494">
        <v>1</v>
      </c>
      <c r="S494" s="16" t="s">
        <v>1093</v>
      </c>
      <c r="T494" s="13">
        <v>807554.5</v>
      </c>
      <c r="V494" s="13">
        <v>2008</v>
      </c>
      <c r="W494" s="13" t="s">
        <v>2</v>
      </c>
      <c r="X494" s="5">
        <f t="shared" si="541"/>
        <v>215.208</v>
      </c>
      <c r="Z494" s="13">
        <f t="shared" si="542"/>
        <v>3752.4371770566149</v>
      </c>
      <c r="AA494" s="7">
        <f t="shared" si="562"/>
        <v>3744.2900017882098</v>
      </c>
      <c r="AB494" s="6">
        <f t="shared" si="563"/>
        <v>0.1621647528189385</v>
      </c>
      <c r="AC494" s="13">
        <v>1</v>
      </c>
      <c r="AD494" s="13"/>
      <c r="AG494" s="16" t="s">
        <v>1093</v>
      </c>
      <c r="AH494" s="19">
        <v>229300</v>
      </c>
      <c r="AI494" s="13">
        <f t="shared" si="543"/>
        <v>1065.4808371436006</v>
      </c>
      <c r="AJ494" s="7">
        <f t="shared" si="546"/>
        <v>1075.4626625956159</v>
      </c>
      <c r="AK494" s="6">
        <f t="shared" si="552"/>
        <v>-18.524310616784234</v>
      </c>
      <c r="AL494" s="13">
        <v>1</v>
      </c>
    </row>
    <row r="495" spans="1:38">
      <c r="A495" t="s">
        <v>496</v>
      </c>
      <c r="B495" s="4">
        <v>39629</v>
      </c>
      <c r="C495" s="7">
        <v>5.6</v>
      </c>
      <c r="D495" s="5">
        <v>217.46299999999999</v>
      </c>
      <c r="E495" s="5">
        <v>215.42400000000001</v>
      </c>
      <c r="F495" s="6">
        <v>1.86</v>
      </c>
      <c r="G495" s="7">
        <f t="shared" si="547"/>
        <v>5.6</v>
      </c>
      <c r="H495">
        <f t="shared" ref="H495:I495" si="589">(LN(D495)-LN(D492))*400</f>
        <v>7.4541911323191101</v>
      </c>
      <c r="I495">
        <f t="shared" si="589"/>
        <v>1.868588280077077</v>
      </c>
      <c r="J495" s="6">
        <f t="shared" si="549"/>
        <v>1.86</v>
      </c>
      <c r="L495" s="7">
        <f t="shared" si="558"/>
        <v>5.833333333333333</v>
      </c>
      <c r="M495" s="7">
        <f t="shared" si="559"/>
        <v>7.7500684895956811</v>
      </c>
      <c r="N495" s="7">
        <f t="shared" si="560"/>
        <v>2.3939064311749783</v>
      </c>
      <c r="O495" s="7">
        <f t="shared" si="561"/>
        <v>1.7366666666666666</v>
      </c>
      <c r="P495">
        <v>2</v>
      </c>
      <c r="S495" s="16" t="s">
        <v>1094</v>
      </c>
      <c r="T495" s="13">
        <v>811261.1</v>
      </c>
      <c r="V495" s="13">
        <v>2008</v>
      </c>
      <c r="W495" s="13" t="s">
        <v>1167</v>
      </c>
      <c r="X495" s="5">
        <f t="shared" si="541"/>
        <v>217.46299999999999</v>
      </c>
      <c r="Z495" s="13">
        <f t="shared" si="542"/>
        <v>3730.570717777277</v>
      </c>
      <c r="AA495" s="7">
        <f t="shared" si="562"/>
        <v>3756.0611752140467</v>
      </c>
      <c r="AB495" s="6">
        <f t="shared" si="563"/>
        <v>1.0938582499278482</v>
      </c>
      <c r="AC495" s="13">
        <v>2</v>
      </c>
      <c r="AD495" s="13"/>
      <c r="AG495" s="16" t="s">
        <v>1094</v>
      </c>
      <c r="AH495" s="19">
        <v>234300</v>
      </c>
      <c r="AI495" s="13">
        <f t="shared" si="543"/>
        <v>1077.424665345369</v>
      </c>
      <c r="AJ495" s="7">
        <f t="shared" si="546"/>
        <v>1057.1566826316882</v>
      </c>
      <c r="AK495" s="6">
        <f t="shared" si="552"/>
        <v>-14.854550975694636</v>
      </c>
      <c r="AL495" s="13">
        <v>2</v>
      </c>
    </row>
    <row r="496" spans="1:38">
      <c r="A496" t="s">
        <v>497</v>
      </c>
      <c r="B496" s="4">
        <v>39660</v>
      </c>
      <c r="C496" s="7">
        <v>5.8</v>
      </c>
      <c r="D496" s="5">
        <v>219.01599999999999</v>
      </c>
      <c r="E496" s="5">
        <v>215.965</v>
      </c>
      <c r="F496" s="6">
        <v>1.63</v>
      </c>
      <c r="G496" s="7">
        <f t="shared" si="547"/>
        <v>5.8</v>
      </c>
      <c r="H496">
        <f t="shared" ref="H496:I496" si="590">(LN(D496)-LN(D493))*400</f>
        <v>9.3759345035177688</v>
      </c>
      <c r="I496">
        <f t="shared" si="590"/>
        <v>2.6107751937363588</v>
      </c>
      <c r="J496" s="6">
        <f t="shared" si="549"/>
        <v>1.63</v>
      </c>
      <c r="L496" s="7">
        <f t="shared" si="558"/>
        <v>6</v>
      </c>
      <c r="M496" s="7">
        <f t="shared" si="559"/>
        <v>6.1294990568069823</v>
      </c>
      <c r="N496" s="7">
        <f t="shared" si="560"/>
        <v>2.5664727891898074</v>
      </c>
      <c r="O496" s="7">
        <f t="shared" si="561"/>
        <v>1.4933333333333332</v>
      </c>
      <c r="P496">
        <v>3</v>
      </c>
      <c r="S496" s="16" t="s">
        <v>1095</v>
      </c>
      <c r="T496" s="13">
        <v>821279.8</v>
      </c>
      <c r="V496" s="13">
        <v>2008</v>
      </c>
      <c r="W496" s="13" t="s">
        <v>1168</v>
      </c>
      <c r="X496" s="5">
        <f t="shared" si="541"/>
        <v>219.01599999999999</v>
      </c>
      <c r="Z496" s="13">
        <f t="shared" si="542"/>
        <v>3749.8621105307379</v>
      </c>
      <c r="AA496" s="7">
        <f t="shared" si="562"/>
        <v>3785.8321927338761</v>
      </c>
      <c r="AB496" s="6">
        <f t="shared" si="563"/>
        <v>4.352405083341182</v>
      </c>
      <c r="AC496" s="13">
        <v>3</v>
      </c>
      <c r="AD496" s="13"/>
      <c r="AG496" s="16" t="s">
        <v>1095</v>
      </c>
      <c r="AH496" s="19">
        <v>237300</v>
      </c>
      <c r="AI496" s="13">
        <f t="shared" si="543"/>
        <v>1083.4824852978779</v>
      </c>
      <c r="AJ496" s="7">
        <f t="shared" si="546"/>
        <v>1040.9779178813212</v>
      </c>
      <c r="AK496" s="6">
        <f t="shared" si="552"/>
        <v>-21.407129287795001</v>
      </c>
      <c r="AL496" s="13">
        <v>3</v>
      </c>
    </row>
    <row r="497" spans="1:38">
      <c r="A497" t="s">
        <v>498</v>
      </c>
      <c r="B497" s="4">
        <v>39691</v>
      </c>
      <c r="C497" s="7">
        <v>6.1</v>
      </c>
      <c r="D497" s="5">
        <v>218.69</v>
      </c>
      <c r="E497" s="5">
        <v>216.393</v>
      </c>
      <c r="F497" s="6">
        <v>1.72</v>
      </c>
      <c r="G497" s="7">
        <f t="shared" si="547"/>
        <v>6.1</v>
      </c>
      <c r="H497">
        <f t="shared" ref="H497:I497" si="591">(LN(D497)-LN(D494))*400</f>
        <v>6.4200798329501652</v>
      </c>
      <c r="I497">
        <f t="shared" si="591"/>
        <v>2.7023558197114994</v>
      </c>
      <c r="J497" s="6">
        <f t="shared" si="549"/>
        <v>1.72</v>
      </c>
      <c r="L497" s="7">
        <f t="shared" si="558"/>
        <v>6.2333333333333334</v>
      </c>
      <c r="M497" s="7">
        <f t="shared" si="559"/>
        <v>1.7681242612103649</v>
      </c>
      <c r="N497" s="7">
        <f t="shared" si="560"/>
        <v>2.203355719594787</v>
      </c>
      <c r="O497" s="7">
        <f t="shared" si="561"/>
        <v>1.1733333333333331</v>
      </c>
      <c r="P497">
        <v>1</v>
      </c>
      <c r="S497" s="16" t="s">
        <v>1096</v>
      </c>
      <c r="T497" s="13">
        <v>828343.2</v>
      </c>
      <c r="V497" s="13">
        <v>2008</v>
      </c>
      <c r="W497" s="13" t="s">
        <v>3</v>
      </c>
      <c r="X497" s="5">
        <f t="shared" si="541"/>
        <v>218.69</v>
      </c>
      <c r="Z497" s="13">
        <f t="shared" si="542"/>
        <v>3787.7506973341256</v>
      </c>
      <c r="AA497" s="7">
        <f t="shared" si="562"/>
        <v>3857.2010742371094</v>
      </c>
      <c r="AB497" s="6">
        <f t="shared" si="563"/>
        <v>11.883918719047415</v>
      </c>
      <c r="AC497" s="13">
        <v>1</v>
      </c>
      <c r="AD497" s="13"/>
      <c r="AG497" s="16" t="s">
        <v>1096</v>
      </c>
      <c r="AH497" s="19">
        <v>221000</v>
      </c>
      <c r="AI497" s="13">
        <f t="shared" si="543"/>
        <v>1010.5628972518176</v>
      </c>
      <c r="AJ497" s="7">
        <f t="shared" si="546"/>
        <v>1007.3207953712586</v>
      </c>
      <c r="AK497" s="6">
        <f t="shared" si="552"/>
        <v>-26.182729752940759</v>
      </c>
      <c r="AL497" s="13">
        <v>1</v>
      </c>
    </row>
    <row r="498" spans="1:38">
      <c r="A498" t="s">
        <v>499</v>
      </c>
      <c r="B498" s="4">
        <v>39721</v>
      </c>
      <c r="C498" s="7">
        <v>6.1</v>
      </c>
      <c r="D498" s="5">
        <v>218.87700000000001</v>
      </c>
      <c r="E498" s="5">
        <v>216.71299999999999</v>
      </c>
      <c r="F498" s="6">
        <v>1.1299999999999999</v>
      </c>
      <c r="G498" s="7">
        <f t="shared" si="547"/>
        <v>6.1</v>
      </c>
      <c r="H498">
        <f t="shared" ref="H498:I498" si="592">(LN(D498)-LN(D495))*400</f>
        <v>2.5924828339530137</v>
      </c>
      <c r="I498">
        <f t="shared" si="592"/>
        <v>2.3862873541215635</v>
      </c>
      <c r="J498" s="6">
        <f t="shared" si="549"/>
        <v>1.1299999999999999</v>
      </c>
      <c r="L498" s="7">
        <f t="shared" si="558"/>
        <v>6.4666666666666659</v>
      </c>
      <c r="M498" s="7">
        <f t="shared" si="559"/>
        <v>-3.7912335754667716</v>
      </c>
      <c r="N498" s="7">
        <f t="shared" si="560"/>
        <v>1.6434884641248242</v>
      </c>
      <c r="O498" s="7">
        <f t="shared" si="561"/>
        <v>0.66333333333333322</v>
      </c>
      <c r="P498">
        <v>2</v>
      </c>
      <c r="S498" s="16" t="s">
        <v>1097</v>
      </c>
      <c r="T498" s="13">
        <v>836084.7</v>
      </c>
      <c r="V498" s="13">
        <v>2008</v>
      </c>
      <c r="W498" s="13" t="s">
        <v>1169</v>
      </c>
      <c r="X498" s="5">
        <f t="shared" si="541"/>
        <v>218.87700000000001</v>
      </c>
      <c r="Z498" s="13">
        <f t="shared" si="542"/>
        <v>3819.883770336764</v>
      </c>
      <c r="AA498" s="7">
        <f t="shared" si="562"/>
        <v>3953.9864437621909</v>
      </c>
      <c r="AB498" s="6">
        <f t="shared" si="563"/>
        <v>20.541379084573208</v>
      </c>
      <c r="AC498" s="13">
        <v>2</v>
      </c>
      <c r="AD498" s="13"/>
      <c r="AG498" s="16" t="s">
        <v>1097</v>
      </c>
      <c r="AH498" s="19">
        <v>225200</v>
      </c>
      <c r="AI498" s="13">
        <f t="shared" si="543"/>
        <v>1028.8883710942675</v>
      </c>
      <c r="AJ498" s="7">
        <f t="shared" si="546"/>
        <v>1017.0094333638168</v>
      </c>
      <c r="AK498" s="6">
        <f t="shared" si="552"/>
        <v>-15.486614613478622</v>
      </c>
      <c r="AL498" s="13">
        <v>2</v>
      </c>
    </row>
    <row r="499" spans="1:38">
      <c r="A499" t="s">
        <v>500</v>
      </c>
      <c r="B499" s="4">
        <v>39752</v>
      </c>
      <c r="C499" s="7">
        <v>6.5</v>
      </c>
      <c r="D499" s="5">
        <v>216.995</v>
      </c>
      <c r="E499" s="5">
        <v>216.78800000000001</v>
      </c>
      <c r="F499" s="6">
        <v>0.67</v>
      </c>
      <c r="G499" s="7">
        <f t="shared" si="547"/>
        <v>6.5</v>
      </c>
      <c r="H499">
        <f t="shared" ref="H499:I499" si="593">(LN(D499)-LN(D496))*400</f>
        <v>-3.7081898832720839</v>
      </c>
      <c r="I499">
        <f t="shared" si="593"/>
        <v>1.5214239849512978</v>
      </c>
      <c r="J499" s="6">
        <f t="shared" si="549"/>
        <v>0.67</v>
      </c>
      <c r="L499" s="7">
        <f t="shared" si="558"/>
        <v>6.8666666666666671</v>
      </c>
      <c r="M499" s="7">
        <f t="shared" si="559"/>
        <v>-9.2910365929788217</v>
      </c>
      <c r="N499" s="7">
        <f t="shared" si="560"/>
        <v>0.97842923487938549</v>
      </c>
      <c r="O499" s="7">
        <f t="shared" si="561"/>
        <v>0.29666666666666669</v>
      </c>
      <c r="P499">
        <v>3</v>
      </c>
      <c r="S499" s="16" t="s">
        <v>1098</v>
      </c>
      <c r="T499" s="13">
        <v>860161.4</v>
      </c>
      <c r="V499" s="13">
        <v>2008</v>
      </c>
      <c r="W499" s="13" t="s">
        <v>1170</v>
      </c>
      <c r="X499" s="5">
        <f t="shared" si="541"/>
        <v>216.995</v>
      </c>
      <c r="Z499" s="13">
        <f t="shared" si="542"/>
        <v>3963.9687550404387</v>
      </c>
      <c r="AA499" s="7">
        <f t="shared" si="562"/>
        <v>4060.6908760311003</v>
      </c>
      <c r="AB499" s="6">
        <f t="shared" si="563"/>
        <v>28.034958777907093</v>
      </c>
      <c r="AC499" s="13">
        <v>3</v>
      </c>
      <c r="AD499" s="13"/>
      <c r="AG499" s="16" t="s">
        <v>1098</v>
      </c>
      <c r="AH499" s="19">
        <v>213200</v>
      </c>
      <c r="AI499" s="13">
        <f t="shared" si="543"/>
        <v>982.51111776769051</v>
      </c>
      <c r="AJ499" s="7">
        <f t="shared" si="546"/>
        <v>1036.0809731882459</v>
      </c>
      <c r="AK499" s="6">
        <f t="shared" si="552"/>
        <v>-1.8861107067426275</v>
      </c>
      <c r="AL499" s="13">
        <v>3</v>
      </c>
    </row>
    <row r="500" spans="1:38">
      <c r="A500" t="s">
        <v>501</v>
      </c>
      <c r="B500" s="4">
        <v>39782</v>
      </c>
      <c r="C500" s="7">
        <v>6.8</v>
      </c>
      <c r="D500" s="5">
        <v>213.15299999999999</v>
      </c>
      <c r="E500" s="5">
        <v>216.947</v>
      </c>
      <c r="F500" s="6">
        <v>0.19</v>
      </c>
      <c r="G500" s="7">
        <f t="shared" si="547"/>
        <v>6.8</v>
      </c>
      <c r="H500">
        <f t="shared" ref="H500:I500" si="594">(LN(D500)-LN(D497))*400</f>
        <v>-10.257993677081245</v>
      </c>
      <c r="I500">
        <f t="shared" si="594"/>
        <v>1.0227540533016111</v>
      </c>
      <c r="J500" s="6">
        <f t="shared" si="549"/>
        <v>0.19</v>
      </c>
      <c r="L500" s="7">
        <f t="shared" si="558"/>
        <v>7.3</v>
      </c>
      <c r="M500" s="7">
        <f t="shared" si="559"/>
        <v>-11.202189940505866</v>
      </c>
      <c r="N500" s="7">
        <f t="shared" si="560"/>
        <v>0.81403941172268901</v>
      </c>
      <c r="O500" s="7">
        <f t="shared" si="561"/>
        <v>0.11666666666666665</v>
      </c>
      <c r="P500">
        <v>1</v>
      </c>
      <c r="S500" s="16" t="s">
        <v>1099</v>
      </c>
      <c r="T500" s="13">
        <v>869260.7</v>
      </c>
      <c r="V500" s="13">
        <v>2008</v>
      </c>
      <c r="W500" s="13" t="s">
        <v>0</v>
      </c>
      <c r="X500" s="5">
        <f t="shared" si="541"/>
        <v>213.15299999999999</v>
      </c>
      <c r="Z500" s="13">
        <f t="shared" si="542"/>
        <v>4078.10680590937</v>
      </c>
      <c r="AA500" s="7">
        <f t="shared" si="562"/>
        <v>4134.9458054003107</v>
      </c>
      <c r="AB500" s="6">
        <f t="shared" si="563"/>
        <v>27.812964768809678</v>
      </c>
      <c r="AC500" s="13">
        <v>1</v>
      </c>
      <c r="AD500" s="13"/>
      <c r="AG500" s="16" t="s">
        <v>1099</v>
      </c>
      <c r="AH500" s="19">
        <v>221600</v>
      </c>
      <c r="AI500" s="13">
        <f t="shared" si="543"/>
        <v>1039.6288112294924</v>
      </c>
      <c r="AJ500" s="7">
        <f t="shared" si="546"/>
        <v>1036.6683778210624</v>
      </c>
      <c r="AK500" s="6">
        <f t="shared" si="552"/>
        <v>11.487183893727249</v>
      </c>
      <c r="AL500" s="13">
        <v>1</v>
      </c>
    </row>
    <row r="501" spans="1:38">
      <c r="A501" t="s">
        <v>502</v>
      </c>
      <c r="B501" s="4">
        <v>39813</v>
      </c>
      <c r="C501" s="7">
        <v>7.3</v>
      </c>
      <c r="D501" s="5">
        <v>211.398</v>
      </c>
      <c r="E501" s="5">
        <v>216.92500000000001</v>
      </c>
      <c r="F501" s="6">
        <v>0.03</v>
      </c>
      <c r="G501" s="7">
        <f t="shared" si="547"/>
        <v>7.3</v>
      </c>
      <c r="H501">
        <f t="shared" ref="H501:I501" si="595">(LN(D501)-LN(D498))*400</f>
        <v>-13.906926218583138</v>
      </c>
      <c r="I501">
        <f t="shared" si="595"/>
        <v>0.39110966638524758</v>
      </c>
      <c r="J501" s="6">
        <f t="shared" si="549"/>
        <v>0.03</v>
      </c>
      <c r="L501" s="7">
        <f t="shared" si="558"/>
        <v>7.8</v>
      </c>
      <c r="M501" s="7">
        <f t="shared" si="559"/>
        <v>-8.0633905135280539</v>
      </c>
      <c r="N501" s="7">
        <f t="shared" si="560"/>
        <v>0.99144070071197632</v>
      </c>
      <c r="O501" s="7">
        <f t="shared" si="561"/>
        <v>0.15333333333333332</v>
      </c>
      <c r="P501">
        <v>2</v>
      </c>
      <c r="S501" s="16" t="s">
        <v>1100</v>
      </c>
      <c r="T501" s="13">
        <v>875187.1</v>
      </c>
      <c r="V501" s="13">
        <v>2008</v>
      </c>
      <c r="W501" s="13" t="s">
        <v>1171</v>
      </c>
      <c r="X501" s="5">
        <f t="shared" si="541"/>
        <v>211.398</v>
      </c>
      <c r="Z501" s="13">
        <f t="shared" si="542"/>
        <v>4139.9970671434921</v>
      </c>
      <c r="AA501" s="7">
        <f t="shared" si="562"/>
        <v>4172.8723419165299</v>
      </c>
      <c r="AB501" s="6">
        <f t="shared" si="563"/>
        <v>21.552125377979792</v>
      </c>
      <c r="AC501" s="13">
        <v>2</v>
      </c>
      <c r="AD501" s="13"/>
      <c r="AG501" s="16" t="s">
        <v>1100</v>
      </c>
      <c r="AH501" s="19">
        <v>229600</v>
      </c>
      <c r="AI501" s="13">
        <f t="shared" si="543"/>
        <v>1086.102990567555</v>
      </c>
      <c r="AJ501" s="7">
        <f t="shared" si="546"/>
        <v>1018.7495915637746</v>
      </c>
      <c r="AK501" s="6">
        <f t="shared" si="552"/>
        <v>0.68383678126160419</v>
      </c>
      <c r="AL501" s="13">
        <v>2</v>
      </c>
    </row>
    <row r="502" spans="1:38">
      <c r="A502" t="s">
        <v>503</v>
      </c>
      <c r="B502" s="4">
        <v>39844</v>
      </c>
      <c r="C502" s="7">
        <v>7.8</v>
      </c>
      <c r="D502" s="5">
        <v>211.93299999999999</v>
      </c>
      <c r="E502" s="5">
        <v>217.346</v>
      </c>
      <c r="F502" s="6">
        <v>0.13</v>
      </c>
      <c r="G502" s="7">
        <f t="shared" si="547"/>
        <v>7.8</v>
      </c>
      <c r="H502">
        <f t="shared" ref="H502:I502" si="596">(LN(D502)-LN(D499))*400</f>
        <v>-9.4416499258532127</v>
      </c>
      <c r="I502">
        <f t="shared" si="596"/>
        <v>1.0282545154812084</v>
      </c>
      <c r="J502" s="6">
        <f t="shared" si="549"/>
        <v>0.13</v>
      </c>
      <c r="L502" s="7">
        <f t="shared" si="558"/>
        <v>8.2666666666666675</v>
      </c>
      <c r="M502" s="7">
        <f t="shared" si="559"/>
        <v>-2.7376356376751212</v>
      </c>
      <c r="N502" s="7">
        <f t="shared" si="560"/>
        <v>1.6748399652707728</v>
      </c>
      <c r="O502" s="7">
        <f t="shared" si="561"/>
        <v>0.21333333333333335</v>
      </c>
      <c r="P502">
        <v>3</v>
      </c>
      <c r="S502" s="16" t="s">
        <v>1101</v>
      </c>
      <c r="T502" s="13">
        <v>887307</v>
      </c>
      <c r="V502" s="13">
        <v>2009</v>
      </c>
      <c r="W502" s="13" t="s">
        <v>1164</v>
      </c>
      <c r="X502" s="5">
        <f t="shared" si="541"/>
        <v>211.93299999999999</v>
      </c>
      <c r="Z502" s="13">
        <f t="shared" si="542"/>
        <v>4186.7335431480706</v>
      </c>
      <c r="AA502" s="7">
        <f t="shared" si="562"/>
        <v>4168.2819958179452</v>
      </c>
      <c r="AB502" s="6">
        <f t="shared" si="563"/>
        <v>10.460333544512679</v>
      </c>
      <c r="AC502" s="13">
        <v>3</v>
      </c>
      <c r="AD502" s="13"/>
      <c r="AG502" s="16" t="s">
        <v>1101</v>
      </c>
      <c r="AH502" s="19">
        <v>208600</v>
      </c>
      <c r="AI502" s="13">
        <f t="shared" si="543"/>
        <v>984.27333166613982</v>
      </c>
      <c r="AJ502" s="7">
        <f t="shared" si="546"/>
        <v>978.44832176032423</v>
      </c>
      <c r="AK502" s="6">
        <f t="shared" si="552"/>
        <v>-22.893043002717306</v>
      </c>
      <c r="AL502" s="13">
        <v>3</v>
      </c>
    </row>
    <row r="503" spans="1:38">
      <c r="A503" t="s">
        <v>504</v>
      </c>
      <c r="B503" s="4">
        <v>39872</v>
      </c>
      <c r="C503" s="7">
        <v>8.3000000000000007</v>
      </c>
      <c r="D503" s="5">
        <v>212.70500000000001</v>
      </c>
      <c r="E503" s="5">
        <v>217.792</v>
      </c>
      <c r="F503" s="6">
        <v>0.3</v>
      </c>
      <c r="G503" s="7">
        <f t="shared" si="547"/>
        <v>8.3000000000000007</v>
      </c>
      <c r="H503">
        <f t="shared" ref="H503:I503" si="597">(LN(D503)-LN(D500))*400</f>
        <v>-0.84159539614780954</v>
      </c>
      <c r="I503">
        <f t="shared" si="597"/>
        <v>1.554957920269473</v>
      </c>
      <c r="J503" s="6">
        <f t="shared" si="549"/>
        <v>0.3</v>
      </c>
      <c r="L503" s="7">
        <f t="shared" si="558"/>
        <v>8.6666666666666661</v>
      </c>
      <c r="M503" s="7">
        <f t="shared" si="559"/>
        <v>0.89689399659190394</v>
      </c>
      <c r="N503" s="7">
        <f t="shared" si="560"/>
        <v>2.1637962440908134</v>
      </c>
      <c r="O503" s="7">
        <f t="shared" si="561"/>
        <v>0.22333333333333336</v>
      </c>
      <c r="P503">
        <v>1</v>
      </c>
      <c r="S503" s="16" t="s">
        <v>1102</v>
      </c>
      <c r="T503" s="13">
        <v>891635.19999999995</v>
      </c>
      <c r="V503" s="13">
        <v>2009</v>
      </c>
      <c r="W503" s="13" t="s">
        <v>1</v>
      </c>
      <c r="X503" s="5">
        <f t="shared" si="541"/>
        <v>212.70500000000001</v>
      </c>
      <c r="Z503" s="13">
        <f t="shared" si="542"/>
        <v>4191.8864154580278</v>
      </c>
      <c r="AA503" s="7">
        <f t="shared" si="562"/>
        <v>4128.242779126781</v>
      </c>
      <c r="AB503" s="6">
        <f t="shared" si="563"/>
        <v>-0.64895314202004784</v>
      </c>
      <c r="AC503" s="13">
        <v>1</v>
      </c>
      <c r="AD503" s="13"/>
      <c r="AG503" s="16" t="s">
        <v>1102</v>
      </c>
      <c r="AH503" s="19">
        <v>209700</v>
      </c>
      <c r="AI503" s="13">
        <f t="shared" si="543"/>
        <v>985.87245245762904</v>
      </c>
      <c r="AJ503" s="7">
        <f t="shared" si="546"/>
        <v>993.8625009043302</v>
      </c>
      <c r="AK503" s="6">
        <f t="shared" si="552"/>
        <v>-16.867399646768888</v>
      </c>
      <c r="AL503" s="13">
        <v>1</v>
      </c>
    </row>
    <row r="504" spans="1:38">
      <c r="A504" t="s">
        <v>505</v>
      </c>
      <c r="B504" s="4">
        <v>39903</v>
      </c>
      <c r="C504" s="7">
        <v>8.6999999999999993</v>
      </c>
      <c r="D504" s="5">
        <v>212.495</v>
      </c>
      <c r="E504" s="5">
        <v>218.25299999999999</v>
      </c>
      <c r="F504" s="6">
        <v>0.21</v>
      </c>
      <c r="G504" s="7">
        <f t="shared" si="547"/>
        <v>8.6999999999999993</v>
      </c>
      <c r="H504">
        <f t="shared" ref="H504:I504" si="598">(LN(D504)-LN(D501))*400</f>
        <v>2.0703384089756582</v>
      </c>
      <c r="I504">
        <f t="shared" si="598"/>
        <v>2.4413074600616369</v>
      </c>
      <c r="J504" s="6">
        <f t="shared" si="549"/>
        <v>0.21</v>
      </c>
      <c r="L504" s="7">
        <f t="shared" si="558"/>
        <v>9.0333333333333332</v>
      </c>
      <c r="M504" s="7">
        <f t="shared" si="559"/>
        <v>1.3759881344507601</v>
      </c>
      <c r="N504" s="7">
        <f t="shared" si="560"/>
        <v>2.3245167596711505</v>
      </c>
      <c r="O504" s="7">
        <f t="shared" si="561"/>
        <v>0.18333333333333335</v>
      </c>
      <c r="P504">
        <v>2</v>
      </c>
      <c r="S504" s="16" t="s">
        <v>1103</v>
      </c>
      <c r="T504" s="13">
        <v>876802.4</v>
      </c>
      <c r="V504" s="13">
        <v>2009</v>
      </c>
      <c r="W504" s="13" t="s">
        <v>1165</v>
      </c>
      <c r="X504" s="5">
        <f t="shared" si="541"/>
        <v>212.495</v>
      </c>
      <c r="Z504" s="13">
        <f t="shared" si="542"/>
        <v>4126.2260288477373</v>
      </c>
      <c r="AA504" s="7">
        <f t="shared" si="562"/>
        <v>4077.6263670602652</v>
      </c>
      <c r="AB504" s="6">
        <f t="shared" si="563"/>
        <v>-9.2358253436671589</v>
      </c>
      <c r="AC504" s="13">
        <v>2</v>
      </c>
      <c r="AD504" s="13"/>
      <c r="AG504" s="16" t="s">
        <v>1103</v>
      </c>
      <c r="AH504" s="19">
        <v>205100</v>
      </c>
      <c r="AI504" s="13">
        <f t="shared" si="543"/>
        <v>965.19918115720372</v>
      </c>
      <c r="AJ504" s="7">
        <f t="shared" si="546"/>
        <v>1013.0897457156187</v>
      </c>
      <c r="AK504" s="6">
        <f t="shared" si="552"/>
        <v>-2.2284677271318998</v>
      </c>
      <c r="AL504" s="13">
        <v>2</v>
      </c>
    </row>
    <row r="505" spans="1:38">
      <c r="A505" t="s">
        <v>506</v>
      </c>
      <c r="B505" s="4">
        <v>39933</v>
      </c>
      <c r="C505" s="7">
        <v>9</v>
      </c>
      <c r="D505" s="5">
        <v>212.709</v>
      </c>
      <c r="E505" s="5">
        <v>218.70599999999999</v>
      </c>
      <c r="F505" s="6">
        <v>0.16</v>
      </c>
      <c r="G505" s="7">
        <f t="shared" si="547"/>
        <v>9</v>
      </c>
      <c r="H505">
        <f t="shared" ref="H505:I505" si="599">(LN(D505)-LN(D502))*400</f>
        <v>1.461938976947863</v>
      </c>
      <c r="I505">
        <f t="shared" si="599"/>
        <v>2.4951233519413307</v>
      </c>
      <c r="J505" s="6">
        <f t="shared" si="549"/>
        <v>0.16</v>
      </c>
      <c r="L505" s="7">
        <f t="shared" si="558"/>
        <v>9.2999999999999989</v>
      </c>
      <c r="M505" s="7">
        <f t="shared" si="559"/>
        <v>2.1181883901636667</v>
      </c>
      <c r="N505" s="7">
        <f t="shared" si="560"/>
        <v>2.0344908441249032</v>
      </c>
      <c r="O505" s="7">
        <f t="shared" si="561"/>
        <v>0.17333333333333334</v>
      </c>
      <c r="P505">
        <v>3</v>
      </c>
      <c r="S505" s="16" t="s">
        <v>1104</v>
      </c>
      <c r="T505" s="13">
        <v>865005.8</v>
      </c>
      <c r="V505" s="13">
        <v>2009</v>
      </c>
      <c r="W505" s="13" t="s">
        <v>1166</v>
      </c>
      <c r="X505" s="5">
        <f t="shared" si="541"/>
        <v>212.709</v>
      </c>
      <c r="Z505" s="13">
        <f t="shared" si="542"/>
        <v>4066.6158930745764</v>
      </c>
      <c r="AA505" s="7">
        <f t="shared" si="562"/>
        <v>4027.2096984751265</v>
      </c>
      <c r="AB505" s="6">
        <f t="shared" si="563"/>
        <v>-13.77208234784888</v>
      </c>
      <c r="AC505" s="13">
        <v>3</v>
      </c>
      <c r="AD505" s="13"/>
      <c r="AG505" s="16" t="s">
        <v>1104</v>
      </c>
      <c r="AH505" s="19">
        <v>219200</v>
      </c>
      <c r="AI505" s="13">
        <f t="shared" si="543"/>
        <v>1030.5158690981575</v>
      </c>
      <c r="AJ505" s="7">
        <f t="shared" si="546"/>
        <v>1024.5503473563597</v>
      </c>
      <c r="AK505" s="6">
        <f t="shared" si="552"/>
        <v>18.416455243769292</v>
      </c>
      <c r="AL505" s="13">
        <v>3</v>
      </c>
    </row>
    <row r="506" spans="1:38">
      <c r="A506" t="s">
        <v>507</v>
      </c>
      <c r="B506" s="4">
        <v>39964</v>
      </c>
      <c r="C506" s="7">
        <v>9.4</v>
      </c>
      <c r="D506" s="5">
        <v>213.02199999999999</v>
      </c>
      <c r="E506" s="5">
        <v>218.904</v>
      </c>
      <c r="F506" s="6">
        <v>0.18</v>
      </c>
      <c r="G506" s="7">
        <f t="shared" si="547"/>
        <v>9.4</v>
      </c>
      <c r="H506">
        <f t="shared" ref="H506:I506" si="600">(LN(D506)-LN(D503))*400</f>
        <v>0.59568701742875874</v>
      </c>
      <c r="I506">
        <f t="shared" si="600"/>
        <v>2.0371194670104842</v>
      </c>
      <c r="J506" s="6">
        <f t="shared" si="549"/>
        <v>0.18</v>
      </c>
      <c r="L506" s="7">
        <f t="shared" si="558"/>
        <v>9.4666666666666668</v>
      </c>
      <c r="M506" s="7">
        <f t="shared" si="559"/>
        <v>2.8892437089054348</v>
      </c>
      <c r="N506" s="7">
        <f t="shared" si="560"/>
        <v>1.5419244455252112</v>
      </c>
      <c r="O506" s="7">
        <f t="shared" si="561"/>
        <v>0.18000000000000002</v>
      </c>
      <c r="P506">
        <v>1</v>
      </c>
      <c r="S506" s="16" t="s">
        <v>1105</v>
      </c>
      <c r="T506" s="13">
        <v>860616.8</v>
      </c>
      <c r="V506" s="13">
        <v>2009</v>
      </c>
      <c r="W506" s="13" t="s">
        <v>2</v>
      </c>
      <c r="X506" s="5">
        <f t="shared" si="541"/>
        <v>213.02199999999999</v>
      </c>
      <c r="Z506" s="13">
        <f t="shared" si="542"/>
        <v>4040.0371792584806</v>
      </c>
      <c r="AA506" s="7">
        <f t="shared" si="562"/>
        <v>3990.0439395446265</v>
      </c>
      <c r="AB506" s="6">
        <f t="shared" si="563"/>
        <v>-13.61983838579377</v>
      </c>
      <c r="AC506" s="13">
        <v>1</v>
      </c>
      <c r="AD506" s="13"/>
      <c r="AG506" s="16" t="s">
        <v>1105</v>
      </c>
      <c r="AH506" s="19">
        <v>222300</v>
      </c>
      <c r="AI506" s="13">
        <f t="shared" si="543"/>
        <v>1043.5541868914947</v>
      </c>
      <c r="AJ506" s="7">
        <f t="shared" si="546"/>
        <v>1013.5618464948416</v>
      </c>
      <c r="AK506" s="6">
        <f t="shared" si="552"/>
        <v>7.8508474802628569</v>
      </c>
      <c r="AL506" s="13">
        <v>1</v>
      </c>
    </row>
    <row r="507" spans="1:38">
      <c r="A507" t="s">
        <v>508</v>
      </c>
      <c r="B507" s="4">
        <v>39994</v>
      </c>
      <c r="C507" s="7">
        <v>9.5</v>
      </c>
      <c r="D507" s="5">
        <v>214.79</v>
      </c>
      <c r="E507" s="5">
        <v>219.11199999999999</v>
      </c>
      <c r="F507" s="6">
        <v>0.18</v>
      </c>
      <c r="G507" s="7">
        <f t="shared" si="547"/>
        <v>9.5</v>
      </c>
      <c r="H507">
        <f t="shared" ref="H507:I507" si="601">(LN(D507)-LN(D504))*400</f>
        <v>4.2969391761143783</v>
      </c>
      <c r="I507">
        <f t="shared" si="601"/>
        <v>1.5712297134228947</v>
      </c>
      <c r="J507" s="6">
        <f t="shared" si="549"/>
        <v>0.18</v>
      </c>
      <c r="L507" s="7">
        <f t="shared" si="558"/>
        <v>9.5333333333333332</v>
      </c>
      <c r="M507" s="7">
        <f t="shared" si="559"/>
        <v>4.1987093419178239</v>
      </c>
      <c r="N507" s="7">
        <f t="shared" si="560"/>
        <v>1.2229821656670008</v>
      </c>
      <c r="O507" s="7">
        <f t="shared" si="561"/>
        <v>0.17666666666666667</v>
      </c>
      <c r="P507">
        <v>2</v>
      </c>
      <c r="S507" s="16" t="s">
        <v>1106</v>
      </c>
      <c r="T507" s="13">
        <v>853785.1</v>
      </c>
      <c r="V507" s="13">
        <v>2009</v>
      </c>
      <c r="W507" s="13" t="s">
        <v>1167</v>
      </c>
      <c r="X507" s="5">
        <f t="shared" si="541"/>
        <v>214.79</v>
      </c>
      <c r="Z507" s="13">
        <f t="shared" si="542"/>
        <v>3974.976023092323</v>
      </c>
      <c r="AA507" s="7">
        <f t="shared" si="562"/>
        <v>3957.0280730275063</v>
      </c>
      <c r="AB507" s="6">
        <f t="shared" si="563"/>
        <v>-12.008715776062928</v>
      </c>
      <c r="AC507" s="13">
        <v>2</v>
      </c>
      <c r="AD507" s="13"/>
      <c r="AG507" s="16" t="s">
        <v>1106</v>
      </c>
      <c r="AH507" s="19">
        <v>214700</v>
      </c>
      <c r="AI507" s="13">
        <f t="shared" si="543"/>
        <v>999.58098607942645</v>
      </c>
      <c r="AJ507" s="7">
        <f t="shared" si="546"/>
        <v>986.13252300959311</v>
      </c>
      <c r="AK507" s="6">
        <f t="shared" si="552"/>
        <v>-10.787737628795213</v>
      </c>
      <c r="AL507" s="13">
        <v>2</v>
      </c>
    </row>
    <row r="508" spans="1:38">
      <c r="A508" t="s">
        <v>509</v>
      </c>
      <c r="B508" s="4">
        <v>40025</v>
      </c>
      <c r="C508" s="7">
        <v>9.5</v>
      </c>
      <c r="D508" s="5">
        <v>214.726</v>
      </c>
      <c r="E508" s="5">
        <v>219.26300000000001</v>
      </c>
      <c r="F508" s="6">
        <v>0.18</v>
      </c>
      <c r="G508" s="7">
        <f t="shared" si="547"/>
        <v>9.5</v>
      </c>
      <c r="H508">
        <f t="shared" ref="H508:I508" si="602">(LN(D508)-LN(D505))*400</f>
        <v>3.7751049331731679</v>
      </c>
      <c r="I508">
        <f t="shared" si="602"/>
        <v>1.0174241561422548</v>
      </c>
      <c r="J508" s="6">
        <f t="shared" si="549"/>
        <v>0.18</v>
      </c>
      <c r="L508" s="7">
        <f t="shared" si="558"/>
        <v>9.6333333333333346</v>
      </c>
      <c r="M508" s="7">
        <f t="shared" si="559"/>
        <v>3.4295796702210168</v>
      </c>
      <c r="N508" s="7">
        <f t="shared" si="560"/>
        <v>1.1900161603562036</v>
      </c>
      <c r="O508" s="7">
        <f t="shared" si="561"/>
        <v>0.15666666666666665</v>
      </c>
      <c r="P508">
        <v>3</v>
      </c>
      <c r="S508" s="16" t="s">
        <v>1107</v>
      </c>
      <c r="T508" s="13">
        <v>849266.8</v>
      </c>
      <c r="V508" s="13">
        <v>2009</v>
      </c>
      <c r="W508" s="13" t="s">
        <v>1168</v>
      </c>
      <c r="X508" s="5">
        <f t="shared" si="541"/>
        <v>214.726</v>
      </c>
      <c r="Z508" s="13">
        <f t="shared" si="542"/>
        <v>3955.1186162830772</v>
      </c>
      <c r="AA508" s="7">
        <f t="shared" si="562"/>
        <v>3940.0833735515594</v>
      </c>
      <c r="AB508" s="6">
        <f t="shared" si="563"/>
        <v>-8.7487479011606695</v>
      </c>
      <c r="AC508" s="13">
        <v>3</v>
      </c>
      <c r="AD508" s="13"/>
      <c r="AG508" s="16" t="s">
        <v>1107</v>
      </c>
      <c r="AH508" s="19">
        <v>214200</v>
      </c>
      <c r="AI508" s="13">
        <f t="shared" si="543"/>
        <v>997.55036651360342</v>
      </c>
      <c r="AJ508" s="7">
        <f t="shared" si="546"/>
        <v>987.41336077696644</v>
      </c>
      <c r="AK508" s="6">
        <f t="shared" si="552"/>
        <v>-14.768141124674017</v>
      </c>
      <c r="AL508" s="13">
        <v>3</v>
      </c>
    </row>
    <row r="509" spans="1:38">
      <c r="A509" t="s">
        <v>510</v>
      </c>
      <c r="B509" s="4">
        <v>40056</v>
      </c>
      <c r="C509" s="7">
        <v>9.6</v>
      </c>
      <c r="D509" s="5">
        <v>215.44499999999999</v>
      </c>
      <c r="E509" s="5">
        <v>219.49600000000001</v>
      </c>
      <c r="F509" s="6">
        <v>0.17</v>
      </c>
      <c r="G509" s="7">
        <f t="shared" si="547"/>
        <v>9.6</v>
      </c>
      <c r="H509">
        <f t="shared" ref="H509:I509" si="603">(LN(D509)-LN(D506))*400</f>
        <v>4.5240839164659263</v>
      </c>
      <c r="I509">
        <f t="shared" si="603"/>
        <v>1.0802926274358526</v>
      </c>
      <c r="J509" s="6">
        <f t="shared" si="549"/>
        <v>0.17</v>
      </c>
      <c r="L509" s="7">
        <f t="shared" si="558"/>
        <v>9.7999999999999989</v>
      </c>
      <c r="M509" s="7">
        <f t="shared" si="559"/>
        <v>3.2737873933367467</v>
      </c>
      <c r="N509" s="7">
        <f t="shared" si="560"/>
        <v>1.6015824396434415</v>
      </c>
      <c r="O509" s="7">
        <f t="shared" si="561"/>
        <v>0.12000000000000001</v>
      </c>
      <c r="P509">
        <v>1</v>
      </c>
      <c r="S509" s="16" t="s">
        <v>1108</v>
      </c>
      <c r="T509" s="13">
        <v>849066.5</v>
      </c>
      <c r="V509" s="13">
        <v>2009</v>
      </c>
      <c r="W509" s="13" t="s">
        <v>3</v>
      </c>
      <c r="X509" s="5">
        <f t="shared" si="541"/>
        <v>215.44499999999999</v>
      </c>
      <c r="Z509" s="13">
        <f t="shared" si="542"/>
        <v>3940.9895797071181</v>
      </c>
      <c r="AA509" s="7">
        <f t="shared" si="562"/>
        <v>3918.0282834739605</v>
      </c>
      <c r="AB509" s="6">
        <f t="shared" si="563"/>
        <v>-7.2854819628098255</v>
      </c>
      <c r="AC509" s="13">
        <v>1</v>
      </c>
      <c r="AD509" s="13"/>
      <c r="AG509" s="16" t="s">
        <v>1108</v>
      </c>
      <c r="AH509" s="19">
        <v>207100</v>
      </c>
      <c r="AI509" s="13">
        <f t="shared" si="543"/>
        <v>961.26621643574924</v>
      </c>
      <c r="AJ509" s="7">
        <f t="shared" si="546"/>
        <v>986.06063440301466</v>
      </c>
      <c r="AK509" s="6">
        <f t="shared" si="552"/>
        <v>-11.003255467669959</v>
      </c>
      <c r="AL509" s="13">
        <v>1</v>
      </c>
    </row>
    <row r="510" spans="1:38">
      <c r="A510" t="s">
        <v>511</v>
      </c>
      <c r="B510" s="4">
        <v>40086</v>
      </c>
      <c r="C510" s="7">
        <v>9.8000000000000007</v>
      </c>
      <c r="D510" s="5">
        <v>215.86099999999999</v>
      </c>
      <c r="E510" s="5">
        <v>219.92</v>
      </c>
      <c r="F510" s="6">
        <v>0.12</v>
      </c>
      <c r="G510" s="7">
        <f t="shared" si="547"/>
        <v>9.8000000000000007</v>
      </c>
      <c r="H510">
        <f t="shared" ref="H510:I510" si="604">(LN(D510)-LN(D507))*400</f>
        <v>1.9895501610239563</v>
      </c>
      <c r="I510">
        <f t="shared" si="604"/>
        <v>1.4723316974905032</v>
      </c>
      <c r="J510" s="6">
        <f t="shared" si="549"/>
        <v>0.12</v>
      </c>
      <c r="L510" s="7">
        <f t="shared" si="558"/>
        <v>9.9</v>
      </c>
      <c r="M510" s="7">
        <f t="shared" si="559"/>
        <v>2.8683536892284422</v>
      </c>
      <c r="N510" s="7">
        <f t="shared" si="560"/>
        <v>1.9503164973970162</v>
      </c>
      <c r="O510" s="7">
        <f t="shared" si="561"/>
        <v>0.08</v>
      </c>
      <c r="P510">
        <v>2</v>
      </c>
      <c r="S510" s="16" t="s">
        <v>1109</v>
      </c>
      <c r="T510" s="13">
        <v>847069.2</v>
      </c>
      <c r="V510" s="13">
        <v>2009</v>
      </c>
      <c r="W510" s="13" t="s">
        <v>1169</v>
      </c>
      <c r="X510" s="5">
        <f t="shared" si="541"/>
        <v>215.86099999999999</v>
      </c>
      <c r="Z510" s="13">
        <f t="shared" si="542"/>
        <v>3924.1419246644832</v>
      </c>
      <c r="AA510" s="7">
        <f t="shared" si="562"/>
        <v>3895.2030806080857</v>
      </c>
      <c r="AB510" s="6">
        <f t="shared" si="563"/>
        <v>-6.2989760568747499</v>
      </c>
      <c r="AC510" s="13">
        <v>2</v>
      </c>
      <c r="AD510" s="13"/>
      <c r="AG510" s="16" t="s">
        <v>1109</v>
      </c>
      <c r="AH510" s="19">
        <v>216600</v>
      </c>
      <c r="AI510" s="13">
        <f t="shared" si="543"/>
        <v>1003.4234993815465</v>
      </c>
      <c r="AJ510" s="7">
        <f t="shared" si="546"/>
        <v>1001.3748343575897</v>
      </c>
      <c r="AK510" s="6">
        <f t="shared" si="552"/>
        <v>6.1353675496491178</v>
      </c>
      <c r="AL510" s="13">
        <v>2</v>
      </c>
    </row>
    <row r="511" spans="1:38">
      <c r="A511" t="s">
        <v>512</v>
      </c>
      <c r="B511" s="4">
        <v>40117</v>
      </c>
      <c r="C511" s="7">
        <v>10</v>
      </c>
      <c r="D511" s="5">
        <v>216.50899999999999</v>
      </c>
      <c r="E511" s="5">
        <v>220.501</v>
      </c>
      <c r="F511" s="6">
        <v>7.0000000000000007E-2</v>
      </c>
      <c r="G511" s="7">
        <f t="shared" si="547"/>
        <v>10</v>
      </c>
      <c r="H511">
        <f t="shared" ref="H511:I511" si="605">(LN(D511)-LN(D508))*400</f>
        <v>3.3077281025203575</v>
      </c>
      <c r="I511">
        <f t="shared" si="605"/>
        <v>2.2521229940039689</v>
      </c>
      <c r="J511" s="6">
        <f t="shared" si="549"/>
        <v>7.0000000000000007E-2</v>
      </c>
      <c r="L511" s="7">
        <f t="shared" si="558"/>
        <v>9.9333333333333318</v>
      </c>
      <c r="M511" s="7">
        <f t="shared" si="559"/>
        <v>3.1198999953289785</v>
      </c>
      <c r="N511" s="7">
        <f t="shared" si="560"/>
        <v>2.0409060782101327</v>
      </c>
      <c r="O511" s="7">
        <f t="shared" si="561"/>
        <v>5.6666666666666671E-2</v>
      </c>
      <c r="P511">
        <v>3</v>
      </c>
      <c r="S511" s="16" t="s">
        <v>1110</v>
      </c>
      <c r="T511" s="13">
        <v>841993.4</v>
      </c>
      <c r="V511" s="13">
        <v>2009</v>
      </c>
      <c r="W511" s="13" t="s">
        <v>1170</v>
      </c>
      <c r="X511" s="5">
        <f t="shared" si="541"/>
        <v>216.50899999999999</v>
      </c>
      <c r="Z511" s="13">
        <f t="shared" si="542"/>
        <v>3888.9533460502798</v>
      </c>
      <c r="AA511" s="7">
        <f t="shared" si="562"/>
        <v>3868.0488450614689</v>
      </c>
      <c r="AB511" s="6">
        <f t="shared" si="563"/>
        <v>-7.3806713542097668</v>
      </c>
      <c r="AC511" s="13">
        <v>3</v>
      </c>
      <c r="AD511" s="13"/>
      <c r="AG511" s="16" t="s">
        <v>1110</v>
      </c>
      <c r="AH511" s="19">
        <v>215100</v>
      </c>
      <c r="AI511" s="13">
        <f t="shared" si="543"/>
        <v>993.49218739174819</v>
      </c>
      <c r="AJ511" s="7">
        <f t="shared" si="546"/>
        <v>1008.2899097591657</v>
      </c>
      <c r="AK511" s="6">
        <f t="shared" si="552"/>
        <v>8.3689036654682525</v>
      </c>
      <c r="AL511" s="13">
        <v>3</v>
      </c>
    </row>
    <row r="512" spans="1:38">
      <c r="A512" t="s">
        <v>513</v>
      </c>
      <c r="B512" s="4">
        <v>40147</v>
      </c>
      <c r="C512" s="7">
        <v>9.9</v>
      </c>
      <c r="D512" s="5">
        <v>217.23400000000001</v>
      </c>
      <c r="E512" s="5">
        <v>220.666</v>
      </c>
      <c r="F512" s="6">
        <v>0.05</v>
      </c>
      <c r="G512" s="7">
        <f t="shared" si="547"/>
        <v>9.9</v>
      </c>
      <c r="H512">
        <f t="shared" ref="H512:I512" si="606">(LN(D512)-LN(D509))*400</f>
        <v>3.3077828041410129</v>
      </c>
      <c r="I512">
        <f t="shared" si="606"/>
        <v>2.1264948006965767</v>
      </c>
      <c r="J512" s="6">
        <f t="shared" si="549"/>
        <v>0.05</v>
      </c>
      <c r="L512" s="7">
        <f t="shared" si="558"/>
        <v>9.8333333333333339</v>
      </c>
      <c r="M512" s="7">
        <f t="shared" si="559"/>
        <v>2.6053772215301287</v>
      </c>
      <c r="N512" s="7">
        <f t="shared" si="560"/>
        <v>1.3155927053449072</v>
      </c>
      <c r="O512" s="7">
        <f t="shared" si="561"/>
        <v>5.3333333333333337E-2</v>
      </c>
      <c r="P512">
        <v>1</v>
      </c>
      <c r="S512" s="16" t="s">
        <v>1111</v>
      </c>
      <c r="T512" s="13">
        <v>841241.7</v>
      </c>
      <c r="V512" s="13">
        <v>2009</v>
      </c>
      <c r="W512" s="13" t="s">
        <v>0</v>
      </c>
      <c r="X512" s="5">
        <f t="shared" si="541"/>
        <v>217.23400000000001</v>
      </c>
      <c r="Z512" s="13">
        <f t="shared" si="542"/>
        <v>3872.5139711094944</v>
      </c>
      <c r="AA512" s="7">
        <f t="shared" si="562"/>
        <v>3827.5997199075446</v>
      </c>
      <c r="AB512" s="6">
        <f t="shared" si="563"/>
        <v>-9.340254642155088</v>
      </c>
      <c r="AC512" s="13">
        <v>1</v>
      </c>
      <c r="AD512" s="13"/>
      <c r="AG512" s="16" t="s">
        <v>1111</v>
      </c>
      <c r="AH512" s="19">
        <v>218800</v>
      </c>
      <c r="AI512" s="13">
        <f t="shared" si="543"/>
        <v>1007.2088162994743</v>
      </c>
      <c r="AJ512" s="7">
        <f t="shared" si="546"/>
        <v>1011.5842607177309</v>
      </c>
      <c r="AK512" s="6">
        <f t="shared" si="552"/>
        <v>10.222043129986247</v>
      </c>
      <c r="AL512" s="13">
        <v>1</v>
      </c>
    </row>
    <row r="513" spans="1:38">
      <c r="A513" t="s">
        <v>514</v>
      </c>
      <c r="B513" s="4">
        <v>40178</v>
      </c>
      <c r="C513" s="7">
        <v>9.9</v>
      </c>
      <c r="D513" s="5">
        <v>217.34700000000001</v>
      </c>
      <c r="E513" s="5">
        <v>220.881</v>
      </c>
      <c r="F513" s="6">
        <v>0.05</v>
      </c>
      <c r="G513" s="7">
        <f t="shared" si="547"/>
        <v>9.9</v>
      </c>
      <c r="H513">
        <f t="shared" ref="H513:I513" si="607">(LN(D513)-LN(D510))*400</f>
        <v>2.7441890793255652</v>
      </c>
      <c r="I513">
        <f t="shared" si="607"/>
        <v>1.7441004399298521</v>
      </c>
      <c r="J513" s="6">
        <f t="shared" si="549"/>
        <v>0.05</v>
      </c>
      <c r="L513" s="7">
        <f t="shared" si="558"/>
        <v>9.8000000000000007</v>
      </c>
      <c r="M513" s="7">
        <f t="shared" si="559"/>
        <v>1.5132167620970212</v>
      </c>
      <c r="N513" s="7">
        <f t="shared" si="560"/>
        <v>0.60434415747584092</v>
      </c>
      <c r="O513" s="7">
        <f t="shared" si="561"/>
        <v>7.3333333333333334E-2</v>
      </c>
      <c r="P513">
        <v>2</v>
      </c>
      <c r="S513" s="16" t="s">
        <v>1112</v>
      </c>
      <c r="T513" s="13">
        <v>835194.8</v>
      </c>
      <c r="V513" s="13">
        <v>2009</v>
      </c>
      <c r="W513" s="13" t="s">
        <v>1171</v>
      </c>
      <c r="X513" s="5">
        <f t="shared" si="541"/>
        <v>217.34700000000001</v>
      </c>
      <c r="Z513" s="13">
        <f t="shared" si="542"/>
        <v>3842.6792180246334</v>
      </c>
      <c r="AA513" s="7">
        <f t="shared" si="562"/>
        <v>3782.4996087649665</v>
      </c>
      <c r="AB513" s="6">
        <f t="shared" si="563"/>
        <v>-11.744301404594637</v>
      </c>
      <c r="AC513" s="13">
        <v>2</v>
      </c>
      <c r="AD513" s="13"/>
      <c r="AG513" s="16" t="s">
        <v>1112</v>
      </c>
      <c r="AH513" s="19">
        <v>222600</v>
      </c>
      <c r="AI513" s="13">
        <f t="shared" si="543"/>
        <v>1024.1687255862744</v>
      </c>
      <c r="AJ513" s="7">
        <f t="shared" si="546"/>
        <v>1016.3143923015101</v>
      </c>
      <c r="AK513" s="6">
        <f t="shared" si="552"/>
        <v>5.9235409570806752</v>
      </c>
      <c r="AL513" s="13">
        <v>2</v>
      </c>
    </row>
    <row r="514" spans="1:38">
      <c r="A514" t="s">
        <v>515</v>
      </c>
      <c r="B514" s="4">
        <v>40209</v>
      </c>
      <c r="C514" s="7">
        <v>9.6999999999999993</v>
      </c>
      <c r="D514" s="5">
        <v>217.46600000000001</v>
      </c>
      <c r="E514" s="5">
        <v>220.54300000000001</v>
      </c>
      <c r="F514" s="6">
        <v>0.06</v>
      </c>
      <c r="G514" s="7">
        <f t="shared" si="547"/>
        <v>9.6999999999999993</v>
      </c>
      <c r="H514">
        <f t="shared" ref="H514:I514" si="608">(LN(D514)-LN(D511))*400</f>
        <v>1.7641597811238086</v>
      </c>
      <c r="I514">
        <f t="shared" si="608"/>
        <v>7.6182875408292716E-2</v>
      </c>
      <c r="J514" s="6">
        <f t="shared" si="549"/>
        <v>0.06</v>
      </c>
      <c r="L514" s="7">
        <f t="shared" si="558"/>
        <v>9.7999999999999989</v>
      </c>
      <c r="M514" s="7">
        <f t="shared" si="559"/>
        <v>0.57271932827909211</v>
      </c>
      <c r="N514" s="7">
        <f t="shared" si="560"/>
        <v>-5.4311393316079183E-2</v>
      </c>
      <c r="O514" s="7">
        <f t="shared" si="561"/>
        <v>0.10666666666666665</v>
      </c>
      <c r="P514">
        <v>3</v>
      </c>
      <c r="S514" s="16" t="s">
        <v>1113</v>
      </c>
      <c r="T514" s="13">
        <v>819326.2</v>
      </c>
      <c r="V514" s="13">
        <v>2010</v>
      </c>
      <c r="W514" s="13" t="s">
        <v>1164</v>
      </c>
      <c r="X514" s="5">
        <f t="shared" si="541"/>
        <v>217.46600000000001</v>
      </c>
      <c r="Z514" s="13">
        <f t="shared" si="542"/>
        <v>3767.6059705885054</v>
      </c>
      <c r="AA514" s="7">
        <f t="shared" si="562"/>
        <v>3862.4205992731718</v>
      </c>
      <c r="AB514" s="6">
        <f t="shared" si="563"/>
        <v>-0.5824481240914281</v>
      </c>
      <c r="AC514" s="13">
        <v>3</v>
      </c>
      <c r="AD514" s="13"/>
      <c r="AG514" s="16" t="s">
        <v>1113</v>
      </c>
      <c r="AH514" s="19">
        <v>218200</v>
      </c>
      <c r="AI514" s="13">
        <f t="shared" si="543"/>
        <v>1003.375240267444</v>
      </c>
      <c r="AJ514" s="7">
        <f t="shared" si="546"/>
        <v>1019.7550480410999</v>
      </c>
      <c r="AK514" s="6">
        <f t="shared" si="552"/>
        <v>4.5226849163007898</v>
      </c>
      <c r="AL514" s="13">
        <v>3</v>
      </c>
    </row>
    <row r="515" spans="1:38">
      <c r="A515" t="s">
        <v>516</v>
      </c>
      <c r="B515" s="4">
        <v>40237</v>
      </c>
      <c r="C515" s="7">
        <v>9.8000000000000007</v>
      </c>
      <c r="D515" s="5">
        <v>217.251</v>
      </c>
      <c r="E515" s="5">
        <v>220.66200000000001</v>
      </c>
      <c r="F515" s="6">
        <v>0.11</v>
      </c>
      <c r="G515" s="7">
        <f t="shared" si="547"/>
        <v>9.8000000000000007</v>
      </c>
      <c r="H515">
        <f t="shared" ref="H515:I515" si="609">(LN(D515)-LN(D512))*400</f>
        <v>3.1301425841689934E-2</v>
      </c>
      <c r="I515">
        <f t="shared" si="609"/>
        <v>-7.2508429106221683E-3</v>
      </c>
      <c r="J515" s="6">
        <f t="shared" si="549"/>
        <v>0.11</v>
      </c>
      <c r="L515" s="7">
        <f t="shared" si="558"/>
        <v>9.8666666666666671</v>
      </c>
      <c r="M515" s="7">
        <f t="shared" si="559"/>
        <v>-7.0526393593558126E-2</v>
      </c>
      <c r="N515" s="7">
        <f t="shared" si="560"/>
        <v>8.5843245580363714E-2</v>
      </c>
      <c r="O515" s="7">
        <f t="shared" si="561"/>
        <v>0.14000000000000001</v>
      </c>
      <c r="P515">
        <v>1</v>
      </c>
      <c r="S515" s="16" t="s">
        <v>1114</v>
      </c>
      <c r="T515" s="13">
        <v>811913.4</v>
      </c>
      <c r="V515" s="13">
        <v>2010</v>
      </c>
      <c r="W515" s="13" t="s">
        <v>1</v>
      </c>
      <c r="X515" s="5">
        <f t="shared" si="541"/>
        <v>217.251</v>
      </c>
      <c r="Z515" s="13">
        <f t="shared" si="542"/>
        <v>3737.2136376817598</v>
      </c>
      <c r="AA515" s="7">
        <f t="shared" si="562"/>
        <v>4391.2196763521397</v>
      </c>
      <c r="AB515" s="6">
        <f t="shared" si="563"/>
        <v>54.947646943005424</v>
      </c>
      <c r="AC515" s="13">
        <v>1</v>
      </c>
      <c r="AD515" s="13"/>
      <c r="AG515" s="16" t="s">
        <v>1114</v>
      </c>
      <c r="AH515" s="19">
        <v>221900</v>
      </c>
      <c r="AI515" s="13">
        <f t="shared" si="543"/>
        <v>1021.3992110508121</v>
      </c>
      <c r="AJ515" s="7">
        <f t="shared" si="546"/>
        <v>1004.7124548256944</v>
      </c>
      <c r="AK515" s="6">
        <f t="shared" si="552"/>
        <v>-2.7265163685189719</v>
      </c>
      <c r="AL515" s="13">
        <v>1</v>
      </c>
    </row>
    <row r="516" spans="1:38">
      <c r="A516" t="s">
        <v>517</v>
      </c>
      <c r="B516" s="4">
        <v>40268</v>
      </c>
      <c r="C516" s="7">
        <v>9.9</v>
      </c>
      <c r="D516" s="5">
        <v>217.30500000000001</v>
      </c>
      <c r="E516" s="5">
        <v>220.75299999999999</v>
      </c>
      <c r="F516" s="6">
        <v>0.15</v>
      </c>
      <c r="G516" s="7">
        <f t="shared" si="547"/>
        <v>9.9</v>
      </c>
      <c r="H516">
        <f t="shared" ref="H516:I516" si="610">(LN(D516)-LN(D513))*400</f>
        <v>-7.730322212822216E-2</v>
      </c>
      <c r="I516">
        <f t="shared" si="610"/>
        <v>-0.2318662124459081</v>
      </c>
      <c r="J516" s="6">
        <f t="shared" si="549"/>
        <v>0.15</v>
      </c>
      <c r="L516" s="7">
        <f t="shared" si="558"/>
        <v>9.7999999999999989</v>
      </c>
      <c r="M516" s="7">
        <f t="shared" si="559"/>
        <v>-5.1504443256670619E-2</v>
      </c>
      <c r="N516" s="7">
        <f t="shared" si="560"/>
        <v>0.3080232129081632</v>
      </c>
      <c r="O516" s="7">
        <f t="shared" si="561"/>
        <v>0.15666666666666665</v>
      </c>
      <c r="P516">
        <v>2</v>
      </c>
      <c r="S516" s="16" t="s">
        <v>1115</v>
      </c>
      <c r="T516" s="13">
        <v>887135.1</v>
      </c>
      <c r="V516" s="13">
        <v>2010</v>
      </c>
      <c r="W516" s="13" t="s">
        <v>1165</v>
      </c>
      <c r="X516" s="5">
        <f t="shared" si="541"/>
        <v>217.30500000000001</v>
      </c>
      <c r="Z516" s="13">
        <f t="shared" si="542"/>
        <v>4082.442189549251</v>
      </c>
      <c r="AA516" s="7">
        <f t="shared" si="562"/>
        <v>4917.5442548444344</v>
      </c>
      <c r="AB516" s="6">
        <f t="shared" si="563"/>
        <v>104.96968298124543</v>
      </c>
      <c r="AC516" s="13">
        <v>2</v>
      </c>
      <c r="AD516" s="13"/>
      <c r="AG516" s="16" t="s">
        <v>1115</v>
      </c>
      <c r="AH516" s="19">
        <v>224800</v>
      </c>
      <c r="AI516" s="13">
        <f t="shared" si="543"/>
        <v>1034.4906928050436</v>
      </c>
      <c r="AJ516" s="7">
        <f t="shared" si="546"/>
        <v>1017.8295160146087</v>
      </c>
      <c r="AK516" s="6">
        <f t="shared" si="552"/>
        <v>0.59587681563684214</v>
      </c>
      <c r="AL516" s="13">
        <v>2</v>
      </c>
    </row>
    <row r="517" spans="1:38">
      <c r="A517" t="s">
        <v>518</v>
      </c>
      <c r="B517" s="4">
        <v>40298</v>
      </c>
      <c r="C517" s="7">
        <v>9.9</v>
      </c>
      <c r="D517" s="5">
        <v>217.376</v>
      </c>
      <c r="E517" s="5">
        <v>220.81700000000001</v>
      </c>
      <c r="F517" s="6">
        <v>0.16</v>
      </c>
      <c r="G517" s="7">
        <f t="shared" si="547"/>
        <v>9.9</v>
      </c>
      <c r="H517">
        <f t="shared" ref="H517:I517" si="611">(LN(D517)-LN(D514))*400</f>
        <v>-0.16557738449414217</v>
      </c>
      <c r="I517">
        <f t="shared" si="611"/>
        <v>0.49664679209762141</v>
      </c>
      <c r="J517" s="6">
        <f t="shared" si="549"/>
        <v>0.16</v>
      </c>
      <c r="L517" s="7">
        <f t="shared" si="558"/>
        <v>9.6333333333333329</v>
      </c>
      <c r="M517" s="7">
        <f t="shared" si="559"/>
        <v>-3.8008805764396435E-2</v>
      </c>
      <c r="N517" s="7">
        <f t="shared" si="560"/>
        <v>0.69058283053860714</v>
      </c>
      <c r="O517" s="7">
        <f t="shared" si="561"/>
        <v>0.14666666666666667</v>
      </c>
      <c r="P517">
        <v>3</v>
      </c>
      <c r="S517" s="16" t="s">
        <v>1116</v>
      </c>
      <c r="T517" s="13">
        <v>1163831.8</v>
      </c>
      <c r="V517" s="13">
        <v>2010</v>
      </c>
      <c r="W517" s="13" t="s">
        <v>1166</v>
      </c>
      <c r="X517" s="5">
        <f t="shared" si="541"/>
        <v>217.376</v>
      </c>
      <c r="Z517" s="13">
        <f t="shared" si="542"/>
        <v>5354.0032018254087</v>
      </c>
      <c r="AA517" s="7">
        <f t="shared" si="562"/>
        <v>5316.9342247668728</v>
      </c>
      <c r="AB517" s="6">
        <f t="shared" si="563"/>
        <v>127.84111140559418</v>
      </c>
      <c r="AC517" s="13">
        <v>3</v>
      </c>
      <c r="AD517" s="13"/>
      <c r="AG517" s="16" t="s">
        <v>1116</v>
      </c>
      <c r="AH517" s="19">
        <v>208300</v>
      </c>
      <c r="AI517" s="13">
        <f t="shared" si="543"/>
        <v>958.24746062122767</v>
      </c>
      <c r="AJ517" s="7">
        <f t="shared" si="546"/>
        <v>1009.7306133657927</v>
      </c>
      <c r="AK517" s="6">
        <f t="shared" si="552"/>
        <v>-3.9515494556315645</v>
      </c>
      <c r="AL517" s="13">
        <v>3</v>
      </c>
    </row>
    <row r="518" spans="1:38">
      <c r="A518" t="s">
        <v>519</v>
      </c>
      <c r="B518" s="4">
        <v>40329</v>
      </c>
      <c r="C518" s="7">
        <v>9.6</v>
      </c>
      <c r="D518" s="5">
        <v>217.29900000000001</v>
      </c>
      <c r="E518" s="5">
        <v>221.02600000000001</v>
      </c>
      <c r="F518" s="6">
        <v>0.16</v>
      </c>
      <c r="G518" s="7">
        <f t="shared" si="547"/>
        <v>9.6</v>
      </c>
      <c r="H518">
        <f t="shared" ref="H518:I518" si="612">(LN(D518)-LN(D515))*400</f>
        <v>8.8367276852352461E-2</v>
      </c>
      <c r="I518">
        <f t="shared" si="612"/>
        <v>0.65928905907277624</v>
      </c>
      <c r="J518" s="6">
        <f t="shared" si="549"/>
        <v>0.16</v>
      </c>
      <c r="L518" s="7">
        <f t="shared" si="558"/>
        <v>9.5</v>
      </c>
      <c r="M518" s="7">
        <f t="shared" si="559"/>
        <v>0.20168227883049875</v>
      </c>
      <c r="N518" s="7">
        <f t="shared" si="560"/>
        <v>0.91031656138239236</v>
      </c>
      <c r="O518" s="7">
        <f t="shared" si="561"/>
        <v>0.1466666666666667</v>
      </c>
      <c r="P518">
        <v>1</v>
      </c>
      <c r="S518" s="16" t="s">
        <v>1117</v>
      </c>
      <c r="T518" s="13">
        <v>1155202.2</v>
      </c>
      <c r="V518" s="13">
        <v>2010</v>
      </c>
      <c r="W518" s="13" t="s">
        <v>2</v>
      </c>
      <c r="X518" s="5">
        <f t="shared" si="541"/>
        <v>217.29900000000001</v>
      </c>
      <c r="Z518" s="13">
        <f t="shared" si="542"/>
        <v>5316.1873731586429</v>
      </c>
      <c r="AA518" s="7">
        <f t="shared" si="562"/>
        <v>5283.2423250503971</v>
      </c>
      <c r="AB518" s="6">
        <f t="shared" si="563"/>
        <v>73.973186744348141</v>
      </c>
      <c r="AC518" s="13">
        <v>1</v>
      </c>
      <c r="AD518" s="13"/>
      <c r="AG518" s="16" t="s">
        <v>1117</v>
      </c>
      <c r="AH518" s="19">
        <v>230500</v>
      </c>
      <c r="AI518" s="13">
        <f t="shared" si="543"/>
        <v>1060.7503946175545</v>
      </c>
      <c r="AJ518" s="7">
        <f t="shared" si="546"/>
        <v>1015.1079499920065</v>
      </c>
      <c r="AK518" s="6">
        <f t="shared" si="552"/>
        <v>4.1174302157088505</v>
      </c>
      <c r="AL518" s="13">
        <v>1</v>
      </c>
    </row>
    <row r="519" spans="1:38">
      <c r="A519" t="s">
        <v>520</v>
      </c>
      <c r="B519" s="4">
        <v>40359</v>
      </c>
      <c r="C519" s="7">
        <v>9.4</v>
      </c>
      <c r="D519" s="5">
        <v>217.285</v>
      </c>
      <c r="E519" s="5">
        <v>221.25899999999999</v>
      </c>
      <c r="F519" s="6">
        <v>0.12</v>
      </c>
      <c r="G519" s="7">
        <f t="shared" si="547"/>
        <v>9.4</v>
      </c>
      <c r="H519">
        <f t="shared" ref="H519:I519" si="613">(LN(D519)-LN(D516))*400</f>
        <v>-3.6816309651399592E-2</v>
      </c>
      <c r="I519">
        <f t="shared" si="613"/>
        <v>0.91581264044542365</v>
      </c>
      <c r="J519" s="6">
        <f t="shared" si="549"/>
        <v>0.12</v>
      </c>
      <c r="L519" s="7">
        <f t="shared" si="558"/>
        <v>9.4666666666666668</v>
      </c>
      <c r="M519" s="7">
        <f t="shared" si="559"/>
        <v>0.60900276343929249</v>
      </c>
      <c r="N519" s="7">
        <f t="shared" si="560"/>
        <v>1.0369703205744447</v>
      </c>
      <c r="O519" s="7">
        <f t="shared" si="561"/>
        <v>0.1466666666666667</v>
      </c>
      <c r="P519">
        <v>2</v>
      </c>
      <c r="S519" s="16" t="s">
        <v>1118</v>
      </c>
      <c r="T519" s="13">
        <v>1147397.8</v>
      </c>
      <c r="V519" s="13">
        <v>2010</v>
      </c>
      <c r="W519" s="13" t="s">
        <v>1167</v>
      </c>
      <c r="X519" s="5">
        <f t="shared" si="541"/>
        <v>217.285</v>
      </c>
      <c r="Z519" s="13">
        <f t="shared" si="542"/>
        <v>5280.6120993165659</v>
      </c>
      <c r="AA519" s="7">
        <f t="shared" si="562"/>
        <v>5254.4706036205953</v>
      </c>
      <c r="AB519" s="6">
        <f t="shared" si="563"/>
        <v>26.507994836896387</v>
      </c>
      <c r="AC519" s="13">
        <v>2</v>
      </c>
      <c r="AD519" s="13"/>
      <c r="AG519" s="16" t="s">
        <v>1118</v>
      </c>
      <c r="AH519" s="19">
        <v>219500</v>
      </c>
      <c r="AI519" s="13">
        <f t="shared" si="543"/>
        <v>1010.1939848585959</v>
      </c>
      <c r="AJ519" s="7">
        <f t="shared" si="546"/>
        <v>1007.9885941287783</v>
      </c>
      <c r="AK519" s="6">
        <f t="shared" si="552"/>
        <v>-3.8862321332942429</v>
      </c>
      <c r="AL519" s="13">
        <v>2</v>
      </c>
    </row>
    <row r="520" spans="1:38">
      <c r="A520" t="s">
        <v>521</v>
      </c>
      <c r="B520" s="4">
        <v>40390</v>
      </c>
      <c r="C520" s="7">
        <v>9.5</v>
      </c>
      <c r="D520" s="5">
        <v>217.67699999999999</v>
      </c>
      <c r="E520" s="5">
        <v>221.45599999999999</v>
      </c>
      <c r="F520" s="6">
        <v>0.16</v>
      </c>
      <c r="G520" s="7">
        <f t="shared" si="547"/>
        <v>9.5</v>
      </c>
      <c r="H520">
        <f t="shared" ref="H520:I520" si="614">(LN(D520)-LN(D517))*400</f>
        <v>0.5534958692905434</v>
      </c>
      <c r="I520">
        <f t="shared" si="614"/>
        <v>1.1558479846289771</v>
      </c>
      <c r="J520" s="6">
        <f t="shared" si="549"/>
        <v>0.16</v>
      </c>
      <c r="L520" s="7">
        <f t="shared" si="558"/>
        <v>9.5</v>
      </c>
      <c r="M520" s="7">
        <f t="shared" si="559"/>
        <v>1.2310572255499845</v>
      </c>
      <c r="N520" s="7">
        <f t="shared" si="560"/>
        <v>1.0038022355722376</v>
      </c>
      <c r="O520" s="7">
        <f t="shared" si="561"/>
        <v>0.15666666666666665</v>
      </c>
      <c r="P520">
        <v>3</v>
      </c>
      <c r="S520" s="16" t="s">
        <v>1119</v>
      </c>
      <c r="T520" s="13">
        <v>1143441.5</v>
      </c>
      <c r="V520" s="13">
        <v>2010</v>
      </c>
      <c r="W520" s="13" t="s">
        <v>1168</v>
      </c>
      <c r="X520" s="5">
        <f t="shared" si="541"/>
        <v>217.67699999999999</v>
      </c>
      <c r="Z520" s="13">
        <f t="shared" si="542"/>
        <v>5252.9275026759833</v>
      </c>
      <c r="AA520" s="7">
        <f t="shared" si="562"/>
        <v>5216.5112917688703</v>
      </c>
      <c r="AB520" s="6">
        <f t="shared" si="563"/>
        <v>-7.6272080620164218</v>
      </c>
      <c r="AC520" s="13">
        <v>3</v>
      </c>
      <c r="AD520" s="13"/>
      <c r="AG520" s="16" t="s">
        <v>1119</v>
      </c>
      <c r="AH520" s="19">
        <v>212100</v>
      </c>
      <c r="AI520" s="13">
        <f t="shared" si="543"/>
        <v>974.37947049986906</v>
      </c>
      <c r="AJ520" s="7">
        <f t="shared" si="546"/>
        <v>1019.4323245971209</v>
      </c>
      <c r="AK520" s="6">
        <f t="shared" si="552"/>
        <v>3.8249408071067137</v>
      </c>
      <c r="AL520" s="13">
        <v>3</v>
      </c>
    </row>
    <row r="521" spans="1:38">
      <c r="A521" t="s">
        <v>522</v>
      </c>
      <c r="B521" s="4">
        <v>40421</v>
      </c>
      <c r="C521" s="7">
        <v>9.5</v>
      </c>
      <c r="D521" s="5">
        <v>218.012</v>
      </c>
      <c r="E521" s="5">
        <v>221.601</v>
      </c>
      <c r="F521" s="6">
        <v>0.16</v>
      </c>
      <c r="G521" s="7">
        <f t="shared" si="547"/>
        <v>9.5</v>
      </c>
      <c r="H521">
        <f t="shared" ref="H521:I521" si="615">(LN(D521)-LN(D518))*400</f>
        <v>1.3103287306787337</v>
      </c>
      <c r="I521">
        <f t="shared" si="615"/>
        <v>1.0392503366489336</v>
      </c>
      <c r="J521" s="6">
        <f t="shared" si="549"/>
        <v>0.16</v>
      </c>
      <c r="L521" s="7">
        <f t="shared" si="558"/>
        <v>9.5</v>
      </c>
      <c r="M521" s="7">
        <f t="shared" si="559"/>
        <v>1.869091958591677</v>
      </c>
      <c r="N521" s="7">
        <f t="shared" si="560"/>
        <v>0.83629312897102182</v>
      </c>
      <c r="O521" s="7">
        <f t="shared" si="561"/>
        <v>0.14666666666666667</v>
      </c>
      <c r="P521">
        <v>1</v>
      </c>
      <c r="S521" s="16" t="s">
        <v>1120</v>
      </c>
      <c r="T521" s="13">
        <v>1140174.8999999999</v>
      </c>
      <c r="V521" s="13">
        <v>2010</v>
      </c>
      <c r="W521" s="13" t="s">
        <v>3</v>
      </c>
      <c r="X521" s="5">
        <f t="shared" si="541"/>
        <v>218.012</v>
      </c>
      <c r="Z521" s="13">
        <f t="shared" si="542"/>
        <v>5229.8722088692357</v>
      </c>
      <c r="AA521" s="7">
        <f t="shared" si="562"/>
        <v>5172.127429199616</v>
      </c>
      <c r="AB521" s="6">
        <f t="shared" si="563"/>
        <v>-8.5023548300902974</v>
      </c>
      <c r="AC521" s="13">
        <v>1</v>
      </c>
      <c r="AD521" s="13"/>
      <c r="AG521" s="16" t="s">
        <v>1120</v>
      </c>
      <c r="AH521" s="19">
        <v>226600</v>
      </c>
      <c r="AI521" s="13">
        <f t="shared" si="543"/>
        <v>1039.3923270278701</v>
      </c>
      <c r="AJ521" s="7">
        <f t="shared" si="546"/>
        <v>1005.4118075963002</v>
      </c>
      <c r="AK521" s="6">
        <f t="shared" si="552"/>
        <v>-3.8390980501219474</v>
      </c>
      <c r="AL521" s="13">
        <v>1</v>
      </c>
    </row>
    <row r="522" spans="1:38">
      <c r="A522" t="s">
        <v>523</v>
      </c>
      <c r="B522" s="4">
        <v>40451</v>
      </c>
      <c r="C522" s="7">
        <v>9.5</v>
      </c>
      <c r="D522" s="5">
        <v>218.28100000000001</v>
      </c>
      <c r="E522" s="5">
        <v>221.71100000000001</v>
      </c>
      <c r="F522" s="6">
        <v>0.15</v>
      </c>
      <c r="G522" s="7">
        <f t="shared" si="547"/>
        <v>9.5</v>
      </c>
      <c r="H522">
        <f t="shared" ref="H522:I522" si="616">(LN(D522)-LN(D519))*400</f>
        <v>1.8293470766806763</v>
      </c>
      <c r="I522">
        <f t="shared" si="616"/>
        <v>0.81630838543880202</v>
      </c>
      <c r="J522" s="6">
        <f t="shared" si="549"/>
        <v>0.15</v>
      </c>
      <c r="L522" s="7">
        <f t="shared" si="558"/>
        <v>9.6</v>
      </c>
      <c r="M522" s="7">
        <f t="shared" si="559"/>
        <v>2.3659904966155665</v>
      </c>
      <c r="N522" s="7">
        <f t="shared" si="560"/>
        <v>0.79458069198861858</v>
      </c>
      <c r="O522" s="7">
        <f t="shared" si="561"/>
        <v>0.14000000000000001</v>
      </c>
      <c r="P522">
        <v>2</v>
      </c>
      <c r="S522" s="16" t="s">
        <v>1121</v>
      </c>
      <c r="T522" s="13">
        <v>1127799.8999999999</v>
      </c>
      <c r="V522" s="13">
        <v>2010</v>
      </c>
      <c r="W522" s="13" t="s">
        <v>1169</v>
      </c>
      <c r="X522" s="5">
        <f t="shared" si="541"/>
        <v>218.28100000000001</v>
      </c>
      <c r="Z522" s="13">
        <f t="shared" si="542"/>
        <v>5166.7341637613899</v>
      </c>
      <c r="AA522" s="7">
        <f t="shared" si="562"/>
        <v>5123.5838354720299</v>
      </c>
      <c r="AB522" s="6">
        <f t="shared" si="563"/>
        <v>-10.090038295600579</v>
      </c>
      <c r="AC522" s="13">
        <v>2</v>
      </c>
      <c r="AD522" s="13"/>
      <c r="AG522" s="16" t="s">
        <v>1121</v>
      </c>
      <c r="AH522" s="19">
        <v>228000</v>
      </c>
      <c r="AI522" s="13">
        <f t="shared" si="543"/>
        <v>1044.5251762636235</v>
      </c>
      <c r="AJ522" s="7">
        <f t="shared" si="546"/>
        <v>992.36605663824355</v>
      </c>
      <c r="AK522" s="6">
        <f t="shared" si="552"/>
        <v>-6.2480341172200582</v>
      </c>
      <c r="AL522" s="13">
        <v>2</v>
      </c>
    </row>
    <row r="523" spans="1:38">
      <c r="A523" t="s">
        <v>524</v>
      </c>
      <c r="B523" s="4">
        <v>40482</v>
      </c>
      <c r="C523" s="7">
        <v>9.5</v>
      </c>
      <c r="D523" s="5">
        <v>219.024</v>
      </c>
      <c r="E523" s="5">
        <v>221.81800000000001</v>
      </c>
      <c r="F523" s="6">
        <v>0.13</v>
      </c>
      <c r="G523" s="7">
        <f t="shared" si="547"/>
        <v>9.5</v>
      </c>
      <c r="H523">
        <f t="shared" ref="H523:I523" si="617">(LN(D523)-LN(D520))*400</f>
        <v>2.4676000684156207</v>
      </c>
      <c r="I523">
        <f t="shared" si="617"/>
        <v>0.6533206648253298</v>
      </c>
      <c r="J523" s="6">
        <f t="shared" si="549"/>
        <v>0.13</v>
      </c>
      <c r="L523" s="7">
        <f t="shared" si="558"/>
        <v>9.5666666666666682</v>
      </c>
      <c r="M523" s="7">
        <f t="shared" si="559"/>
        <v>3.0667036307600406</v>
      </c>
      <c r="N523" s="7">
        <f t="shared" si="560"/>
        <v>0.86902541898830066</v>
      </c>
      <c r="O523" s="7">
        <f t="shared" si="561"/>
        <v>0.13666666666666669</v>
      </c>
      <c r="P523">
        <v>3</v>
      </c>
      <c r="S523" s="16" t="s">
        <v>1122</v>
      </c>
      <c r="T523" s="13">
        <v>1121353.8</v>
      </c>
      <c r="V523" s="13">
        <v>2010</v>
      </c>
      <c r="W523" s="13" t="s">
        <v>1170</v>
      </c>
      <c r="X523" s="5">
        <f t="shared" ref="X523:X561" si="618">D523</f>
        <v>219.024</v>
      </c>
      <c r="Z523" s="13">
        <f t="shared" ref="Z523:Z561" si="619">T523/X523</f>
        <v>5119.7759149682224</v>
      </c>
      <c r="AA523" s="7">
        <f t="shared" si="562"/>
        <v>5085.0313558413118</v>
      </c>
      <c r="AB523" s="6">
        <f t="shared" si="563"/>
        <v>-10.211059090819674</v>
      </c>
      <c r="AC523" s="13">
        <v>3</v>
      </c>
      <c r="AD523" s="13"/>
      <c r="AG523" s="16" t="s">
        <v>1122</v>
      </c>
      <c r="AH523" s="19">
        <v>204200</v>
      </c>
      <c r="AI523" s="13">
        <f t="shared" ref="AI523:AI561" si="620">AH523/D523</f>
        <v>932.31791949740671</v>
      </c>
      <c r="AJ523" s="7">
        <f t="shared" si="546"/>
        <v>1008.9210568121038</v>
      </c>
      <c r="AK523" s="6">
        <f t="shared" si="552"/>
        <v>-4.1457714324394601</v>
      </c>
      <c r="AL523" s="13">
        <v>3</v>
      </c>
    </row>
    <row r="524" spans="1:38">
      <c r="A524" t="s">
        <v>525</v>
      </c>
      <c r="B524" s="4">
        <v>40512</v>
      </c>
      <c r="C524" s="7">
        <v>9.8000000000000007</v>
      </c>
      <c r="D524" s="5">
        <v>219.54400000000001</v>
      </c>
      <c r="E524" s="5">
        <v>222.108</v>
      </c>
      <c r="F524" s="6">
        <v>0.14000000000000001</v>
      </c>
      <c r="G524" s="7">
        <f t="shared" si="547"/>
        <v>9.8000000000000007</v>
      </c>
      <c r="H524">
        <f t="shared" ref="H524:I524" si="621">(LN(D524)-LN(D521))*400</f>
        <v>2.8010243447504024</v>
      </c>
      <c r="I524">
        <f t="shared" si="621"/>
        <v>0.91411302570172381</v>
      </c>
      <c r="J524" s="6">
        <f t="shared" si="549"/>
        <v>0.14000000000000001</v>
      </c>
      <c r="L524" s="7">
        <f t="shared" si="558"/>
        <v>9.4333333333333353</v>
      </c>
      <c r="M524" s="7">
        <f t="shared" si="559"/>
        <v>3.4911516839536936</v>
      </c>
      <c r="N524" s="7">
        <f t="shared" si="560"/>
        <v>1.1510248367610387</v>
      </c>
      <c r="O524" s="7">
        <f t="shared" si="561"/>
        <v>0.14333333333333334</v>
      </c>
      <c r="P524">
        <v>1</v>
      </c>
      <c r="S524" s="16" t="s">
        <v>1123</v>
      </c>
      <c r="T524" s="13">
        <v>1116214.7</v>
      </c>
      <c r="V524" s="13">
        <v>2010</v>
      </c>
      <c r="W524" s="13" t="s">
        <v>0</v>
      </c>
      <c r="X524" s="5">
        <f t="shared" si="618"/>
        <v>219.54400000000001</v>
      </c>
      <c r="Z524" s="13">
        <f t="shared" si="619"/>
        <v>5084.2414276864765</v>
      </c>
      <c r="AA524" s="7">
        <f t="shared" si="562"/>
        <v>5009.0972396415846</v>
      </c>
      <c r="AB524" s="6">
        <f t="shared" si="563"/>
        <v>-12.81135668683504</v>
      </c>
      <c r="AC524" s="13">
        <v>1</v>
      </c>
      <c r="AD524" s="13"/>
      <c r="AG524" s="16" t="s">
        <v>1123</v>
      </c>
      <c r="AH524" s="19">
        <v>219600</v>
      </c>
      <c r="AI524" s="13">
        <f t="shared" si="620"/>
        <v>1000.2550741537003</v>
      </c>
      <c r="AJ524" s="7">
        <f t="shared" si="546"/>
        <v>1060.1558772583248</v>
      </c>
      <c r="AK524" s="6">
        <f t="shared" si="552"/>
        <v>21.207493977906111</v>
      </c>
      <c r="AL524" s="13">
        <v>1</v>
      </c>
    </row>
    <row r="525" spans="1:38">
      <c r="A525" t="s">
        <v>526</v>
      </c>
      <c r="B525" s="4">
        <v>40543</v>
      </c>
      <c r="C525" s="7">
        <v>9.4</v>
      </c>
      <c r="D525" s="5">
        <v>220.43700000000001</v>
      </c>
      <c r="E525" s="5">
        <v>222.28800000000001</v>
      </c>
      <c r="F525" s="6">
        <v>0.14000000000000001</v>
      </c>
      <c r="G525" s="7">
        <f t="shared" si="547"/>
        <v>9.4</v>
      </c>
      <c r="H525">
        <f t="shared" ref="H525:I525" si="622">(LN(D525)-LN(D522))*400</f>
        <v>3.9314864791140991</v>
      </c>
      <c r="I525">
        <f t="shared" si="622"/>
        <v>1.0396425664378484</v>
      </c>
      <c r="J525" s="6">
        <f t="shared" si="549"/>
        <v>0.14000000000000001</v>
      </c>
      <c r="L525" s="7">
        <f t="shared" si="558"/>
        <v>9.1666666666666661</v>
      </c>
      <c r="M525" s="7">
        <f t="shared" si="559"/>
        <v>3.9302157513533351</v>
      </c>
      <c r="N525" s="7">
        <f t="shared" si="560"/>
        <v>1.4297427364823534</v>
      </c>
      <c r="O525" s="7">
        <f t="shared" si="561"/>
        <v>0.14000000000000001</v>
      </c>
      <c r="P525">
        <v>2</v>
      </c>
      <c r="S525" s="16" t="s">
        <v>1124</v>
      </c>
      <c r="T525" s="13">
        <v>1113444.2</v>
      </c>
      <c r="V525" s="13">
        <v>2010</v>
      </c>
      <c r="W525" s="13" t="s">
        <v>1171</v>
      </c>
      <c r="X525" s="5">
        <f t="shared" si="618"/>
        <v>220.43700000000001</v>
      </c>
      <c r="Z525" s="13">
        <f t="shared" si="619"/>
        <v>5051.0767248692364</v>
      </c>
      <c r="AA525" s="7">
        <f t="shared" si="562"/>
        <v>4933.5888655481858</v>
      </c>
      <c r="AB525" s="6">
        <f t="shared" si="563"/>
        <v>-15.1149896890729</v>
      </c>
      <c r="AC525" s="13">
        <v>2</v>
      </c>
      <c r="AD525" s="13"/>
      <c r="AG525" s="16" t="s">
        <v>1124</v>
      </c>
      <c r="AH525" s="19">
        <v>241200</v>
      </c>
      <c r="AI525" s="13">
        <f t="shared" si="620"/>
        <v>1094.1901767852039</v>
      </c>
      <c r="AJ525" s="7">
        <f t="shared" ref="AJ525:AJ561" si="623">AVERAGE(AI525:AI527)</f>
        <v>1057.4921386514354</v>
      </c>
      <c r="AK525" s="6">
        <f t="shared" si="552"/>
        <v>25.425371627055426</v>
      </c>
      <c r="AL525" s="13">
        <v>2</v>
      </c>
    </row>
    <row r="526" spans="1:38">
      <c r="A526" t="s">
        <v>527</v>
      </c>
      <c r="B526" s="4">
        <v>40574</v>
      </c>
      <c r="C526" s="7">
        <v>9.1</v>
      </c>
      <c r="D526" s="5">
        <v>221.08199999999999</v>
      </c>
      <c r="E526" s="5">
        <v>222.65100000000001</v>
      </c>
      <c r="F526" s="6">
        <v>0.15</v>
      </c>
      <c r="G526" s="7">
        <f t="shared" ref="G526:G561" si="624">C526</f>
        <v>9.1</v>
      </c>
      <c r="H526">
        <f t="shared" ref="H526:I526" si="625">(LN(D526)-LN(D523))*400</f>
        <v>3.7409442279965788</v>
      </c>
      <c r="I526">
        <f t="shared" si="625"/>
        <v>1.499318918143544</v>
      </c>
      <c r="J526" s="6">
        <f t="shared" ref="J526:J561" si="626">F526</f>
        <v>0.15</v>
      </c>
      <c r="L526" s="7">
        <f t="shared" si="558"/>
        <v>9.0333333333333332</v>
      </c>
      <c r="M526" s="7">
        <f t="shared" si="559"/>
        <v>4.1341226047112656</v>
      </c>
      <c r="N526" s="7">
        <f t="shared" si="560"/>
        <v>1.7527127700520377</v>
      </c>
      <c r="O526" s="7">
        <f t="shared" si="561"/>
        <v>0.12666666666666668</v>
      </c>
      <c r="P526">
        <v>3</v>
      </c>
      <c r="S526" s="16" t="s">
        <v>1125</v>
      </c>
      <c r="T526" s="13">
        <v>1081527.3</v>
      </c>
      <c r="V526" s="13">
        <v>2011</v>
      </c>
      <c r="W526" s="13" t="s">
        <v>1164</v>
      </c>
      <c r="X526" s="5">
        <f t="shared" si="618"/>
        <v>221.08199999999999</v>
      </c>
      <c r="Z526" s="13">
        <f t="shared" si="619"/>
        <v>4891.9735663690399</v>
      </c>
      <c r="AA526" s="7">
        <f t="shared" si="562"/>
        <v>4857.514902651008</v>
      </c>
      <c r="AB526" s="6">
        <f t="shared" si="563"/>
        <v>-18.309690235985698</v>
      </c>
      <c r="AC526" s="13">
        <v>3</v>
      </c>
      <c r="AD526" s="13"/>
      <c r="AG526" s="16" t="s">
        <v>1125</v>
      </c>
      <c r="AH526" s="19">
        <v>240100</v>
      </c>
      <c r="AI526" s="13">
        <f t="shared" si="620"/>
        <v>1086.0223808360699</v>
      </c>
      <c r="AJ526" s="7">
        <f t="shared" si="623"/>
        <v>1022.4250161900344</v>
      </c>
      <c r="AK526" s="6">
        <f t="shared" si="552"/>
        <v>5.318309268886523</v>
      </c>
      <c r="AL526" s="13">
        <v>3</v>
      </c>
    </row>
    <row r="527" spans="1:38">
      <c r="A527" t="s">
        <v>528</v>
      </c>
      <c r="B527" s="4">
        <v>40602</v>
      </c>
      <c r="C527" s="7">
        <v>9</v>
      </c>
      <c r="D527" s="5">
        <v>221.816</v>
      </c>
      <c r="E527" s="5">
        <v>223.08199999999999</v>
      </c>
      <c r="F527" s="6">
        <v>0.13</v>
      </c>
      <c r="G527" s="7">
        <f t="shared" si="624"/>
        <v>9</v>
      </c>
      <c r="H527">
        <f t="shared" ref="H527:I527" si="627">(LN(D527)-LN(D524))*400</f>
        <v>4.118216546949327</v>
      </c>
      <c r="I527">
        <f t="shared" si="627"/>
        <v>1.7502667248656678</v>
      </c>
      <c r="J527" s="6">
        <f t="shared" si="626"/>
        <v>0.13</v>
      </c>
      <c r="L527" s="7">
        <f t="shared" si="558"/>
        <v>9.0333333333333332</v>
      </c>
      <c r="M527" s="7">
        <f t="shared" si="559"/>
        <v>4.6687874869923247</v>
      </c>
      <c r="N527" s="7">
        <f t="shared" si="560"/>
        <v>1.9297101715269587</v>
      </c>
      <c r="O527" s="7">
        <f t="shared" si="561"/>
        <v>9.6666666666666679E-2</v>
      </c>
      <c r="P527">
        <v>1</v>
      </c>
      <c r="S527" s="16" t="s">
        <v>1126</v>
      </c>
      <c r="T527" s="13">
        <v>1077519.2</v>
      </c>
      <c r="V527" s="13">
        <v>2011</v>
      </c>
      <c r="W527" s="13" t="s">
        <v>1</v>
      </c>
      <c r="X527" s="5">
        <f t="shared" si="618"/>
        <v>221.816</v>
      </c>
      <c r="Z527" s="13">
        <f t="shared" si="619"/>
        <v>4857.7163054062821</v>
      </c>
      <c r="AA527" s="7">
        <f t="shared" si="562"/>
        <v>4833.3459011716441</v>
      </c>
      <c r="AB527" s="6">
        <f t="shared" si="563"/>
        <v>-14.286698469818049</v>
      </c>
      <c r="AC527" s="13">
        <v>1</v>
      </c>
      <c r="AD527" s="13"/>
      <c r="AG527" s="16" t="s">
        <v>1126</v>
      </c>
      <c r="AH527" s="19">
        <v>220100</v>
      </c>
      <c r="AI527" s="13">
        <f t="shared" si="620"/>
        <v>992.26385833303277</v>
      </c>
      <c r="AJ527" s="7">
        <f t="shared" si="623"/>
        <v>994.70898305455842</v>
      </c>
      <c r="AK527" s="6">
        <f t="shared" si="552"/>
        <v>-25.488406110401129</v>
      </c>
      <c r="AL527" s="13">
        <v>1</v>
      </c>
    </row>
    <row r="528" spans="1:38">
      <c r="A528" t="s">
        <v>529</v>
      </c>
      <c r="B528" s="4">
        <v>40633</v>
      </c>
      <c r="C528" s="7">
        <v>9</v>
      </c>
      <c r="D528" s="5">
        <v>222.95500000000001</v>
      </c>
      <c r="E528" s="5">
        <v>223.40700000000001</v>
      </c>
      <c r="F528" s="6">
        <v>0.1</v>
      </c>
      <c r="G528" s="7">
        <f t="shared" si="624"/>
        <v>9</v>
      </c>
      <c r="H528">
        <f t="shared" ref="H528:I528" si="628">(LN(D528)-LN(D525))*400</f>
        <v>4.5432070391878909</v>
      </c>
      <c r="I528">
        <f t="shared" si="628"/>
        <v>2.0085526671469012</v>
      </c>
      <c r="J528" s="6">
        <f t="shared" si="626"/>
        <v>0.1</v>
      </c>
      <c r="L528" s="7">
        <f t="shared" si="558"/>
        <v>9.0333333333333332</v>
      </c>
      <c r="M528" s="7">
        <f t="shared" si="559"/>
        <v>5.1477395658798981</v>
      </c>
      <c r="N528" s="7">
        <f t="shared" si="560"/>
        <v>2.0984440982681227</v>
      </c>
      <c r="O528" s="7">
        <f t="shared" si="561"/>
        <v>6.6666666666666666E-2</v>
      </c>
      <c r="P528">
        <v>2</v>
      </c>
      <c r="S528" s="16" t="s">
        <v>1127</v>
      </c>
      <c r="T528" s="13">
        <v>1075279.6000000001</v>
      </c>
      <c r="V528" s="13">
        <v>2011</v>
      </c>
      <c r="W528" s="13" t="s">
        <v>1165</v>
      </c>
      <c r="X528" s="5">
        <f t="shared" si="618"/>
        <v>222.95500000000001</v>
      </c>
      <c r="Z528" s="13">
        <f t="shared" si="619"/>
        <v>4822.8548361777039</v>
      </c>
      <c r="AA528" s="7">
        <f t="shared" si="562"/>
        <v>4813.0480800703672</v>
      </c>
      <c r="AB528" s="6">
        <f t="shared" si="563"/>
        <v>-9.8944431735802141</v>
      </c>
      <c r="AC528" s="13">
        <v>2</v>
      </c>
      <c r="AD528" s="13"/>
      <c r="AG528" s="16" t="s">
        <v>1127</v>
      </c>
      <c r="AH528" s="19">
        <v>220500</v>
      </c>
      <c r="AI528" s="13">
        <f t="shared" si="620"/>
        <v>988.98880940100014</v>
      </c>
      <c r="AJ528" s="7">
        <f t="shared" si="623"/>
        <v>992.96315792636506</v>
      </c>
      <c r="AK528" s="6">
        <f t="shared" ref="AK528:AK561" si="629">(LN(AJ528)-LN(AJ525))*400</f>
        <v>-25.18476616908103</v>
      </c>
      <c r="AL528" s="13">
        <v>2</v>
      </c>
    </row>
    <row r="529" spans="1:38">
      <c r="A529" t="s">
        <v>530</v>
      </c>
      <c r="B529" s="4">
        <v>40663</v>
      </c>
      <c r="C529" s="7">
        <v>9.1</v>
      </c>
      <c r="D529" s="5">
        <v>224.05600000000001</v>
      </c>
      <c r="E529" s="5">
        <v>223.78399999999999</v>
      </c>
      <c r="F529" s="6">
        <v>0.06</v>
      </c>
      <c r="G529" s="7">
        <f t="shared" si="624"/>
        <v>9.1</v>
      </c>
      <c r="H529">
        <f t="shared" ref="H529:I529" si="630">(LN(D529)-LN(D526))*400</f>
        <v>5.3449388748397553</v>
      </c>
      <c r="I529">
        <f t="shared" si="630"/>
        <v>2.0303111225683068</v>
      </c>
      <c r="J529" s="6">
        <f t="shared" si="626"/>
        <v>0.06</v>
      </c>
      <c r="L529" s="7">
        <f t="shared" si="558"/>
        <v>9.0666666666666682</v>
      </c>
      <c r="M529" s="7">
        <f t="shared" si="559"/>
        <v>4.8448038057825231</v>
      </c>
      <c r="N529" s="7">
        <f t="shared" si="560"/>
        <v>2.2849936554284986</v>
      </c>
      <c r="O529" s="7">
        <f t="shared" si="561"/>
        <v>4.6666666666666669E-2</v>
      </c>
      <c r="P529">
        <v>3</v>
      </c>
      <c r="S529" s="16" t="s">
        <v>1128</v>
      </c>
      <c r="T529" s="13">
        <v>1079830.3999999999</v>
      </c>
      <c r="V529" s="13">
        <v>2011</v>
      </c>
      <c r="W529" s="13" t="s">
        <v>1166</v>
      </c>
      <c r="X529" s="5">
        <f t="shared" si="618"/>
        <v>224.05600000000001</v>
      </c>
      <c r="Z529" s="13">
        <f t="shared" si="619"/>
        <v>4819.4665619309453</v>
      </c>
      <c r="AA529" s="7">
        <f t="shared" si="562"/>
        <v>4810.496248742128</v>
      </c>
      <c r="AB529" s="6">
        <f t="shared" si="563"/>
        <v>-3.8906884877498271</v>
      </c>
      <c r="AC529" s="13">
        <v>3</v>
      </c>
      <c r="AD529" s="13"/>
      <c r="AG529" s="16" t="s">
        <v>1128</v>
      </c>
      <c r="AH529" s="19">
        <v>224700</v>
      </c>
      <c r="AI529" s="13">
        <f t="shared" si="620"/>
        <v>1002.8742814296426</v>
      </c>
      <c r="AJ529" s="7">
        <f t="shared" si="623"/>
        <v>1019.1678896520253</v>
      </c>
      <c r="AK529" s="6">
        <f t="shared" si="629"/>
        <v>-1.2763090201172389</v>
      </c>
      <c r="AL529" s="13">
        <v>3</v>
      </c>
    </row>
    <row r="530" spans="1:38">
      <c r="A530" t="s">
        <v>531</v>
      </c>
      <c r="B530" s="4">
        <v>40694</v>
      </c>
      <c r="C530" s="7">
        <v>9</v>
      </c>
      <c r="D530" s="5">
        <v>224.91800000000001</v>
      </c>
      <c r="E530" s="5">
        <v>224.34399999999999</v>
      </c>
      <c r="F530" s="6">
        <v>0.04</v>
      </c>
      <c r="G530" s="7">
        <f t="shared" si="624"/>
        <v>9</v>
      </c>
      <c r="H530">
        <f t="shared" ref="H530:I530" si="631">(LN(D530)-LN(D527))*400</f>
        <v>5.5550727836120473</v>
      </c>
      <c r="I530">
        <f t="shared" si="631"/>
        <v>2.2564685050891597</v>
      </c>
      <c r="J530" s="6">
        <f t="shared" si="626"/>
        <v>0.04</v>
      </c>
      <c r="L530" s="7">
        <f t="shared" si="558"/>
        <v>9.0333333333333332</v>
      </c>
      <c r="M530" s="7">
        <f t="shared" si="559"/>
        <v>3.9510433776252776</v>
      </c>
      <c r="N530" s="7">
        <f t="shared" si="560"/>
        <v>2.5249989529064245</v>
      </c>
      <c r="O530" s="7">
        <f t="shared" si="561"/>
        <v>0.04</v>
      </c>
      <c r="P530">
        <v>1</v>
      </c>
      <c r="S530" s="16" t="s">
        <v>1129</v>
      </c>
      <c r="T530" s="13">
        <v>1078891.8</v>
      </c>
      <c r="V530" s="13">
        <v>2011</v>
      </c>
      <c r="W530" s="13" t="s">
        <v>2</v>
      </c>
      <c r="X530" s="5">
        <f t="shared" si="618"/>
        <v>224.91800000000001</v>
      </c>
      <c r="Z530" s="13">
        <f t="shared" si="619"/>
        <v>4796.8228421024551</v>
      </c>
      <c r="AA530" s="7">
        <f t="shared" si="562"/>
        <v>4808.9216868975209</v>
      </c>
      <c r="AB530" s="6">
        <f t="shared" si="563"/>
        <v>-2.0264334121591787</v>
      </c>
      <c r="AC530" s="13">
        <v>1</v>
      </c>
      <c r="AD530" s="13"/>
      <c r="AG530" s="16" t="s">
        <v>1129</v>
      </c>
      <c r="AH530" s="19">
        <v>222000</v>
      </c>
      <c r="AI530" s="13">
        <f t="shared" si="620"/>
        <v>987.02638294845235</v>
      </c>
      <c r="AJ530" s="7">
        <f t="shared" si="623"/>
        <v>1024.6340065598031</v>
      </c>
      <c r="AK530" s="6">
        <f t="shared" si="629"/>
        <v>11.85621840082014</v>
      </c>
      <c r="AL530" s="13">
        <v>1</v>
      </c>
    </row>
    <row r="531" spans="1:38">
      <c r="A531" t="s">
        <v>532</v>
      </c>
      <c r="B531" s="4">
        <v>40724</v>
      </c>
      <c r="C531" s="7">
        <v>9.1</v>
      </c>
      <c r="D531" s="5">
        <v>224.99</v>
      </c>
      <c r="E531" s="5">
        <v>224.846</v>
      </c>
      <c r="F531" s="6">
        <v>0.04</v>
      </c>
      <c r="G531" s="7">
        <f t="shared" si="624"/>
        <v>9.1</v>
      </c>
      <c r="H531">
        <f t="shared" ref="H531:I531" si="632">(LN(D531)-LN(D528))*400</f>
        <v>3.6343997588957677</v>
      </c>
      <c r="I531">
        <f t="shared" si="632"/>
        <v>2.5682013386280289</v>
      </c>
      <c r="J531" s="6">
        <f t="shared" si="626"/>
        <v>0.04</v>
      </c>
      <c r="L531" s="7">
        <f t="shared" si="558"/>
        <v>9.0333333333333332</v>
      </c>
      <c r="M531" s="7">
        <f t="shared" si="559"/>
        <v>2.8271101479155902</v>
      </c>
      <c r="N531" s="7">
        <f t="shared" si="560"/>
        <v>2.6938305964364417</v>
      </c>
      <c r="O531" s="7">
        <f t="shared" si="561"/>
        <v>3.3333333333333333E-2</v>
      </c>
      <c r="P531">
        <v>2</v>
      </c>
      <c r="S531" s="16" t="s">
        <v>1130</v>
      </c>
      <c r="T531" s="13">
        <v>1083371.7</v>
      </c>
      <c r="V531" s="13">
        <v>2011</v>
      </c>
      <c r="W531" s="13" t="s">
        <v>1167</v>
      </c>
      <c r="X531" s="5">
        <f t="shared" si="618"/>
        <v>224.99</v>
      </c>
      <c r="Z531" s="13">
        <f t="shared" si="619"/>
        <v>4815.1993421929856</v>
      </c>
      <c r="AA531" s="7">
        <f t="shared" si="562"/>
        <v>4809.4191628704002</v>
      </c>
      <c r="AB531" s="6">
        <f t="shared" si="563"/>
        <v>-0.30170369244331141</v>
      </c>
      <c r="AC531" s="13">
        <v>2</v>
      </c>
      <c r="AD531" s="13"/>
      <c r="AG531" s="16" t="s">
        <v>1130</v>
      </c>
      <c r="AH531" s="19">
        <v>240200</v>
      </c>
      <c r="AI531" s="13">
        <f t="shared" si="620"/>
        <v>1067.6030045779812</v>
      </c>
      <c r="AJ531" s="7">
        <f t="shared" si="623"/>
        <v>1019.3056176400942</v>
      </c>
      <c r="AK531" s="6">
        <f t="shared" si="629"/>
        <v>10.473338344387173</v>
      </c>
      <c r="AL531" s="13">
        <v>2</v>
      </c>
    </row>
    <row r="532" spans="1:38">
      <c r="A532" t="s">
        <v>533</v>
      </c>
      <c r="B532" s="4">
        <v>40755</v>
      </c>
      <c r="C532" s="7">
        <v>9</v>
      </c>
      <c r="D532" s="5">
        <v>225.553</v>
      </c>
      <c r="E532" s="5">
        <v>225.328</v>
      </c>
      <c r="F532" s="6">
        <v>0.04</v>
      </c>
      <c r="G532" s="7">
        <f t="shared" si="624"/>
        <v>9</v>
      </c>
      <c r="H532">
        <f t="shared" ref="H532:I532" si="633">(LN(D532)-LN(D529))*400</f>
        <v>2.6636575903680182</v>
      </c>
      <c r="I532">
        <f t="shared" si="633"/>
        <v>2.7503270150020853</v>
      </c>
      <c r="J532" s="6">
        <f t="shared" si="626"/>
        <v>0.04</v>
      </c>
      <c r="L532" s="7">
        <f t="shared" si="558"/>
        <v>9</v>
      </c>
      <c r="M532" s="7">
        <f t="shared" si="559"/>
        <v>2.6098975812944993</v>
      </c>
      <c r="N532" s="7">
        <f t="shared" si="560"/>
        <v>2.574010106878196</v>
      </c>
      <c r="O532" s="7">
        <f t="shared" si="561"/>
        <v>2.3333333333333331E-2</v>
      </c>
      <c r="P532">
        <v>3</v>
      </c>
      <c r="S532" s="16" t="s">
        <v>1131</v>
      </c>
      <c r="T532" s="13">
        <v>1085979.7</v>
      </c>
      <c r="V532" s="13">
        <v>2011</v>
      </c>
      <c r="W532" s="13" t="s">
        <v>1168</v>
      </c>
      <c r="X532" s="5">
        <f t="shared" si="618"/>
        <v>225.553</v>
      </c>
      <c r="Z532" s="13">
        <f t="shared" si="619"/>
        <v>4814.742876397122</v>
      </c>
      <c r="AA532" s="7">
        <f t="shared" si="562"/>
        <v>4799.5666938440263</v>
      </c>
      <c r="AB532" s="6">
        <f t="shared" si="563"/>
        <v>-0.90984291576106102</v>
      </c>
      <c r="AC532" s="13">
        <v>3</v>
      </c>
      <c r="AD532" s="13"/>
      <c r="AG532" s="16" t="s">
        <v>1131</v>
      </c>
      <c r="AH532" s="19">
        <v>229900</v>
      </c>
      <c r="AI532" s="13">
        <f t="shared" si="620"/>
        <v>1019.2726321529751</v>
      </c>
      <c r="AJ532" s="7">
        <f t="shared" si="623"/>
        <v>982.54527244580743</v>
      </c>
      <c r="AK532" s="6">
        <f t="shared" si="629"/>
        <v>-14.63814294842507</v>
      </c>
      <c r="AL532" s="13">
        <v>3</v>
      </c>
    </row>
    <row r="533" spans="1:38">
      <c r="A533" t="s">
        <v>534</v>
      </c>
      <c r="B533" s="4">
        <v>40786</v>
      </c>
      <c r="C533" s="7">
        <v>9</v>
      </c>
      <c r="D533" s="5">
        <v>226.149</v>
      </c>
      <c r="E533" s="5">
        <v>225.899</v>
      </c>
      <c r="F533" s="6">
        <v>0.02</v>
      </c>
      <c r="G533" s="7">
        <f t="shared" si="624"/>
        <v>9</v>
      </c>
      <c r="H533">
        <f t="shared" ref="H533:I533" si="634">(LN(D533)-LN(D530))*400</f>
        <v>2.1832730944829848</v>
      </c>
      <c r="I533">
        <f t="shared" si="634"/>
        <v>2.762963435679211</v>
      </c>
      <c r="J533" s="6">
        <f t="shared" si="626"/>
        <v>0.02</v>
      </c>
      <c r="L533" s="7">
        <f t="shared" ref="L533:L561" si="635">AVERAGE(G533:G535)</f>
        <v>8.9333333333333336</v>
      </c>
      <c r="M533" s="7">
        <f t="shared" ref="M533:M561" si="636">AVERAGE(H533:H535)</f>
        <v>2.4342030257126148</v>
      </c>
      <c r="N533" s="7">
        <f t="shared" ref="N533:N561" si="637">AVERAGE(I533:I535)</f>
        <v>2.3348158469852129</v>
      </c>
      <c r="O533" s="7">
        <f t="shared" ref="O533:O561" si="638">AVERAGE(J533:J535)</f>
        <v>1.6666666666666666E-2</v>
      </c>
      <c r="P533">
        <v>1</v>
      </c>
      <c r="S533" s="16" t="s">
        <v>1132</v>
      </c>
      <c r="T533" s="13">
        <v>1085134.2</v>
      </c>
      <c r="V533" s="13">
        <v>2011</v>
      </c>
      <c r="W533" s="13" t="s">
        <v>3</v>
      </c>
      <c r="X533" s="5">
        <f t="shared" si="618"/>
        <v>226.149</v>
      </c>
      <c r="Z533" s="13">
        <f t="shared" si="619"/>
        <v>4798.3152700210921</v>
      </c>
      <c r="AA533" s="7">
        <f t="shared" ref="AA533:AA561" si="639">AVERAGE(Z533:Z535)</f>
        <v>4792.1208082424637</v>
      </c>
      <c r="AB533" s="6">
        <f t="shared" ref="AB533:AB561" si="640">(LN(AA533)-LN(AA530))*400</f>
        <v>-1.3999226281988797</v>
      </c>
      <c r="AC533" s="13">
        <v>1</v>
      </c>
      <c r="AD533" s="13"/>
      <c r="AG533" s="16" t="s">
        <v>1132</v>
      </c>
      <c r="AH533" s="19">
        <v>219600</v>
      </c>
      <c r="AI533" s="13">
        <f t="shared" si="620"/>
        <v>971.04121618932652</v>
      </c>
      <c r="AJ533" s="7">
        <f t="shared" si="623"/>
        <v>973.23843787895692</v>
      </c>
      <c r="AK533" s="6">
        <f t="shared" si="629"/>
        <v>-20.584661810666205</v>
      </c>
      <c r="AL533" s="13">
        <v>1</v>
      </c>
    </row>
    <row r="534" spans="1:38">
      <c r="A534" t="s">
        <v>535</v>
      </c>
      <c r="B534" s="4">
        <v>40816</v>
      </c>
      <c r="C534" s="7">
        <v>9</v>
      </c>
      <c r="D534" s="5">
        <v>226.67400000000001</v>
      </c>
      <c r="E534" s="5">
        <v>226.09100000000001</v>
      </c>
      <c r="F534" s="6">
        <v>0.01</v>
      </c>
      <c r="G534" s="7">
        <f t="shared" si="624"/>
        <v>9</v>
      </c>
      <c r="H534">
        <f t="shared" ref="H534:I534" si="641">(LN(D534)-LN(D531))*400</f>
        <v>2.9827620590324955</v>
      </c>
      <c r="I534">
        <f t="shared" si="641"/>
        <v>2.2087398699532912</v>
      </c>
      <c r="J534" s="6">
        <f t="shared" si="626"/>
        <v>0.01</v>
      </c>
      <c r="L534" s="7">
        <f t="shared" si="635"/>
        <v>8.7999999999999989</v>
      </c>
      <c r="M534" s="7">
        <f t="shared" si="636"/>
        <v>2.2870963880669373</v>
      </c>
      <c r="N534" s="7">
        <f t="shared" si="637"/>
        <v>2.0098111538158512</v>
      </c>
      <c r="O534" s="7">
        <f t="shared" si="638"/>
        <v>1.3333333333333334E-2</v>
      </c>
      <c r="P534">
        <v>2</v>
      </c>
      <c r="S534" s="16" t="s">
        <v>1133</v>
      </c>
      <c r="T534" s="13">
        <v>1084780.6000000001</v>
      </c>
      <c r="V534" s="13">
        <v>2011</v>
      </c>
      <c r="W534" s="13" t="s">
        <v>1169</v>
      </c>
      <c r="X534" s="5">
        <f t="shared" si="618"/>
        <v>226.67400000000001</v>
      </c>
      <c r="Z534" s="13">
        <f t="shared" si="619"/>
        <v>4785.6419351138638</v>
      </c>
      <c r="AA534" s="7">
        <f t="shared" si="639"/>
        <v>4788.8106956938718</v>
      </c>
      <c r="AB534" s="6">
        <f t="shared" si="640"/>
        <v>-1.7176916284967092</v>
      </c>
      <c r="AC534" s="13">
        <v>2</v>
      </c>
      <c r="AD534" s="13"/>
      <c r="AG534" s="16" t="s">
        <v>1133</v>
      </c>
      <c r="AH534" s="19">
        <v>217000</v>
      </c>
      <c r="AI534" s="13">
        <f t="shared" si="620"/>
        <v>957.32196899512076</v>
      </c>
      <c r="AJ534" s="7">
        <f t="shared" si="623"/>
        <v>964.05389986299758</v>
      </c>
      <c r="AK534" s="6">
        <f t="shared" si="629"/>
        <v>-22.29188066531016</v>
      </c>
      <c r="AL534" s="13">
        <v>2</v>
      </c>
    </row>
    <row r="535" spans="1:38">
      <c r="A535" t="s">
        <v>536</v>
      </c>
      <c r="B535" s="4">
        <v>40847</v>
      </c>
      <c r="C535" s="7">
        <v>8.8000000000000007</v>
      </c>
      <c r="D535" s="5">
        <v>226.761</v>
      </c>
      <c r="E535" s="5">
        <v>226.476</v>
      </c>
      <c r="F535" s="6">
        <v>0.02</v>
      </c>
      <c r="G535" s="7">
        <f t="shared" si="624"/>
        <v>8.8000000000000007</v>
      </c>
      <c r="H535">
        <f t="shared" ref="H535:I535" si="642">(LN(D535)-LN(D532))*400</f>
        <v>2.1365739236223646</v>
      </c>
      <c r="I535">
        <f t="shared" si="642"/>
        <v>2.0327442353231362</v>
      </c>
      <c r="J535" s="6">
        <f t="shared" si="626"/>
        <v>0.02</v>
      </c>
      <c r="L535" s="7">
        <f t="shared" si="635"/>
        <v>8.6333333333333329</v>
      </c>
      <c r="M535" s="7">
        <f t="shared" si="636"/>
        <v>1.5390774738272957</v>
      </c>
      <c r="N535" s="7">
        <f t="shared" si="637"/>
        <v>1.9641197817090728</v>
      </c>
      <c r="O535" s="7">
        <f t="shared" si="638"/>
        <v>1.3333333333333334E-2</v>
      </c>
      <c r="P535">
        <v>3</v>
      </c>
      <c r="S535" s="16" t="s">
        <v>1134</v>
      </c>
      <c r="T535" s="13">
        <v>1086730.6000000001</v>
      </c>
      <c r="V535" s="13">
        <v>2011</v>
      </c>
      <c r="W535" s="13" t="s">
        <v>1170</v>
      </c>
      <c r="X535" s="5">
        <f t="shared" si="618"/>
        <v>226.761</v>
      </c>
      <c r="Z535" s="13">
        <f t="shared" si="619"/>
        <v>4792.4052195924351</v>
      </c>
      <c r="AA535" s="7">
        <f t="shared" si="639"/>
        <v>4793.2288797699812</v>
      </c>
      <c r="AB535" s="6">
        <f t="shared" si="640"/>
        <v>-0.52854790431595688</v>
      </c>
      <c r="AC535" s="13">
        <v>3</v>
      </c>
      <c r="AD535" s="13"/>
      <c r="AG535" s="16" t="s">
        <v>1134</v>
      </c>
      <c r="AH535" s="19">
        <v>224800</v>
      </c>
      <c r="AI535" s="13">
        <f t="shared" si="620"/>
        <v>991.35212845242347</v>
      </c>
      <c r="AJ535" s="7">
        <f t="shared" si="623"/>
        <v>965.81365188088012</v>
      </c>
      <c r="AK535" s="6">
        <f t="shared" si="629"/>
        <v>-6.8702051436407174</v>
      </c>
      <c r="AL535" s="13">
        <v>3</v>
      </c>
    </row>
    <row r="536" spans="1:38">
      <c r="A536" t="s">
        <v>537</v>
      </c>
      <c r="B536" s="4">
        <v>40877</v>
      </c>
      <c r="C536" s="7">
        <v>8.6</v>
      </c>
      <c r="D536" s="5">
        <v>227.136</v>
      </c>
      <c r="E536" s="5">
        <v>226.911</v>
      </c>
      <c r="F536" s="6">
        <v>0.01</v>
      </c>
      <c r="G536" s="7">
        <f t="shared" si="624"/>
        <v>8.6</v>
      </c>
      <c r="H536">
        <f t="shared" ref="H536:I536" si="643">(LN(D536)-LN(D533))*400</f>
        <v>1.7419531815459521</v>
      </c>
      <c r="I536">
        <f t="shared" si="643"/>
        <v>1.7879493561711257</v>
      </c>
      <c r="J536" s="6">
        <f t="shared" si="626"/>
        <v>0.01</v>
      </c>
      <c r="L536" s="7">
        <f t="shared" si="635"/>
        <v>8.4333333333333336</v>
      </c>
      <c r="M536" s="7">
        <f t="shared" si="636"/>
        <v>1.3579585986843057</v>
      </c>
      <c r="N536" s="7">
        <f t="shared" si="637"/>
        <v>2.0215990745036549</v>
      </c>
      <c r="O536" s="7">
        <f t="shared" si="638"/>
        <v>1.6666666666666666E-2</v>
      </c>
      <c r="P536">
        <v>1</v>
      </c>
      <c r="S536" s="16" t="s">
        <v>1135</v>
      </c>
      <c r="T536" s="13">
        <v>1087614.6000000001</v>
      </c>
      <c r="V536" s="13">
        <v>2011</v>
      </c>
      <c r="W536" s="13" t="s">
        <v>0</v>
      </c>
      <c r="X536" s="5">
        <f t="shared" si="618"/>
        <v>227.136</v>
      </c>
      <c r="Z536" s="13">
        <f t="shared" si="619"/>
        <v>4788.3849323753175</v>
      </c>
      <c r="AA536" s="7">
        <f t="shared" si="639"/>
        <v>4791.7541657536422</v>
      </c>
      <c r="AB536" s="6">
        <f t="shared" si="640"/>
        <v>-3.0604947581025499E-2</v>
      </c>
      <c r="AC536" s="13">
        <v>1</v>
      </c>
      <c r="AD536" s="13"/>
      <c r="AG536" s="16" t="s">
        <v>1135</v>
      </c>
      <c r="AH536" s="19">
        <v>214300</v>
      </c>
      <c r="AI536" s="13">
        <f t="shared" si="620"/>
        <v>943.48760214144829</v>
      </c>
      <c r="AJ536" s="7">
        <f t="shared" si="623"/>
        <v>959.96125747233202</v>
      </c>
      <c r="AK536" s="6">
        <f t="shared" si="629"/>
        <v>-5.4944718654120095</v>
      </c>
      <c r="AL536" s="13">
        <v>1</v>
      </c>
    </row>
    <row r="537" spans="1:38">
      <c r="A537" t="s">
        <v>538</v>
      </c>
      <c r="B537" s="4">
        <v>40908</v>
      </c>
      <c r="C537" s="7">
        <v>8.5</v>
      </c>
      <c r="D537" s="5">
        <v>227.09299999999999</v>
      </c>
      <c r="E537" s="5">
        <v>227.26499999999999</v>
      </c>
      <c r="F537" s="6">
        <v>0.01</v>
      </c>
      <c r="G537" s="7">
        <f t="shared" si="624"/>
        <v>8.5</v>
      </c>
      <c r="H537">
        <f t="shared" ref="H537:I537" si="644">(LN(D537)-LN(D534))*400</f>
        <v>0.73870531631357039</v>
      </c>
      <c r="I537">
        <f t="shared" si="644"/>
        <v>2.0716657536329564</v>
      </c>
      <c r="J537" s="6">
        <f t="shared" si="626"/>
        <v>0.01</v>
      </c>
      <c r="L537" s="7">
        <f t="shared" si="635"/>
        <v>8.3333333333333339</v>
      </c>
      <c r="M537" s="7">
        <f t="shared" si="636"/>
        <v>1.3642078035605465</v>
      </c>
      <c r="N537" s="7">
        <f t="shared" si="637"/>
        <v>2.020701922764919</v>
      </c>
      <c r="O537" s="7">
        <f t="shared" si="638"/>
        <v>4.3333333333333335E-2</v>
      </c>
      <c r="P537">
        <v>2</v>
      </c>
      <c r="S537" s="16" t="s">
        <v>1136</v>
      </c>
      <c r="T537" s="13">
        <v>1089795.8</v>
      </c>
      <c r="V537" s="13">
        <v>2011</v>
      </c>
      <c r="W537" s="13" t="s">
        <v>1171</v>
      </c>
      <c r="X537" s="5">
        <f t="shared" si="618"/>
        <v>227.09299999999999</v>
      </c>
      <c r="Z537" s="13">
        <f t="shared" si="619"/>
        <v>4798.896487342191</v>
      </c>
      <c r="AA537" s="7">
        <f t="shared" si="639"/>
        <v>4789.9965136567535</v>
      </c>
      <c r="AB537" s="6">
        <f t="shared" si="640"/>
        <v>9.9036795961637836E-2</v>
      </c>
      <c r="AC537" s="13">
        <v>2</v>
      </c>
      <c r="AD537" s="13"/>
      <c r="AG537" s="16" t="s">
        <v>1136</v>
      </c>
      <c r="AH537" s="19">
        <v>218600</v>
      </c>
      <c r="AI537" s="13">
        <f t="shared" si="620"/>
        <v>962.60122504876858</v>
      </c>
      <c r="AJ537" s="7">
        <f t="shared" si="623"/>
        <v>995.98422810509874</v>
      </c>
      <c r="AK537" s="6">
        <f t="shared" si="629"/>
        <v>13.03368658197428</v>
      </c>
      <c r="AL537" s="13">
        <v>2</v>
      </c>
    </row>
    <row r="538" spans="1:38">
      <c r="A538" t="s">
        <v>539</v>
      </c>
      <c r="B538" s="4">
        <v>40939</v>
      </c>
      <c r="C538" s="7">
        <v>8.1999999999999993</v>
      </c>
      <c r="D538" s="5">
        <v>227.666</v>
      </c>
      <c r="E538" s="5">
        <v>227.72800000000001</v>
      </c>
      <c r="F538" s="6">
        <v>0.03</v>
      </c>
      <c r="G538" s="7">
        <f t="shared" si="624"/>
        <v>8.1999999999999993</v>
      </c>
      <c r="H538">
        <f t="shared" ref="H538:I538" si="645">(LN(D538)-LN(D535))*400</f>
        <v>1.5932172981933945</v>
      </c>
      <c r="I538">
        <f t="shared" si="645"/>
        <v>2.2051821137068828</v>
      </c>
      <c r="J538" s="6">
        <f t="shared" si="626"/>
        <v>0.03</v>
      </c>
      <c r="L538" s="7">
        <f t="shared" si="635"/>
        <v>8.2333333333333325</v>
      </c>
      <c r="M538" s="7">
        <f t="shared" si="636"/>
        <v>2.0768243413597767</v>
      </c>
      <c r="N538" s="7">
        <f t="shared" si="637"/>
        <v>2.0200621691196594</v>
      </c>
      <c r="O538" s="7">
        <f t="shared" si="638"/>
        <v>6.6666666666666666E-2</v>
      </c>
      <c r="P538">
        <v>3</v>
      </c>
      <c r="S538" s="16" t="s">
        <v>1137</v>
      </c>
      <c r="T538" s="13">
        <v>1090060.5</v>
      </c>
      <c r="V538" s="13">
        <v>2012</v>
      </c>
      <c r="W538" s="13" t="s">
        <v>1164</v>
      </c>
      <c r="X538" s="5">
        <f t="shared" si="618"/>
        <v>227.666</v>
      </c>
      <c r="Z538" s="13">
        <f t="shared" si="619"/>
        <v>4787.9810775434189</v>
      </c>
      <c r="AA538" s="7">
        <f t="shared" si="639"/>
        <v>4784.2953854911066</v>
      </c>
      <c r="AB538" s="6">
        <f t="shared" si="640"/>
        <v>-0.74620510455645217</v>
      </c>
      <c r="AC538" s="13">
        <v>3</v>
      </c>
      <c r="AD538" s="13"/>
      <c r="AG538" s="16" t="s">
        <v>1137</v>
      </c>
      <c r="AH538" s="19">
        <v>221700</v>
      </c>
      <c r="AI538" s="13">
        <f t="shared" si="620"/>
        <v>973.79494522677965</v>
      </c>
      <c r="AJ538" s="7">
        <f t="shared" si="623"/>
        <v>1024.5799887801027</v>
      </c>
      <c r="AK538" s="6">
        <f t="shared" si="629"/>
        <v>23.626852761313089</v>
      </c>
      <c r="AL538" s="13">
        <v>3</v>
      </c>
    </row>
    <row r="539" spans="1:38">
      <c r="A539" t="s">
        <v>540</v>
      </c>
      <c r="B539" s="4">
        <v>40968</v>
      </c>
      <c r="C539" s="7">
        <v>8.3000000000000007</v>
      </c>
      <c r="D539" s="5">
        <v>228.13800000000001</v>
      </c>
      <c r="E539" s="5">
        <v>227.92599999999999</v>
      </c>
      <c r="F539" s="6">
        <v>0.09</v>
      </c>
      <c r="G539" s="7">
        <f t="shared" si="624"/>
        <v>8.3000000000000007</v>
      </c>
      <c r="H539">
        <f t="shared" ref="H539:I539" si="646">(LN(D539)-LN(D536))*400</f>
        <v>1.7607007961746746</v>
      </c>
      <c r="I539">
        <f t="shared" si="646"/>
        <v>1.7852579009549174</v>
      </c>
      <c r="J539" s="6">
        <f t="shared" si="626"/>
        <v>0.09</v>
      </c>
      <c r="L539" s="7">
        <f t="shared" si="635"/>
        <v>8.2333333333333325</v>
      </c>
      <c r="M539" s="7">
        <f t="shared" si="636"/>
        <v>2.4318228066634382</v>
      </c>
      <c r="N539" s="7">
        <f t="shared" si="637"/>
        <v>2.0078796761837956</v>
      </c>
      <c r="O539" s="7">
        <f t="shared" si="638"/>
        <v>8.3333333333333329E-2</v>
      </c>
      <c r="P539">
        <v>1</v>
      </c>
      <c r="S539" s="16" t="s">
        <v>1138</v>
      </c>
      <c r="T539" s="13">
        <v>1091209.6000000001</v>
      </c>
      <c r="V539" s="13">
        <v>2012</v>
      </c>
      <c r="W539" s="13" t="s">
        <v>1</v>
      </c>
      <c r="X539" s="5">
        <f t="shared" si="618"/>
        <v>228.13800000000001</v>
      </c>
      <c r="Z539" s="13">
        <f t="shared" si="619"/>
        <v>4783.1119760846505</v>
      </c>
      <c r="AA539" s="7">
        <f t="shared" si="639"/>
        <v>4783.6524446288722</v>
      </c>
      <c r="AB539" s="6">
        <f t="shared" si="640"/>
        <v>-0.67687762098955773</v>
      </c>
      <c r="AC539" s="13">
        <v>1</v>
      </c>
      <c r="AD539" s="13"/>
      <c r="AG539" s="16" t="s">
        <v>1138</v>
      </c>
      <c r="AH539" s="19">
        <v>239900</v>
      </c>
      <c r="AI539" s="13">
        <f t="shared" si="620"/>
        <v>1051.5565140397478</v>
      </c>
      <c r="AJ539" s="7">
        <f t="shared" si="623"/>
        <v>1043.8102132186116</v>
      </c>
      <c r="AK539" s="6">
        <f t="shared" si="629"/>
        <v>33.496014785789896</v>
      </c>
      <c r="AL539" s="13">
        <v>1</v>
      </c>
    </row>
    <row r="540" spans="1:38">
      <c r="A540" t="s">
        <v>541</v>
      </c>
      <c r="B540" s="4">
        <v>40999</v>
      </c>
      <c r="C540" s="7">
        <v>8.1999999999999993</v>
      </c>
      <c r="D540" s="5">
        <v>228.732</v>
      </c>
      <c r="E540" s="5">
        <v>228.44399999999999</v>
      </c>
      <c r="F540" s="6">
        <v>0.08</v>
      </c>
      <c r="G540" s="7">
        <f t="shared" si="624"/>
        <v>8.1999999999999993</v>
      </c>
      <c r="H540">
        <f t="shared" ref="H540:I540" si="647">(LN(D540)-LN(D537))*400</f>
        <v>2.8765549297112614</v>
      </c>
      <c r="I540">
        <f t="shared" si="647"/>
        <v>2.0697464926971776</v>
      </c>
      <c r="J540" s="6">
        <f t="shared" si="626"/>
        <v>0.08</v>
      </c>
      <c r="L540" s="7">
        <f t="shared" si="635"/>
        <v>8.1999999999999993</v>
      </c>
      <c r="M540" s="7">
        <f t="shared" si="636"/>
        <v>2.2802046721421241</v>
      </c>
      <c r="N540" s="7">
        <f t="shared" si="637"/>
        <v>2.2635670051041501</v>
      </c>
      <c r="O540" s="7">
        <f t="shared" si="638"/>
        <v>8.3333333333333329E-2</v>
      </c>
      <c r="P540">
        <v>2</v>
      </c>
      <c r="S540" s="16" t="s">
        <v>1139</v>
      </c>
      <c r="T540" s="13">
        <v>1093749.1000000001</v>
      </c>
      <c r="V540" s="13">
        <v>2012</v>
      </c>
      <c r="W540" s="13" t="s">
        <v>1165</v>
      </c>
      <c r="X540" s="5">
        <f t="shared" si="618"/>
        <v>228.732</v>
      </c>
      <c r="Z540" s="13">
        <f t="shared" si="619"/>
        <v>4781.7931028452513</v>
      </c>
      <c r="AA540" s="7">
        <f t="shared" si="639"/>
        <v>4799.6962316794334</v>
      </c>
      <c r="AB540" s="6">
        <f t="shared" si="640"/>
        <v>0.809178903902108</v>
      </c>
      <c r="AC540" s="13">
        <v>2</v>
      </c>
      <c r="AD540" s="13"/>
      <c r="AG540" s="16" t="s">
        <v>1139</v>
      </c>
      <c r="AH540" s="19">
        <v>239800</v>
      </c>
      <c r="AI540" s="13">
        <f t="shared" si="620"/>
        <v>1048.3885070737806</v>
      </c>
      <c r="AJ540" s="7">
        <f t="shared" si="623"/>
        <v>1041.6483304024639</v>
      </c>
      <c r="AK540" s="6">
        <f t="shared" si="629"/>
        <v>17.931299324180472</v>
      </c>
      <c r="AL540" s="13">
        <v>2</v>
      </c>
    </row>
    <row r="541" spans="1:38">
      <c r="A541" t="s">
        <v>542</v>
      </c>
      <c r="B541" s="4">
        <v>41029</v>
      </c>
      <c r="C541" s="7">
        <v>8.1999999999999993</v>
      </c>
      <c r="D541" s="5">
        <v>229.184</v>
      </c>
      <c r="E541" s="5">
        <v>228.96600000000001</v>
      </c>
      <c r="F541" s="6">
        <v>0.08</v>
      </c>
      <c r="G541" s="7">
        <f t="shared" si="624"/>
        <v>8.1999999999999993</v>
      </c>
      <c r="H541">
        <f t="shared" ref="H541:I541" si="648">(LN(D541)-LN(D538))*400</f>
        <v>2.6582126941043782</v>
      </c>
      <c r="I541">
        <f t="shared" si="648"/>
        <v>2.1686346348992913</v>
      </c>
      <c r="J541" s="6">
        <f t="shared" si="626"/>
        <v>0.08</v>
      </c>
      <c r="L541" s="7">
        <f t="shared" si="635"/>
        <v>8.1999999999999993</v>
      </c>
      <c r="M541" s="7">
        <f t="shared" si="636"/>
        <v>1.3755539270260186</v>
      </c>
      <c r="N541" s="7">
        <f t="shared" si="637"/>
        <v>2.378417944041189</v>
      </c>
      <c r="O541" s="7">
        <f t="shared" si="638"/>
        <v>8.666666666666667E-2</v>
      </c>
      <c r="P541">
        <v>3</v>
      </c>
      <c r="S541" s="16" t="s">
        <v>1140</v>
      </c>
      <c r="T541" s="13">
        <v>1096886.6000000001</v>
      </c>
      <c r="V541" s="13">
        <v>2012</v>
      </c>
      <c r="W541" s="13" t="s">
        <v>1166</v>
      </c>
      <c r="X541" s="5">
        <f t="shared" si="618"/>
        <v>229.184</v>
      </c>
      <c r="Z541" s="13">
        <f t="shared" si="619"/>
        <v>4786.0522549567168</v>
      </c>
      <c r="AA541" s="7">
        <f t="shared" si="639"/>
        <v>4817.0736937012625</v>
      </c>
      <c r="AB541" s="6">
        <f t="shared" si="640"/>
        <v>2.7311468006523398</v>
      </c>
      <c r="AC541" s="13">
        <v>3</v>
      </c>
      <c r="AD541" s="13"/>
      <c r="AG541" s="16" t="s">
        <v>1140</v>
      </c>
      <c r="AH541" s="19">
        <v>236400</v>
      </c>
      <c r="AI541" s="13">
        <f t="shared" si="620"/>
        <v>1031.4856185423066</v>
      </c>
      <c r="AJ541" s="7">
        <f t="shared" si="623"/>
        <v>1031.0179358051982</v>
      </c>
      <c r="AK541" s="6">
        <f t="shared" si="629"/>
        <v>2.5055359310716341</v>
      </c>
      <c r="AL541" s="13">
        <v>3</v>
      </c>
    </row>
    <row r="542" spans="1:38">
      <c r="A542" t="s">
        <v>543</v>
      </c>
      <c r="B542" s="4">
        <v>41060</v>
      </c>
      <c r="C542" s="7">
        <v>8.1999999999999993</v>
      </c>
      <c r="D542" s="5">
        <v>228.88399999999999</v>
      </c>
      <c r="E542" s="5">
        <v>229.38499999999999</v>
      </c>
      <c r="F542" s="6">
        <v>0.09</v>
      </c>
      <c r="G542" s="7">
        <f t="shared" si="624"/>
        <v>8.1999999999999993</v>
      </c>
      <c r="H542">
        <f t="shared" ref="H542:I542" si="649">(LN(D542)-LN(D539))*400</f>
        <v>1.3058463926107322</v>
      </c>
      <c r="I542">
        <f t="shared" si="649"/>
        <v>2.5523198877159814</v>
      </c>
      <c r="J542" s="6">
        <f t="shared" si="626"/>
        <v>0.09</v>
      </c>
      <c r="L542" s="7">
        <f t="shared" si="635"/>
        <v>8.1999999999999993</v>
      </c>
      <c r="M542" s="7">
        <f t="shared" si="636"/>
        <v>0.25365605573182864</v>
      </c>
      <c r="N542" s="7">
        <f t="shared" si="637"/>
        <v>2.2968850029894128</v>
      </c>
      <c r="O542" s="7">
        <f t="shared" si="638"/>
        <v>9.3333333333333338E-2</v>
      </c>
      <c r="P542">
        <v>1</v>
      </c>
      <c r="S542" s="16" t="s">
        <v>1141</v>
      </c>
      <c r="T542" s="13">
        <v>1105794.3</v>
      </c>
      <c r="V542" s="13">
        <v>2012</v>
      </c>
      <c r="W542" s="13" t="s">
        <v>2</v>
      </c>
      <c r="X542" s="5">
        <f t="shared" si="618"/>
        <v>228.88399999999999</v>
      </c>
      <c r="Z542" s="13">
        <f t="shared" si="619"/>
        <v>4831.2433372363303</v>
      </c>
      <c r="AA542" s="7">
        <f t="shared" si="639"/>
        <v>4831.4556243902052</v>
      </c>
      <c r="AB542" s="6">
        <f t="shared" si="640"/>
        <v>3.9773717181766699</v>
      </c>
      <c r="AC542" s="13">
        <v>1</v>
      </c>
      <c r="AD542" s="13"/>
      <c r="AG542" s="16" t="s">
        <v>1141</v>
      </c>
      <c r="AH542" s="19">
        <v>239200</v>
      </c>
      <c r="AI542" s="13">
        <f t="shared" si="620"/>
        <v>1045.070865591304</v>
      </c>
      <c r="AJ542" s="7">
        <f t="shared" si="623"/>
        <v>1033.0836144375751</v>
      </c>
      <c r="AK542" s="6">
        <f t="shared" si="629"/>
        <v>-4.1318218640167714</v>
      </c>
      <c r="AL542" s="13">
        <v>1</v>
      </c>
    </row>
    <row r="543" spans="1:38">
      <c r="A543" t="s">
        <v>544</v>
      </c>
      <c r="B543" s="4">
        <v>41090</v>
      </c>
      <c r="C543" s="7">
        <v>8.1999999999999993</v>
      </c>
      <c r="D543" s="5">
        <v>228.82499999999999</v>
      </c>
      <c r="E543" s="5">
        <v>229.827</v>
      </c>
      <c r="F543" s="6">
        <v>0.09</v>
      </c>
      <c r="G543" s="7">
        <f t="shared" si="624"/>
        <v>8.1999999999999993</v>
      </c>
      <c r="H543">
        <f t="shared" ref="H543:I543" si="650">(LN(D543)-LN(D540))*400</f>
        <v>0.1626026943629455</v>
      </c>
      <c r="I543">
        <f t="shared" si="650"/>
        <v>2.4142993095082943</v>
      </c>
      <c r="J543" s="6">
        <f t="shared" si="626"/>
        <v>0.09</v>
      </c>
      <c r="L543" s="7">
        <f t="shared" si="635"/>
        <v>8.1666666666666661</v>
      </c>
      <c r="M543" s="7">
        <f t="shared" si="636"/>
        <v>0.43907612420272341</v>
      </c>
      <c r="N543" s="7">
        <f t="shared" si="637"/>
        <v>1.9352193956931292</v>
      </c>
      <c r="O543" s="7">
        <f t="shared" si="638"/>
        <v>9.6666666666666679E-2</v>
      </c>
      <c r="P543">
        <v>2</v>
      </c>
      <c r="S543" s="16" t="s">
        <v>1142</v>
      </c>
      <c r="T543" s="13">
        <v>1106123</v>
      </c>
      <c r="V543" s="13">
        <v>2012</v>
      </c>
      <c r="W543" s="13" t="s">
        <v>1167</v>
      </c>
      <c r="X543" s="5">
        <f t="shared" si="618"/>
        <v>228.82499999999999</v>
      </c>
      <c r="Z543" s="13">
        <f t="shared" si="619"/>
        <v>4833.9254889107397</v>
      </c>
      <c r="AA543" s="7">
        <f t="shared" si="639"/>
        <v>4826.2429888776223</v>
      </c>
      <c r="AB543" s="6">
        <f t="shared" si="640"/>
        <v>2.2062740179073614</v>
      </c>
      <c r="AC543" s="13">
        <v>2</v>
      </c>
      <c r="AD543" s="13"/>
      <c r="AG543" s="16" t="s">
        <v>1142</v>
      </c>
      <c r="AH543" s="19">
        <v>232600</v>
      </c>
      <c r="AI543" s="13">
        <f t="shared" si="620"/>
        <v>1016.4973232819841</v>
      </c>
      <c r="AJ543" s="7">
        <f t="shared" si="623"/>
        <v>1051.7597791959427</v>
      </c>
      <c r="AK543" s="6">
        <f t="shared" si="629"/>
        <v>3.8641399667270093</v>
      </c>
      <c r="AL543" s="13">
        <v>2</v>
      </c>
    </row>
    <row r="544" spans="1:38">
      <c r="A544" t="s">
        <v>545</v>
      </c>
      <c r="B544" s="4">
        <v>41121</v>
      </c>
      <c r="C544" s="7">
        <v>8.1999999999999993</v>
      </c>
      <c r="D544" s="5">
        <v>228.779</v>
      </c>
      <c r="E544" s="5">
        <v>230.07</v>
      </c>
      <c r="F544" s="6">
        <v>0.1</v>
      </c>
      <c r="G544" s="7">
        <f t="shared" si="624"/>
        <v>8.1999999999999993</v>
      </c>
      <c r="H544">
        <f t="shared" ref="H544:I544" si="651">(LN(D544)-LN(D541))*400</f>
        <v>-0.70748091977819172</v>
      </c>
      <c r="I544">
        <f t="shared" si="651"/>
        <v>1.9240358117439627</v>
      </c>
      <c r="J544" s="6">
        <f t="shared" si="626"/>
        <v>0.1</v>
      </c>
      <c r="L544" s="7">
        <f t="shared" si="635"/>
        <v>8.0333333333333332</v>
      </c>
      <c r="M544" s="7">
        <f t="shared" si="636"/>
        <v>1.6958640712671762</v>
      </c>
      <c r="N544" s="7">
        <f t="shared" si="637"/>
        <v>1.5758409118995804</v>
      </c>
      <c r="O544" s="7">
        <f t="shared" si="638"/>
        <v>0.10333333333333333</v>
      </c>
      <c r="P544">
        <v>3</v>
      </c>
      <c r="S544" s="16" t="s">
        <v>1143</v>
      </c>
      <c r="T544" s="13">
        <v>1104819.1000000001</v>
      </c>
      <c r="V544" s="13">
        <v>2012</v>
      </c>
      <c r="W544" s="13" t="s">
        <v>1168</v>
      </c>
      <c r="X544" s="5">
        <f t="shared" si="618"/>
        <v>228.779</v>
      </c>
      <c r="Z544" s="13">
        <f t="shared" si="619"/>
        <v>4829.1980470235476</v>
      </c>
      <c r="AA544" s="7">
        <f t="shared" si="639"/>
        <v>4815.2802512959042</v>
      </c>
      <c r="AB544" s="6">
        <f t="shared" si="640"/>
        <v>-0.14895153864316057</v>
      </c>
      <c r="AC544" s="13">
        <v>3</v>
      </c>
      <c r="AD544" s="13"/>
      <c r="AG544" s="16" t="s">
        <v>1143</v>
      </c>
      <c r="AH544" s="19">
        <v>237400</v>
      </c>
      <c r="AI544" s="13">
        <f t="shared" si="620"/>
        <v>1037.6826544394371</v>
      </c>
      <c r="AJ544" s="7">
        <f t="shared" si="623"/>
        <v>1080.1787798451376</v>
      </c>
      <c r="AK544" s="6">
        <f t="shared" si="629"/>
        <v>18.631985173304955</v>
      </c>
      <c r="AL544" s="13">
        <v>3</v>
      </c>
    </row>
    <row r="545" spans="1:38">
      <c r="A545" t="s">
        <v>546</v>
      </c>
      <c r="B545" s="4">
        <v>41152</v>
      </c>
      <c r="C545" s="7">
        <v>8.1</v>
      </c>
      <c r="D545" s="5">
        <v>229.952</v>
      </c>
      <c r="E545" s="5">
        <v>230.22800000000001</v>
      </c>
      <c r="F545" s="6">
        <v>0.1</v>
      </c>
      <c r="G545" s="7">
        <f t="shared" si="624"/>
        <v>8.1</v>
      </c>
      <c r="H545">
        <f t="shared" ref="H545:I545" si="652">(LN(D545)-LN(D542))*400</f>
        <v>1.8621065980234164</v>
      </c>
      <c r="I545">
        <f t="shared" si="652"/>
        <v>1.4673230658271308</v>
      </c>
      <c r="J545" s="6">
        <f t="shared" si="626"/>
        <v>0.1</v>
      </c>
      <c r="L545" s="7">
        <f t="shared" si="635"/>
        <v>7.8999999999999995</v>
      </c>
      <c r="M545" s="7">
        <f t="shared" si="636"/>
        <v>3.5956608396626657</v>
      </c>
      <c r="N545" s="7">
        <f t="shared" si="637"/>
        <v>1.4764159943971105</v>
      </c>
      <c r="O545" s="7">
        <f t="shared" si="638"/>
        <v>0.10333333333333335</v>
      </c>
      <c r="P545">
        <v>1</v>
      </c>
      <c r="S545" s="16" t="s">
        <v>1144</v>
      </c>
      <c r="T545" s="13">
        <v>1107358.1000000001</v>
      </c>
      <c r="V545" s="13">
        <v>2012</v>
      </c>
      <c r="W545" s="13" t="s">
        <v>3</v>
      </c>
      <c r="X545" s="5">
        <f t="shared" si="618"/>
        <v>229.952</v>
      </c>
      <c r="Z545" s="13">
        <f t="shared" si="619"/>
        <v>4815.6054306985807</v>
      </c>
      <c r="AA545" s="7">
        <f t="shared" si="639"/>
        <v>4806.2897742166379</v>
      </c>
      <c r="AB545" s="6">
        <f t="shared" si="640"/>
        <v>-2.0889456053104993</v>
      </c>
      <c r="AC545" s="13">
        <v>1</v>
      </c>
      <c r="AD545" s="13"/>
      <c r="AG545" s="16" t="s">
        <v>1144</v>
      </c>
      <c r="AH545" s="19">
        <v>253200</v>
      </c>
      <c r="AI545" s="13">
        <f t="shared" si="620"/>
        <v>1101.099359866407</v>
      </c>
      <c r="AJ545" s="7">
        <f t="shared" si="623"/>
        <v>1089.9905344508904</v>
      </c>
      <c r="AK545" s="6">
        <f t="shared" si="629"/>
        <v>21.448352817268557</v>
      </c>
      <c r="AL545" s="13">
        <v>1</v>
      </c>
    </row>
    <row r="546" spans="1:38">
      <c r="A546" t="s">
        <v>547</v>
      </c>
      <c r="B546" s="4">
        <v>41182</v>
      </c>
      <c r="C546" s="7">
        <v>7.8</v>
      </c>
      <c r="D546" s="5">
        <v>231.08600000000001</v>
      </c>
      <c r="E546" s="5">
        <v>230.596</v>
      </c>
      <c r="F546" s="6">
        <v>0.11</v>
      </c>
      <c r="G546" s="7">
        <f t="shared" si="624"/>
        <v>7.8</v>
      </c>
      <c r="H546">
        <f t="shared" ref="H546:I546" si="653">(LN(D546)-LN(D543))*400</f>
        <v>3.9329665355563037</v>
      </c>
      <c r="I546">
        <f t="shared" si="653"/>
        <v>1.336163858127648</v>
      </c>
      <c r="J546" s="6">
        <f t="shared" si="626"/>
        <v>0.11</v>
      </c>
      <c r="L546" s="7">
        <f t="shared" si="635"/>
        <v>7.8</v>
      </c>
      <c r="M546" s="7">
        <f t="shared" si="636"/>
        <v>3.6908642105338174</v>
      </c>
      <c r="N546" s="7">
        <f t="shared" si="637"/>
        <v>1.6211117566888571</v>
      </c>
      <c r="O546" s="7">
        <f t="shared" si="638"/>
        <v>0.10000000000000002</v>
      </c>
      <c r="P546">
        <v>2</v>
      </c>
      <c r="S546" s="16" t="s">
        <v>1145</v>
      </c>
      <c r="T546" s="13">
        <v>1109452.5</v>
      </c>
      <c r="V546" s="13">
        <v>2012</v>
      </c>
      <c r="W546" s="13" t="s">
        <v>1169</v>
      </c>
      <c r="X546" s="5">
        <f t="shared" si="618"/>
        <v>231.08600000000001</v>
      </c>
      <c r="Z546" s="13">
        <f t="shared" si="619"/>
        <v>4801.0372761655835</v>
      </c>
      <c r="AA546" s="7">
        <f t="shared" si="639"/>
        <v>4807.4097483746818</v>
      </c>
      <c r="AB546" s="6">
        <f t="shared" si="640"/>
        <v>-1.563956269460931</v>
      </c>
      <c r="AC546" s="13">
        <v>2</v>
      </c>
      <c r="AD546" s="13"/>
      <c r="AG546" s="16" t="s">
        <v>1145</v>
      </c>
      <c r="AH546" s="19">
        <v>254600</v>
      </c>
      <c r="AI546" s="13">
        <f t="shared" si="620"/>
        <v>1101.7543252295682</v>
      </c>
      <c r="AJ546" s="7">
        <f t="shared" si="623"/>
        <v>1076.2022203549595</v>
      </c>
      <c r="AK546" s="6">
        <f t="shared" si="629"/>
        <v>9.1894558983909747</v>
      </c>
      <c r="AL546" s="13">
        <v>2</v>
      </c>
    </row>
    <row r="547" spans="1:38">
      <c r="A547" t="s">
        <v>548</v>
      </c>
      <c r="B547" s="4">
        <v>41213</v>
      </c>
      <c r="C547" s="7">
        <v>7.8</v>
      </c>
      <c r="D547" s="5">
        <v>231.65199999999999</v>
      </c>
      <c r="E547" s="5">
        <v>231.00700000000001</v>
      </c>
      <c r="F547" s="6">
        <v>0.1</v>
      </c>
      <c r="G547" s="7">
        <f t="shared" si="624"/>
        <v>7.8</v>
      </c>
      <c r="H547">
        <f t="shared" ref="H547:I547" si="654">(LN(D547)-LN(D544))*400</f>
        <v>4.9919093854082774</v>
      </c>
      <c r="I547">
        <f t="shared" si="654"/>
        <v>1.6257610592365523</v>
      </c>
      <c r="J547" s="6">
        <f t="shared" si="626"/>
        <v>0.1</v>
      </c>
      <c r="L547" s="7">
        <f t="shared" si="635"/>
        <v>7.833333333333333</v>
      </c>
      <c r="M547" s="7">
        <f t="shared" si="636"/>
        <v>2.387375969365261</v>
      </c>
      <c r="N547" s="7">
        <f t="shared" si="637"/>
        <v>1.7331097523888654</v>
      </c>
      <c r="O547" s="7">
        <f t="shared" si="638"/>
        <v>8.666666666666667E-2</v>
      </c>
      <c r="P547">
        <v>3</v>
      </c>
      <c r="S547" s="16" t="s">
        <v>1146</v>
      </c>
      <c r="T547" s="13">
        <v>1112445.3999999999</v>
      </c>
      <c r="V547" s="13">
        <v>2012</v>
      </c>
      <c r="W547" s="13" t="s">
        <v>1170</v>
      </c>
      <c r="X547" s="5">
        <f t="shared" si="618"/>
        <v>231.65199999999999</v>
      </c>
      <c r="Z547" s="13">
        <f t="shared" si="619"/>
        <v>4802.2266157857475</v>
      </c>
      <c r="AA547" s="7">
        <f t="shared" si="639"/>
        <v>4816.5470827572199</v>
      </c>
      <c r="AB547" s="6">
        <f t="shared" si="640"/>
        <v>0.10522044672782727</v>
      </c>
      <c r="AC547" s="13">
        <v>3</v>
      </c>
      <c r="AD547" s="13"/>
      <c r="AG547" s="16" t="s">
        <v>1146</v>
      </c>
      <c r="AH547" s="19">
        <v>247200</v>
      </c>
      <c r="AI547" s="13">
        <f t="shared" si="620"/>
        <v>1067.1179182566955</v>
      </c>
      <c r="AJ547" s="7">
        <f t="shared" si="623"/>
        <v>1081.5183795100866</v>
      </c>
      <c r="AK547" s="6">
        <f t="shared" si="629"/>
        <v>0.49575855919776757</v>
      </c>
      <c r="AL547" s="13">
        <v>3</v>
      </c>
    </row>
    <row r="548" spans="1:38">
      <c r="A548" t="s">
        <v>549</v>
      </c>
      <c r="B548" s="4">
        <v>41243</v>
      </c>
      <c r="C548" s="7">
        <v>7.8</v>
      </c>
      <c r="D548" s="5">
        <v>231.19</v>
      </c>
      <c r="E548" s="5">
        <v>231.32499999999999</v>
      </c>
      <c r="F548" s="6">
        <v>0.09</v>
      </c>
      <c r="G548" s="7">
        <f t="shared" si="624"/>
        <v>7.8</v>
      </c>
      <c r="H548">
        <f t="shared" ref="H548:I548" si="655">(LN(D548)-LN(D545))*400</f>
        <v>2.1477167106368711</v>
      </c>
      <c r="I548">
        <f t="shared" si="655"/>
        <v>1.9014103527023707</v>
      </c>
      <c r="J548" s="6">
        <f t="shared" si="626"/>
        <v>0.09</v>
      </c>
      <c r="L548" s="7">
        <f t="shared" si="635"/>
        <v>7.8666666666666671</v>
      </c>
      <c r="M548" s="7">
        <f t="shared" si="636"/>
        <v>0.53275427507794382</v>
      </c>
      <c r="N548" s="7">
        <f t="shared" si="637"/>
        <v>1.8113710003376582</v>
      </c>
      <c r="O548" s="7">
        <f t="shared" si="638"/>
        <v>7.6666666666666675E-2</v>
      </c>
      <c r="P548">
        <v>1</v>
      </c>
      <c r="S548" s="16" t="s">
        <v>1147</v>
      </c>
      <c r="T548" s="13">
        <v>1114096.6000000001</v>
      </c>
      <c r="V548" s="13">
        <v>2012</v>
      </c>
      <c r="W548" s="13" t="s">
        <v>0</v>
      </c>
      <c r="X548" s="5">
        <f t="shared" si="618"/>
        <v>231.19</v>
      </c>
      <c r="Z548" s="13">
        <f t="shared" si="619"/>
        <v>4818.9653531727154</v>
      </c>
      <c r="AA548" s="7">
        <f t="shared" si="639"/>
        <v>4824.2187266486444</v>
      </c>
      <c r="AB548" s="6">
        <f t="shared" si="640"/>
        <v>1.4893479939118492</v>
      </c>
      <c r="AC548" s="13">
        <v>1</v>
      </c>
      <c r="AD548" s="13"/>
      <c r="AG548" s="16" t="s">
        <v>1147</v>
      </c>
      <c r="AH548" s="19">
        <v>245000</v>
      </c>
      <c r="AI548" s="13">
        <f t="shared" si="620"/>
        <v>1059.734417578615</v>
      </c>
      <c r="AJ548" s="7">
        <f t="shared" si="623"/>
        <v>1088.2236592309691</v>
      </c>
      <c r="AK548" s="6">
        <f t="shared" si="629"/>
        <v>-0.64892630396684581</v>
      </c>
      <c r="AL548" s="13">
        <v>1</v>
      </c>
    </row>
    <row r="549" spans="1:38">
      <c r="A549" t="s">
        <v>550</v>
      </c>
      <c r="B549" s="4">
        <v>41274</v>
      </c>
      <c r="C549" s="7">
        <v>7.9</v>
      </c>
      <c r="D549" s="5">
        <v>231.09899999999999</v>
      </c>
      <c r="E549" s="5">
        <v>231.56200000000001</v>
      </c>
      <c r="F549" s="6">
        <v>7.0000000000000007E-2</v>
      </c>
      <c r="G549" s="7">
        <f t="shared" si="624"/>
        <v>7.9</v>
      </c>
      <c r="H549">
        <f t="shared" ref="H549:I549" si="656">(LN(D549)-LN(D546))*400</f>
        <v>2.250181205063484E-2</v>
      </c>
      <c r="I549">
        <f t="shared" si="656"/>
        <v>1.6721578452276731</v>
      </c>
      <c r="J549" s="6">
        <f t="shared" si="626"/>
        <v>7.0000000000000007E-2</v>
      </c>
      <c r="L549" s="7">
        <f t="shared" si="635"/>
        <v>7.833333333333333</v>
      </c>
      <c r="M549" s="7">
        <f t="shared" si="636"/>
        <v>0.62698971573726203</v>
      </c>
      <c r="N549" s="7">
        <f t="shared" si="637"/>
        <v>1.8508172085362891</v>
      </c>
      <c r="O549" s="7">
        <f t="shared" si="638"/>
        <v>0.08</v>
      </c>
      <c r="P549">
        <v>2</v>
      </c>
      <c r="S549" s="16" t="s">
        <v>1148</v>
      </c>
      <c r="T549" s="13">
        <v>1115849.8</v>
      </c>
      <c r="V549" s="13">
        <v>2012</v>
      </c>
      <c r="W549" s="13" t="s">
        <v>1171</v>
      </c>
      <c r="X549" s="5">
        <f t="shared" si="618"/>
        <v>231.09899999999999</v>
      </c>
      <c r="Z549" s="13">
        <f t="shared" si="619"/>
        <v>4828.4492793131949</v>
      </c>
      <c r="AA549" s="7">
        <f t="shared" si="639"/>
        <v>4821.4687546902951</v>
      </c>
      <c r="AB549" s="6">
        <f t="shared" si="640"/>
        <v>1.1680709276156165</v>
      </c>
      <c r="AC549" s="13">
        <v>2</v>
      </c>
      <c r="AD549" s="13"/>
      <c r="AG549" s="16" t="s">
        <v>1148</v>
      </c>
      <c r="AH549" s="19">
        <v>258300</v>
      </c>
      <c r="AI549" s="13">
        <f t="shared" si="620"/>
        <v>1117.702802694949</v>
      </c>
      <c r="AJ549" s="7">
        <f t="shared" si="623"/>
        <v>1114.8887698657695</v>
      </c>
      <c r="AK549" s="6">
        <f t="shared" si="629"/>
        <v>14.12650430140836</v>
      </c>
      <c r="AL549" s="13">
        <v>2</v>
      </c>
    </row>
    <row r="550" spans="1:38">
      <c r="A550" t="s">
        <v>551</v>
      </c>
      <c r="B550" s="4">
        <v>41305</v>
      </c>
      <c r="C550" s="7">
        <v>7.9</v>
      </c>
      <c r="D550" s="5">
        <v>231.321</v>
      </c>
      <c r="E550" s="5">
        <v>232.084</v>
      </c>
      <c r="F550" s="6">
        <v>7.0000000000000007E-2</v>
      </c>
      <c r="G550" s="7">
        <f t="shared" si="624"/>
        <v>7.9</v>
      </c>
      <c r="H550">
        <f t="shared" ref="H550:I550" si="657">(LN(D550)-LN(D547))*400</f>
        <v>-0.57195569745367436</v>
      </c>
      <c r="I550">
        <f t="shared" si="657"/>
        <v>1.8605448030829308</v>
      </c>
      <c r="J550" s="6">
        <f t="shared" si="626"/>
        <v>7.0000000000000007E-2</v>
      </c>
      <c r="L550" s="7">
        <f t="shared" si="635"/>
        <v>7.7</v>
      </c>
      <c r="M550" s="7">
        <f t="shared" si="636"/>
        <v>1.1814097978717797</v>
      </c>
      <c r="N550" s="7">
        <f t="shared" si="637"/>
        <v>1.9848980384528165</v>
      </c>
      <c r="O550" s="7">
        <f t="shared" si="638"/>
        <v>8.666666666666667E-2</v>
      </c>
      <c r="P550">
        <v>3</v>
      </c>
      <c r="S550" s="16" t="s">
        <v>1149</v>
      </c>
      <c r="T550" s="13">
        <v>1116179.7</v>
      </c>
      <c r="V550" s="13">
        <v>2013</v>
      </c>
      <c r="W550" s="13" t="s">
        <v>1164</v>
      </c>
      <c r="X550" s="5">
        <f t="shared" si="618"/>
        <v>231.321</v>
      </c>
      <c r="Z550" s="13">
        <f t="shared" si="619"/>
        <v>4825.241547460023</v>
      </c>
      <c r="AA550" s="7">
        <f t="shared" si="639"/>
        <v>4824.642489479178</v>
      </c>
      <c r="AB550" s="6">
        <f t="shared" si="640"/>
        <v>0.67173525124388789</v>
      </c>
      <c r="AC550" s="13">
        <v>3</v>
      </c>
      <c r="AD550" s="13"/>
      <c r="AG550" s="16" t="s">
        <v>1149</v>
      </c>
      <c r="AH550" s="19">
        <v>251500</v>
      </c>
      <c r="AI550" s="13">
        <f t="shared" si="620"/>
        <v>1087.2337574193436</v>
      </c>
      <c r="AJ550" s="7">
        <f t="shared" si="623"/>
        <v>1112.1728692080364</v>
      </c>
      <c r="AK550" s="6">
        <f t="shared" si="629"/>
        <v>11.179872375562994</v>
      </c>
      <c r="AL550" s="13">
        <v>3</v>
      </c>
    </row>
    <row r="551" spans="1:38">
      <c r="A551" t="s">
        <v>552</v>
      </c>
      <c r="B551" s="4">
        <v>41333</v>
      </c>
      <c r="C551" s="7">
        <v>7.7</v>
      </c>
      <c r="D551" s="5">
        <v>232.59899999999999</v>
      </c>
      <c r="E551" s="5">
        <v>232.49600000000001</v>
      </c>
      <c r="F551" s="6">
        <v>0.1</v>
      </c>
      <c r="G551" s="7">
        <f t="shared" si="624"/>
        <v>7.7</v>
      </c>
      <c r="H551">
        <f t="shared" ref="H551:I551" si="658">(LN(D551)-LN(D548))*400</f>
        <v>2.4304230326148257</v>
      </c>
      <c r="I551">
        <f t="shared" si="658"/>
        <v>2.0197489772982635</v>
      </c>
      <c r="J551" s="6">
        <f t="shared" si="626"/>
        <v>0.1</v>
      </c>
      <c r="L551" s="7">
        <f t="shared" si="635"/>
        <v>7.5666666666666664</v>
      </c>
      <c r="M551" s="7">
        <f t="shared" si="636"/>
        <v>1.5943665191465801</v>
      </c>
      <c r="N551" s="7">
        <f t="shared" si="637"/>
        <v>1.8378423357577371</v>
      </c>
      <c r="O551" s="7">
        <f t="shared" si="638"/>
        <v>8.3333333333333329E-2</v>
      </c>
      <c r="P551">
        <v>1</v>
      </c>
      <c r="S551" s="16" t="s">
        <v>1150</v>
      </c>
      <c r="T551" s="13">
        <v>1118967.6000000001</v>
      </c>
      <c r="V551" s="13">
        <v>2013</v>
      </c>
      <c r="W551" s="13" t="s">
        <v>1</v>
      </c>
      <c r="X551" s="5">
        <f t="shared" si="618"/>
        <v>232.59899999999999</v>
      </c>
      <c r="Z551" s="13">
        <f t="shared" si="619"/>
        <v>4810.7154372976674</v>
      </c>
      <c r="AA551" s="7">
        <f t="shared" si="639"/>
        <v>4839.1193312990645</v>
      </c>
      <c r="AB551" s="6">
        <f t="shared" si="640"/>
        <v>1.2335792348942221</v>
      </c>
      <c r="AC551" s="13">
        <v>1</v>
      </c>
      <c r="AD551" s="13"/>
      <c r="AG551" s="16" t="s">
        <v>1150</v>
      </c>
      <c r="AH551" s="19">
        <v>265100</v>
      </c>
      <c r="AI551" s="13">
        <f t="shared" si="620"/>
        <v>1139.7297494830159</v>
      </c>
      <c r="AJ551" s="7">
        <f t="shared" si="623"/>
        <v>1151.5621665672531</v>
      </c>
      <c r="AK551" s="6">
        <f t="shared" si="629"/>
        <v>22.629091933618284</v>
      </c>
      <c r="AL551" s="13">
        <v>1</v>
      </c>
    </row>
    <row r="552" spans="1:38">
      <c r="A552" t="s">
        <v>553</v>
      </c>
      <c r="B552" s="4">
        <v>41364</v>
      </c>
      <c r="C552" s="7">
        <v>7.5</v>
      </c>
      <c r="D552" s="5">
        <v>232.07499999999999</v>
      </c>
      <c r="E552" s="5">
        <v>232.76599999999999</v>
      </c>
      <c r="F552" s="6">
        <v>0.09</v>
      </c>
      <c r="G552" s="7">
        <f t="shared" si="624"/>
        <v>7.5</v>
      </c>
      <c r="H552">
        <f t="shared" ref="H552:I552" si="659">(LN(D552)-LN(D549))*400</f>
        <v>1.6857620584541877</v>
      </c>
      <c r="I552">
        <f t="shared" si="659"/>
        <v>2.0744003349772555</v>
      </c>
      <c r="J552" s="6">
        <f t="shared" si="626"/>
        <v>0.09</v>
      </c>
      <c r="L552" s="7">
        <f t="shared" si="635"/>
        <v>7.5</v>
      </c>
      <c r="M552" s="7">
        <f t="shared" si="636"/>
        <v>0.5116616137033958</v>
      </c>
      <c r="N552" s="7">
        <f t="shared" si="637"/>
        <v>1.5848687518465947</v>
      </c>
      <c r="O552" s="7">
        <f t="shared" si="638"/>
        <v>6.3333333333333339E-2</v>
      </c>
      <c r="P552">
        <v>2</v>
      </c>
      <c r="S552" s="16" t="s">
        <v>1151</v>
      </c>
      <c r="T552" s="13">
        <v>1122772</v>
      </c>
      <c r="V552" s="13">
        <v>2013</v>
      </c>
      <c r="W552" s="13" t="s">
        <v>1165</v>
      </c>
      <c r="X552" s="5">
        <f t="shared" si="618"/>
        <v>232.07499999999999</v>
      </c>
      <c r="Z552" s="13">
        <f t="shared" si="619"/>
        <v>4837.9704836798455</v>
      </c>
      <c r="AA552" s="7">
        <f t="shared" si="639"/>
        <v>4862.6693732776557</v>
      </c>
      <c r="AB552" s="6">
        <f t="shared" si="640"/>
        <v>3.4035753415878389</v>
      </c>
      <c r="AC552" s="13">
        <v>2</v>
      </c>
      <c r="AD552" s="13"/>
      <c r="AG552" s="16" t="s">
        <v>1151</v>
      </c>
      <c r="AH552" s="19">
        <v>257500</v>
      </c>
      <c r="AI552" s="13">
        <f t="shared" si="620"/>
        <v>1109.5551007217496</v>
      </c>
      <c r="AJ552" s="7">
        <f t="shared" si="623"/>
        <v>1150.3291641360877</v>
      </c>
      <c r="AK552" s="6">
        <f t="shared" si="629"/>
        <v>12.517395653922847</v>
      </c>
      <c r="AL552" s="13">
        <v>2</v>
      </c>
    </row>
    <row r="553" spans="1:38">
      <c r="A553" t="s">
        <v>554</v>
      </c>
      <c r="B553" s="4">
        <v>41394</v>
      </c>
      <c r="C553" s="7">
        <v>7.5</v>
      </c>
      <c r="D553" s="5">
        <v>231.70699999999999</v>
      </c>
      <c r="E553" s="5">
        <v>232.90899999999999</v>
      </c>
      <c r="F553" s="6">
        <v>0.06</v>
      </c>
      <c r="G553" s="7">
        <f t="shared" si="624"/>
        <v>7.5</v>
      </c>
      <c r="H553">
        <f t="shared" ref="H553:I553" si="660">(LN(D553)-LN(D550))*400</f>
        <v>0.66691446637072715</v>
      </c>
      <c r="I553">
        <f t="shared" si="660"/>
        <v>1.4193776949976922</v>
      </c>
      <c r="J553" s="6">
        <f t="shared" si="626"/>
        <v>0.06</v>
      </c>
      <c r="L553" s="7">
        <f t="shared" si="635"/>
        <v>7.5</v>
      </c>
      <c r="M553" s="7">
        <f t="shared" si="636"/>
        <v>0.39998350393517512</v>
      </c>
      <c r="N553" s="7">
        <f t="shared" si="637"/>
        <v>1.3594359666486848</v>
      </c>
      <c r="O553" s="7">
        <f t="shared" si="638"/>
        <v>5.000000000000001E-2</v>
      </c>
      <c r="P553">
        <v>3</v>
      </c>
      <c r="S553" s="16" t="s">
        <v>1152</v>
      </c>
      <c r="T553" s="13">
        <v>1128105.3999999999</v>
      </c>
      <c r="V553" s="13">
        <v>2013</v>
      </c>
      <c r="W553" s="13" t="s">
        <v>1166</v>
      </c>
      <c r="X553" s="5">
        <f t="shared" si="618"/>
        <v>231.70699999999999</v>
      </c>
      <c r="Z553" s="13">
        <f t="shared" si="619"/>
        <v>4868.6720729196786</v>
      </c>
      <c r="AA553" s="7">
        <f t="shared" si="639"/>
        <v>4879.7445732122542</v>
      </c>
      <c r="AB553" s="6">
        <f t="shared" si="640"/>
        <v>4.5424961357227289</v>
      </c>
      <c r="AC553" s="13">
        <v>3</v>
      </c>
      <c r="AD553" s="13"/>
      <c r="AG553" s="16" t="s">
        <v>1152</v>
      </c>
      <c r="AH553" s="19">
        <v>279300</v>
      </c>
      <c r="AI553" s="13">
        <f t="shared" si="620"/>
        <v>1205.401649496994</v>
      </c>
      <c r="AJ553" s="7">
        <f t="shared" si="623"/>
        <v>1152.3747412295249</v>
      </c>
      <c r="AK553" s="6">
        <f t="shared" si="629"/>
        <v>14.203665566235557</v>
      </c>
      <c r="AL553" s="13">
        <v>3</v>
      </c>
    </row>
    <row r="554" spans="1:38">
      <c r="A554" t="s">
        <v>555</v>
      </c>
      <c r="B554" s="4">
        <v>41425</v>
      </c>
      <c r="C554" s="7">
        <v>7.5</v>
      </c>
      <c r="D554" s="5">
        <v>232.124</v>
      </c>
      <c r="E554" s="5">
        <v>233.23</v>
      </c>
      <c r="F554" s="6">
        <v>0.04</v>
      </c>
      <c r="G554" s="7">
        <f t="shared" si="624"/>
        <v>7.5</v>
      </c>
      <c r="H554">
        <f t="shared" ref="H554:I554" si="661">(LN(D554)-LN(D551))*400</f>
        <v>-0.81769168371472745</v>
      </c>
      <c r="I554">
        <f t="shared" si="661"/>
        <v>1.2608282255648362</v>
      </c>
      <c r="J554" s="6">
        <f t="shared" si="626"/>
        <v>0.04</v>
      </c>
      <c r="L554" s="7">
        <f t="shared" si="635"/>
        <v>7.4333333333333336</v>
      </c>
      <c r="M554" s="7">
        <f t="shared" si="636"/>
        <v>1.0637815777111352</v>
      </c>
      <c r="N554" s="7">
        <f t="shared" si="637"/>
        <v>1.4928909637082672</v>
      </c>
      <c r="O554" s="7">
        <f t="shared" si="638"/>
        <v>4.3333333333333335E-2</v>
      </c>
      <c r="P554">
        <v>1</v>
      </c>
      <c r="S554" s="16" t="s">
        <v>1153</v>
      </c>
      <c r="T554" s="13">
        <v>1133082.1000000001</v>
      </c>
      <c r="V554" s="13">
        <v>2013</v>
      </c>
      <c r="W554" s="13" t="s">
        <v>2</v>
      </c>
      <c r="X554" s="5">
        <f t="shared" si="618"/>
        <v>232.124</v>
      </c>
      <c r="Z554" s="13">
        <f t="shared" si="619"/>
        <v>4881.3655632334448</v>
      </c>
      <c r="AA554" s="7">
        <f t="shared" si="639"/>
        <v>4884.4626487233454</v>
      </c>
      <c r="AB554" s="6">
        <f t="shared" si="640"/>
        <v>3.7306125414495739</v>
      </c>
      <c r="AC554" s="13">
        <v>1</v>
      </c>
      <c r="AD554" s="13"/>
      <c r="AG554" s="16" t="s">
        <v>1153</v>
      </c>
      <c r="AH554" s="19">
        <v>263700</v>
      </c>
      <c r="AI554" s="13">
        <f t="shared" si="620"/>
        <v>1136.0307421895195</v>
      </c>
      <c r="AJ554" s="7">
        <f t="shared" si="623"/>
        <v>1125.2762303936438</v>
      </c>
      <c r="AK554" s="6">
        <f t="shared" si="629"/>
        <v>-9.2363530571809349</v>
      </c>
      <c r="AL554" s="13">
        <v>1</v>
      </c>
    </row>
    <row r="555" spans="1:38">
      <c r="A555" t="s">
        <v>556</v>
      </c>
      <c r="B555" s="4">
        <v>41455</v>
      </c>
      <c r="C555" s="7">
        <v>7.5</v>
      </c>
      <c r="D555" s="5">
        <v>232.86</v>
      </c>
      <c r="E555" s="5">
        <v>233.58099999999999</v>
      </c>
      <c r="F555" s="6">
        <v>0.05</v>
      </c>
      <c r="G555" s="7">
        <f t="shared" si="624"/>
        <v>7.5</v>
      </c>
      <c r="H555">
        <f t="shared" ref="H555:I555" si="662">(LN(D555)-LN(D552))*400</f>
        <v>1.3507277291495257</v>
      </c>
      <c r="I555">
        <f t="shared" si="662"/>
        <v>1.3981019793835259</v>
      </c>
      <c r="J555" s="6">
        <f t="shared" si="626"/>
        <v>0.05</v>
      </c>
      <c r="L555" s="7">
        <f t="shared" si="635"/>
        <v>7.333333333333333</v>
      </c>
      <c r="M555" s="7">
        <f t="shared" si="636"/>
        <v>2.0861303246828555</v>
      </c>
      <c r="N555" s="7">
        <f t="shared" si="637"/>
        <v>1.6795010017174168</v>
      </c>
      <c r="O555" s="7">
        <f t="shared" si="638"/>
        <v>4.3333333333333335E-2</v>
      </c>
      <c r="P555">
        <v>2</v>
      </c>
      <c r="S555" s="16" t="s">
        <v>1154</v>
      </c>
      <c r="T555" s="13">
        <v>1138498.2</v>
      </c>
      <c r="V555" s="13">
        <v>2013</v>
      </c>
      <c r="W555" s="13" t="s">
        <v>1167</v>
      </c>
      <c r="X555" s="5">
        <f t="shared" si="618"/>
        <v>232.86</v>
      </c>
      <c r="Z555" s="13">
        <f t="shared" si="619"/>
        <v>4889.1960834836382</v>
      </c>
      <c r="AA555" s="7">
        <f t="shared" si="639"/>
        <v>4888.182192058016</v>
      </c>
      <c r="AB555" s="6">
        <f t="shared" si="640"/>
        <v>2.0931814481407685</v>
      </c>
      <c r="AC555" s="13">
        <v>2</v>
      </c>
      <c r="AD555" s="13"/>
      <c r="AG555" s="16" t="s">
        <v>1154</v>
      </c>
      <c r="AH555" s="19">
        <v>259800</v>
      </c>
      <c r="AI555" s="13">
        <f t="shared" si="620"/>
        <v>1115.6918320020613</v>
      </c>
      <c r="AJ555" s="7">
        <f t="shared" si="623"/>
        <v>1111.1578834567981</v>
      </c>
      <c r="AK555" s="6">
        <f t="shared" si="629"/>
        <v>-13.858208487936707</v>
      </c>
      <c r="AL555" s="13">
        <v>2</v>
      </c>
    </row>
    <row r="556" spans="1:38">
      <c r="A556" t="s">
        <v>557</v>
      </c>
      <c r="B556" s="4">
        <v>41486</v>
      </c>
      <c r="C556" s="7">
        <v>7.3</v>
      </c>
      <c r="D556" s="5">
        <v>233.25200000000001</v>
      </c>
      <c r="E556" s="5">
        <v>233.971</v>
      </c>
      <c r="F556" s="6">
        <v>0.04</v>
      </c>
      <c r="G556" s="7">
        <f t="shared" si="624"/>
        <v>7.3</v>
      </c>
      <c r="H556">
        <f t="shared" ref="H556:I556" si="663">(LN(D556)-LN(D553))*400</f>
        <v>2.6583086876986073</v>
      </c>
      <c r="I556">
        <f t="shared" si="663"/>
        <v>1.8197426861764399</v>
      </c>
      <c r="J556" s="6">
        <f t="shared" si="626"/>
        <v>0.04</v>
      </c>
      <c r="L556" s="7">
        <f t="shared" si="635"/>
        <v>7.2333333333333334</v>
      </c>
      <c r="M556" s="7">
        <f t="shared" si="636"/>
        <v>2.1405286266271397</v>
      </c>
      <c r="N556" s="7">
        <f t="shared" si="637"/>
        <v>1.7955752528142928</v>
      </c>
      <c r="O556" s="7">
        <f t="shared" si="638"/>
        <v>3.3333333333333333E-2</v>
      </c>
      <c r="P556">
        <v>3</v>
      </c>
      <c r="S556" s="16" t="s">
        <v>1155</v>
      </c>
      <c r="T556" s="13">
        <v>1138929</v>
      </c>
      <c r="V556" s="13">
        <v>2013</v>
      </c>
      <c r="W556" s="13" t="s">
        <v>1168</v>
      </c>
      <c r="X556" s="5">
        <f t="shared" si="618"/>
        <v>233.25200000000001</v>
      </c>
      <c r="Z556" s="13">
        <f t="shared" si="619"/>
        <v>4882.8262994529523</v>
      </c>
      <c r="AA556" s="7">
        <f t="shared" si="639"/>
        <v>4890.73405437159</v>
      </c>
      <c r="AB556" s="6">
        <f t="shared" si="640"/>
        <v>0.8998114595989648</v>
      </c>
      <c r="AC556" s="13">
        <v>3</v>
      </c>
      <c r="AD556" s="13"/>
      <c r="AG556" s="16" t="s">
        <v>1155</v>
      </c>
      <c r="AH556" s="19">
        <v>262200</v>
      </c>
      <c r="AI556" s="13">
        <f t="shared" si="620"/>
        <v>1124.1061169893505</v>
      </c>
      <c r="AJ556" s="7">
        <f t="shared" si="623"/>
        <v>1124.013661116225</v>
      </c>
      <c r="AK556" s="6">
        <f t="shared" si="629"/>
        <v>-9.9675600667644915</v>
      </c>
      <c r="AL556" s="13">
        <v>3</v>
      </c>
    </row>
    <row r="557" spans="1:38">
      <c r="A557" t="s">
        <v>558</v>
      </c>
      <c r="B557" s="4">
        <v>41517</v>
      </c>
      <c r="C557" s="7">
        <v>7.2</v>
      </c>
      <c r="D557" s="5">
        <v>233.43299999999999</v>
      </c>
      <c r="E557" s="5">
        <v>234.29400000000001</v>
      </c>
      <c r="F557" s="6">
        <v>0.04</v>
      </c>
      <c r="G557" s="7">
        <f t="shared" si="624"/>
        <v>7.2</v>
      </c>
      <c r="H557">
        <f t="shared" ref="H557:I557" si="664">(LN(D557)-LN(D554))*400</f>
        <v>2.2493545572004336</v>
      </c>
      <c r="I557">
        <f t="shared" si="664"/>
        <v>1.8206583395922848</v>
      </c>
      <c r="J557" s="6">
        <f t="shared" si="626"/>
        <v>0.04</v>
      </c>
      <c r="L557" s="7">
        <f t="shared" si="635"/>
        <v>7.2</v>
      </c>
      <c r="M557" s="7">
        <f t="shared" si="636"/>
        <v>1.5570447991551124</v>
      </c>
      <c r="N557" s="7">
        <f t="shared" si="637"/>
        <v>1.7133830577383453</v>
      </c>
      <c r="O557" s="7">
        <f t="shared" si="638"/>
        <v>3.6666666666666667E-2</v>
      </c>
      <c r="P557">
        <v>1</v>
      </c>
      <c r="S557" s="16" t="s">
        <v>1156</v>
      </c>
      <c r="T557" s="13">
        <v>1142076.6000000001</v>
      </c>
      <c r="V557" s="13">
        <v>2013</v>
      </c>
      <c r="W557" s="13" t="s">
        <v>3</v>
      </c>
      <c r="X557" s="5">
        <f t="shared" si="618"/>
        <v>233.43299999999999</v>
      </c>
      <c r="Z557" s="13">
        <f t="shared" si="619"/>
        <v>4892.5241932374602</v>
      </c>
      <c r="AA557" s="7">
        <f t="shared" si="639"/>
        <v>4901.1654278467213</v>
      </c>
      <c r="AB557" s="6">
        <f t="shared" si="640"/>
        <v>1.3654960285293782</v>
      </c>
      <c r="AC557" s="13">
        <v>1</v>
      </c>
      <c r="AD557" s="13"/>
      <c r="AG557" s="16" t="s">
        <v>1156</v>
      </c>
      <c r="AH557" s="19">
        <v>255300</v>
      </c>
      <c r="AI557" s="13">
        <f t="shared" si="620"/>
        <v>1093.6757013789825</v>
      </c>
      <c r="AJ557" s="7">
        <f t="shared" si="623"/>
        <v>1126.1584281185258</v>
      </c>
      <c r="AK557" s="6">
        <f t="shared" si="629"/>
        <v>0.31347044132843394</v>
      </c>
      <c r="AL557" s="13">
        <v>1</v>
      </c>
    </row>
    <row r="558" spans="1:38">
      <c r="A558" t="s">
        <v>559</v>
      </c>
      <c r="B558" s="4">
        <v>41547</v>
      </c>
      <c r="C558" s="7">
        <v>7.2</v>
      </c>
      <c r="D558" s="5">
        <v>233.74299999999999</v>
      </c>
      <c r="E558" s="5">
        <v>234.60300000000001</v>
      </c>
      <c r="F558" s="6">
        <v>0.02</v>
      </c>
      <c r="G558" s="7">
        <f t="shared" si="624"/>
        <v>7.2</v>
      </c>
      <c r="H558">
        <f t="shared" ref="H558:I558" si="665">(LN(D558)-LN(D555))*400</f>
        <v>1.5139226349823787</v>
      </c>
      <c r="I558">
        <f t="shared" si="665"/>
        <v>1.7463247326741538</v>
      </c>
      <c r="J558" s="6">
        <f t="shared" si="626"/>
        <v>0.02</v>
      </c>
      <c r="L558" s="7">
        <f t="shared" si="635"/>
        <v>7.1333333333333329</v>
      </c>
      <c r="M558" s="7">
        <f t="shared" si="636"/>
        <v>1.1495310164414481</v>
      </c>
      <c r="N558" s="7">
        <f t="shared" si="637"/>
        <v>1.6800380342214538</v>
      </c>
      <c r="O558" s="7">
        <f t="shared" si="638"/>
        <v>4.6666666666666669E-2</v>
      </c>
      <c r="P558">
        <v>2</v>
      </c>
      <c r="S558" s="16" t="s">
        <v>1157</v>
      </c>
      <c r="T558" s="13">
        <v>1144604.8</v>
      </c>
      <c r="V558" s="13">
        <v>2013</v>
      </c>
      <c r="W558" s="13" t="s">
        <v>1169</v>
      </c>
      <c r="X558" s="5">
        <f t="shared" si="618"/>
        <v>233.74299999999999</v>
      </c>
      <c r="Z558" s="13">
        <f t="shared" si="619"/>
        <v>4896.8516704243557</v>
      </c>
      <c r="AA558" s="7">
        <f t="shared" si="639"/>
        <v>4899.1258087674432</v>
      </c>
      <c r="AB558" s="6">
        <f t="shared" si="640"/>
        <v>0.8945153269309003</v>
      </c>
      <c r="AC558" s="13">
        <v>2</v>
      </c>
      <c r="AD558" s="13"/>
      <c r="AG558" s="16" t="s">
        <v>1157</v>
      </c>
      <c r="AH558" s="19">
        <v>269800</v>
      </c>
      <c r="AI558" s="13">
        <f t="shared" si="620"/>
        <v>1154.2591649803417</v>
      </c>
      <c r="AJ558" s="7">
        <f t="shared" si="623"/>
        <v>1145.0215721753791</v>
      </c>
      <c r="AK558" s="6">
        <f t="shared" si="629"/>
        <v>12.008346909439283</v>
      </c>
      <c r="AL558" s="13">
        <v>2</v>
      </c>
    </row>
    <row r="559" spans="1:38">
      <c r="A559" t="s">
        <v>560</v>
      </c>
      <c r="B559" s="4">
        <v>41578</v>
      </c>
      <c r="C559" s="7">
        <v>7.2</v>
      </c>
      <c r="D559" s="5">
        <v>233.78200000000001</v>
      </c>
      <c r="E559" s="5">
        <v>234.893</v>
      </c>
      <c r="F559" s="6">
        <v>0.05</v>
      </c>
      <c r="G559" s="7">
        <f t="shared" si="624"/>
        <v>7.2</v>
      </c>
      <c r="H559">
        <f t="shared" ref="H559:I559" si="666">(LN(D559)-LN(D556))*400</f>
        <v>0.90785720528252511</v>
      </c>
      <c r="I559">
        <f t="shared" si="666"/>
        <v>1.5731661009485975</v>
      </c>
      <c r="J559" s="6">
        <f t="shared" si="626"/>
        <v>0.05</v>
      </c>
      <c r="L559" s="7">
        <f t="shared" si="635"/>
        <v>6.9666666666666659</v>
      </c>
      <c r="M559" s="7">
        <f t="shared" si="636"/>
        <v>1.1294420379035348</v>
      </c>
      <c r="N559" s="7">
        <f t="shared" si="637"/>
        <v>1.6305321423603896</v>
      </c>
      <c r="O559" s="7">
        <f t="shared" si="638"/>
        <v>6.3333333333333339E-2</v>
      </c>
      <c r="P559">
        <v>3</v>
      </c>
      <c r="S559" s="16" t="s">
        <v>1158</v>
      </c>
      <c r="T559" s="13">
        <v>1148832.8999999999</v>
      </c>
      <c r="V559" s="13">
        <v>2013</v>
      </c>
      <c r="W559" s="13" t="s">
        <v>1170</v>
      </c>
      <c r="X559" s="5">
        <f t="shared" si="618"/>
        <v>233.78200000000001</v>
      </c>
      <c r="Z559" s="13">
        <f t="shared" si="619"/>
        <v>4914.120419878348</v>
      </c>
      <c r="AA559" s="7">
        <f t="shared" si="639"/>
        <v>4890.4415560137049</v>
      </c>
      <c r="AB559" s="6">
        <f t="shared" si="640"/>
        <v>-2.392337032901537E-2</v>
      </c>
      <c r="AC559" s="13">
        <v>3</v>
      </c>
      <c r="AD559" s="13"/>
      <c r="AG559" s="16" t="s">
        <v>1158</v>
      </c>
      <c r="AH559" s="19">
        <v>264300</v>
      </c>
      <c r="AI559" s="13">
        <f t="shared" si="620"/>
        <v>1130.5404179962529</v>
      </c>
      <c r="AJ559" s="7">
        <f t="shared" si="623"/>
        <v>1138.0843749333378</v>
      </c>
      <c r="AK559" s="6">
        <f t="shared" si="629"/>
        <v>4.9762282860804419</v>
      </c>
      <c r="AL559" s="13">
        <v>3</v>
      </c>
    </row>
    <row r="560" spans="1:38">
      <c r="A560" t="s">
        <v>561</v>
      </c>
      <c r="B560" s="4">
        <v>41608</v>
      </c>
      <c r="C560" s="7">
        <v>7</v>
      </c>
      <c r="D560" s="5">
        <v>234.03299999999999</v>
      </c>
      <c r="E560" s="5">
        <v>235.304</v>
      </c>
      <c r="F560" s="6">
        <v>7.0000000000000007E-2</v>
      </c>
      <c r="G560" s="7">
        <f t="shared" si="624"/>
        <v>7</v>
      </c>
      <c r="H560">
        <f t="shared" ref="H560:I560" si="667">(LN(D560)-LN(D557))*400</f>
        <v>1.0268132090594406</v>
      </c>
      <c r="I560">
        <f t="shared" si="667"/>
        <v>1.7206232690416101</v>
      </c>
      <c r="J560" s="6">
        <f t="shared" si="626"/>
        <v>7.0000000000000007E-2</v>
      </c>
      <c r="L560" s="7">
        <f t="shared" si="635"/>
        <v>6.85</v>
      </c>
      <c r="M560" s="7">
        <f t="shared" si="636"/>
        <v>1.2402344542140398</v>
      </c>
      <c r="N560" s="7">
        <f t="shared" si="637"/>
        <v>1.6592151630662855</v>
      </c>
      <c r="O560" s="7">
        <f t="shared" si="638"/>
        <v>7.0000000000000007E-2</v>
      </c>
      <c r="P560">
        <v>1</v>
      </c>
      <c r="S560" s="16" t="s">
        <v>1159</v>
      </c>
      <c r="T560" s="13">
        <v>1143580.1000000001</v>
      </c>
      <c r="V560" s="13">
        <v>2013</v>
      </c>
      <c r="W560" s="13" t="s">
        <v>0</v>
      </c>
      <c r="X560" s="5">
        <f t="shared" si="618"/>
        <v>234.03299999999999</v>
      </c>
      <c r="Z560" s="13">
        <f t="shared" si="619"/>
        <v>4886.4053359996251</v>
      </c>
      <c r="AA560" s="7">
        <f t="shared" si="639"/>
        <v>4878.6021240813834</v>
      </c>
      <c r="AB560" s="6">
        <f t="shared" si="640"/>
        <v>-1.8457161628617769</v>
      </c>
      <c r="AC560" s="13">
        <v>1</v>
      </c>
      <c r="AD560" s="13"/>
      <c r="AG560" s="16" t="s">
        <v>1159</v>
      </c>
      <c r="AH560" s="19">
        <v>269200</v>
      </c>
      <c r="AI560" s="13">
        <f t="shared" si="620"/>
        <v>1150.2651335495423</v>
      </c>
      <c r="AJ560" s="7">
        <f t="shared" si="623"/>
        <v>1141.8563534018801</v>
      </c>
      <c r="AK560" s="6">
        <f t="shared" si="629"/>
        <v>5.5372393848735157</v>
      </c>
      <c r="AL560" s="13">
        <v>1</v>
      </c>
    </row>
    <row r="561" spans="1:38">
      <c r="A561" t="s">
        <v>562</v>
      </c>
      <c r="B561" s="4">
        <v>41639</v>
      </c>
      <c r="C561" s="7">
        <v>6.7</v>
      </c>
      <c r="D561" s="5">
        <v>234.59399999999999</v>
      </c>
      <c r="E561" s="5">
        <v>235.542</v>
      </c>
      <c r="F561" s="6">
        <v>7.0000000000000007E-2</v>
      </c>
      <c r="G561" s="7">
        <f t="shared" si="624"/>
        <v>6.7</v>
      </c>
      <c r="H561">
        <f t="shared" ref="H561:I561" si="668">(LN(D561)-LN(D558))*400</f>
        <v>1.4536556993686389</v>
      </c>
      <c r="I561">
        <f t="shared" si="668"/>
        <v>1.5978070570909608</v>
      </c>
      <c r="J561" s="6">
        <f t="shared" si="626"/>
        <v>7.0000000000000007E-2</v>
      </c>
      <c r="L561" s="7">
        <f t="shared" si="635"/>
        <v>6.7</v>
      </c>
      <c r="M561" s="7">
        <f t="shared" si="636"/>
        <v>1.4536556993686389</v>
      </c>
      <c r="N561" s="7">
        <f t="shared" si="637"/>
        <v>1.5978070570909608</v>
      </c>
      <c r="O561" s="7">
        <f t="shared" si="638"/>
        <v>7.0000000000000007E-2</v>
      </c>
      <c r="P561">
        <v>2</v>
      </c>
      <c r="S561" s="16" t="s">
        <v>1160</v>
      </c>
      <c r="T561" s="13">
        <v>1142660.2</v>
      </c>
      <c r="V561" s="13">
        <v>2013</v>
      </c>
      <c r="W561" s="13" t="s">
        <v>1171</v>
      </c>
      <c r="X561" s="5">
        <f t="shared" si="618"/>
        <v>234.59399999999999</v>
      </c>
      <c r="Z561" s="13">
        <f t="shared" si="619"/>
        <v>4870.7989121631417</v>
      </c>
      <c r="AA561" s="7">
        <f t="shared" si="639"/>
        <v>4870.7989121631417</v>
      </c>
      <c r="AB561" s="6">
        <f t="shared" si="640"/>
        <v>-2.3195246056104679</v>
      </c>
      <c r="AC561" s="13">
        <v>2</v>
      </c>
      <c r="AD561" s="13"/>
      <c r="AG561" s="16" t="s">
        <v>1160</v>
      </c>
      <c r="AH561" s="19">
        <v>265900</v>
      </c>
      <c r="AI561" s="13">
        <f t="shared" si="620"/>
        <v>1133.447573254218</v>
      </c>
      <c r="AJ561" s="7">
        <f t="shared" si="623"/>
        <v>1133.447573254218</v>
      </c>
      <c r="AK561" s="6">
        <f t="shared" si="629"/>
        <v>-4.0638157409368603</v>
      </c>
      <c r="AL561" s="13">
        <v>2</v>
      </c>
    </row>
    <row r="562" spans="1:38">
      <c r="B562" s="4"/>
      <c r="C562" s="7"/>
      <c r="D562" s="5"/>
      <c r="E562" s="5"/>
      <c r="F562" s="6"/>
      <c r="G562" s="7"/>
      <c r="J562" s="6"/>
      <c r="S562" s="16"/>
      <c r="T562" s="13"/>
      <c r="V562" s="13"/>
      <c r="W562" s="13"/>
      <c r="X562" s="5"/>
      <c r="Z562" s="13"/>
      <c r="AA562" s="7"/>
      <c r="AB562" s="6"/>
      <c r="AC562" s="13"/>
      <c r="AD562" s="13"/>
      <c r="AH562" s="19"/>
      <c r="AI562" s="13"/>
      <c r="AJ562" s="7"/>
      <c r="AK562" s="6"/>
    </row>
    <row r="563" spans="1:38">
      <c r="T563" s="13"/>
      <c r="V563" s="13"/>
      <c r="W563" s="13"/>
      <c r="X563" s="13"/>
      <c r="Z563" s="13"/>
      <c r="AC563" s="13"/>
    </row>
    <row r="564" spans="1:38">
      <c r="T564" s="13"/>
      <c r="V564" s="13"/>
      <c r="W564" s="13"/>
      <c r="X564" s="13"/>
      <c r="Z564" s="13"/>
      <c r="AC564" s="13"/>
    </row>
    <row r="565" spans="1:38">
      <c r="T565" s="13"/>
      <c r="V565" s="13"/>
      <c r="W565" s="13"/>
      <c r="X565" s="13"/>
      <c r="Z565" s="13"/>
      <c r="AC565" s="13"/>
    </row>
    <row r="566" spans="1:38">
      <c r="T566" s="13"/>
      <c r="V566" s="13"/>
      <c r="W566" s="13"/>
      <c r="X566" s="13"/>
      <c r="Z566" s="13"/>
      <c r="AC566" s="13"/>
    </row>
    <row r="567" spans="1:38">
      <c r="T567" s="13"/>
      <c r="V567" s="13"/>
      <c r="W567" s="13"/>
      <c r="X567" s="13"/>
      <c r="Z567" s="13"/>
      <c r="AC567" s="13"/>
    </row>
    <row r="568" spans="1:38">
      <c r="T568" s="13"/>
      <c r="V568" s="13"/>
      <c r="W568" s="13"/>
      <c r="X568" s="13"/>
      <c r="Z568" s="13"/>
      <c r="AC568" s="13"/>
    </row>
    <row r="569" spans="1:38">
      <c r="T569" s="13"/>
      <c r="V569" s="13"/>
      <c r="W569" s="13"/>
      <c r="X569" s="13"/>
      <c r="Z569" s="13"/>
      <c r="AC569" s="13"/>
    </row>
    <row r="570" spans="1:38">
      <c r="T570" s="13"/>
      <c r="V570" s="13"/>
      <c r="W570" s="13"/>
      <c r="X570" s="13"/>
      <c r="Z570" s="13"/>
      <c r="AC570" s="13"/>
    </row>
    <row r="571" spans="1:38">
      <c r="T571" s="13"/>
      <c r="V571" s="13"/>
      <c r="W571" s="13"/>
      <c r="X571" s="13"/>
      <c r="Z571" s="13"/>
      <c r="AC571" s="13"/>
    </row>
    <row r="572" spans="1:38">
      <c r="T572" s="13"/>
      <c r="V572" s="13"/>
      <c r="W572" s="13"/>
      <c r="X572" s="13"/>
      <c r="Z572" s="13"/>
      <c r="AC572" s="13"/>
    </row>
    <row r="573" spans="1:38">
      <c r="T573" s="13"/>
      <c r="V573" s="13"/>
      <c r="W573" s="13"/>
      <c r="X573" s="13"/>
      <c r="Z573" s="13"/>
      <c r="AC573" s="13"/>
    </row>
    <row r="574" spans="1:38">
      <c r="T574" s="13"/>
      <c r="V574" s="13"/>
      <c r="W574" s="13"/>
      <c r="X574" s="13"/>
      <c r="Z574" s="13"/>
      <c r="AC574" s="13"/>
    </row>
    <row r="575" spans="1:38">
      <c r="T575" s="13"/>
      <c r="V575" s="13"/>
      <c r="W575" s="13"/>
      <c r="X575" s="13"/>
      <c r="Z575" s="13"/>
      <c r="AC575" s="13"/>
    </row>
    <row r="576" spans="1:38">
      <c r="T576" s="13"/>
      <c r="V576" s="13"/>
      <c r="W576" s="13"/>
      <c r="X576" s="13"/>
      <c r="Z576" s="13"/>
      <c r="AC576" s="13"/>
    </row>
    <row r="577" spans="20:29">
      <c r="T577" s="13"/>
      <c r="V577" s="13"/>
      <c r="W577" s="13"/>
      <c r="X577" s="13"/>
      <c r="Z577" s="13"/>
      <c r="AC577" s="13"/>
    </row>
    <row r="578" spans="20:29">
      <c r="T578" s="13"/>
      <c r="V578" s="13"/>
      <c r="W578" s="13"/>
      <c r="X578" s="13"/>
      <c r="Z578" s="13"/>
      <c r="AC578" s="13"/>
    </row>
    <row r="579" spans="20:29">
      <c r="T579" s="13"/>
      <c r="V579" s="13"/>
      <c r="W579" s="13"/>
      <c r="X579" s="13"/>
      <c r="Z579" s="13"/>
      <c r="AC579" s="13"/>
    </row>
    <row r="580" spans="20:29">
      <c r="T580" s="13"/>
      <c r="V580" s="13"/>
      <c r="W580" s="13"/>
      <c r="X580" s="13"/>
      <c r="Z580" s="13"/>
      <c r="AC580" s="13"/>
    </row>
    <row r="581" spans="20:29">
      <c r="T581" s="13"/>
      <c r="V581" s="13"/>
      <c r="W581" s="13"/>
      <c r="X581" s="13"/>
      <c r="Z581" s="13"/>
      <c r="AC581" s="13"/>
    </row>
    <row r="582" spans="20:29">
      <c r="T582" s="13"/>
      <c r="V582" s="13"/>
      <c r="W582" s="13"/>
      <c r="X582" s="13"/>
      <c r="Z582" s="13"/>
      <c r="AC582" s="13"/>
    </row>
    <row r="583" spans="20:29">
      <c r="T583" s="13"/>
      <c r="V583" s="13"/>
      <c r="W583" s="13"/>
      <c r="X583" s="13"/>
      <c r="Z583" s="13"/>
      <c r="AC583" s="13"/>
    </row>
    <row r="584" spans="20:29">
      <c r="T584" s="13"/>
      <c r="V584" s="13"/>
      <c r="W584" s="13"/>
      <c r="X584" s="13"/>
      <c r="Z584" s="13"/>
      <c r="AC584" s="13"/>
    </row>
    <row r="585" spans="20:29">
      <c r="T585" s="13"/>
      <c r="V585" s="13"/>
      <c r="W585" s="13"/>
      <c r="X585" s="13"/>
      <c r="Z585" s="13"/>
      <c r="AC585" s="13"/>
    </row>
    <row r="586" spans="20:29">
      <c r="T586" s="13"/>
      <c r="V586" s="13"/>
      <c r="W586" s="13"/>
      <c r="X586" s="13"/>
      <c r="Z586" s="13"/>
      <c r="AC586" s="13"/>
    </row>
    <row r="587" spans="20:29">
      <c r="T587" s="13"/>
      <c r="V587" s="13"/>
      <c r="W587" s="13"/>
      <c r="X587" s="13"/>
      <c r="Z587" s="13"/>
      <c r="AC587" s="13"/>
    </row>
    <row r="588" spans="20:29">
      <c r="T588" s="13"/>
      <c r="V588" s="13"/>
      <c r="W588" s="13"/>
      <c r="X588" s="13"/>
      <c r="Z588" s="13"/>
      <c r="AC588" s="13"/>
    </row>
    <row r="589" spans="20:29">
      <c r="T589" s="13"/>
      <c r="V589" s="13"/>
      <c r="W589" s="13"/>
      <c r="X589" s="13"/>
      <c r="Z589" s="13"/>
      <c r="AC589" s="13"/>
    </row>
    <row r="590" spans="20:29">
      <c r="T590" s="13"/>
      <c r="V590" s="13"/>
      <c r="W590" s="13"/>
      <c r="X590" s="13"/>
      <c r="Z590" s="13"/>
      <c r="AC590" s="13"/>
    </row>
    <row r="591" spans="20:29">
      <c r="T591" s="13"/>
      <c r="V591" s="13"/>
      <c r="W591" s="13"/>
      <c r="X591" s="13"/>
      <c r="Z591" s="13"/>
      <c r="AC591" s="13"/>
    </row>
    <row r="592" spans="20:29">
      <c r="T592" s="13"/>
      <c r="V592" s="13"/>
      <c r="W592" s="13"/>
      <c r="X592" s="13"/>
      <c r="Z592" s="13"/>
      <c r="AC592" s="13"/>
    </row>
    <row r="593" spans="20:29">
      <c r="T593" s="13"/>
      <c r="Z593" s="13"/>
      <c r="AC593" s="13"/>
    </row>
    <row r="594" spans="20:29">
      <c r="T594" s="13"/>
      <c r="Z594" s="13"/>
      <c r="AC594" s="13"/>
    </row>
    <row r="595" spans="20:29">
      <c r="T595" s="13"/>
      <c r="Z595" s="13"/>
      <c r="AC595" s="13"/>
    </row>
    <row r="596" spans="20:29">
      <c r="T596" s="13"/>
      <c r="Z596" s="13"/>
      <c r="AC596" s="13"/>
    </row>
    <row r="597" spans="20:29">
      <c r="T597" s="13"/>
      <c r="Z597" s="13"/>
      <c r="AC597" s="13"/>
    </row>
    <row r="598" spans="20:29">
      <c r="T598" s="13"/>
      <c r="Z598" s="13"/>
      <c r="AC598" s="13"/>
    </row>
    <row r="599" spans="20:29">
      <c r="T599" s="13"/>
      <c r="Z599" s="13"/>
      <c r="AC599" s="13"/>
    </row>
    <row r="600" spans="20:29">
      <c r="T600" s="13"/>
      <c r="Z600" s="13"/>
      <c r="AC600" s="13"/>
    </row>
    <row r="601" spans="20:29">
      <c r="T601" s="13"/>
      <c r="Z601" s="13"/>
      <c r="AC601" s="13"/>
    </row>
    <row r="602" spans="20:29">
      <c r="T602" s="13"/>
      <c r="Z602" s="13"/>
      <c r="AC602" s="13"/>
    </row>
    <row r="603" spans="20:29">
      <c r="T603" s="13"/>
      <c r="Z603" s="13"/>
      <c r="AC603" s="13"/>
    </row>
    <row r="604" spans="20:29">
      <c r="T604" s="13"/>
      <c r="Z604" s="13"/>
      <c r="AC604" s="13"/>
    </row>
    <row r="605" spans="20:29">
      <c r="T605" s="13"/>
      <c r="Z605" s="13"/>
      <c r="AC605" s="13"/>
    </row>
    <row r="606" spans="20:29">
      <c r="T606" s="13"/>
      <c r="Z606" s="13"/>
      <c r="AC606" s="13"/>
    </row>
    <row r="607" spans="20:29">
      <c r="T607" s="13"/>
      <c r="Z607" s="13"/>
      <c r="AC607" s="13"/>
    </row>
    <row r="608" spans="20:29">
      <c r="T608" s="13"/>
      <c r="Z608" s="13"/>
      <c r="AC608" s="13"/>
    </row>
    <row r="609" spans="20:29">
      <c r="T609" s="13"/>
      <c r="Z609" s="13"/>
      <c r="AC609" s="13"/>
    </row>
    <row r="610" spans="20:29">
      <c r="T610" s="13"/>
      <c r="Z610" s="13"/>
      <c r="AC610" s="13"/>
    </row>
    <row r="611" spans="20:29">
      <c r="T611" s="13"/>
      <c r="Z611" s="13"/>
      <c r="AC611" s="13"/>
    </row>
    <row r="612" spans="20:29">
      <c r="T612" s="13"/>
      <c r="Z612" s="13"/>
      <c r="AC612" s="13"/>
    </row>
    <row r="613" spans="20:29">
      <c r="T613" s="13"/>
      <c r="Z613" s="13"/>
      <c r="AC613" s="13"/>
    </row>
    <row r="614" spans="20:29">
      <c r="T614" s="13"/>
      <c r="Z614" s="13"/>
      <c r="AC614" s="13"/>
    </row>
    <row r="615" spans="20:29">
      <c r="T615" s="13"/>
      <c r="Z615" s="13"/>
      <c r="AC615" s="13"/>
    </row>
    <row r="616" spans="20:29">
      <c r="T616" s="13"/>
      <c r="Z616" s="13"/>
      <c r="AC616" s="13"/>
    </row>
    <row r="617" spans="20:29">
      <c r="T617" s="13"/>
      <c r="Z617" s="13"/>
      <c r="AC617" s="13"/>
    </row>
    <row r="618" spans="20:29">
      <c r="T618" s="13"/>
      <c r="Z618" s="13"/>
      <c r="AC618" s="13"/>
    </row>
    <row r="619" spans="20:29">
      <c r="T619" s="13"/>
      <c r="Z619" s="13"/>
      <c r="AC619" s="13"/>
    </row>
    <row r="620" spans="20:29">
      <c r="T620" s="13"/>
      <c r="Z620" s="13"/>
      <c r="AC620" s="13"/>
    </row>
    <row r="621" spans="20:29">
      <c r="T621" s="13"/>
      <c r="Z621" s="13"/>
      <c r="AC621" s="13"/>
    </row>
    <row r="622" spans="20:29">
      <c r="T622" s="13"/>
      <c r="Z622" s="13"/>
      <c r="AC622" s="13"/>
    </row>
    <row r="623" spans="20:29">
      <c r="T623" s="13"/>
      <c r="Z623" s="13"/>
      <c r="AC623" s="13"/>
    </row>
    <row r="624" spans="20:29">
      <c r="T624" s="13"/>
      <c r="Z624" s="13"/>
      <c r="AC624" s="13"/>
    </row>
    <row r="625" spans="20:29">
      <c r="T625" s="13"/>
      <c r="Z625" s="13"/>
      <c r="AC625" s="13"/>
    </row>
    <row r="626" spans="20:29">
      <c r="T626" s="13"/>
      <c r="Z626" s="13"/>
      <c r="AC626" s="13"/>
    </row>
    <row r="627" spans="20:29">
      <c r="T627" s="13"/>
      <c r="Z627" s="13"/>
      <c r="AC627" s="13"/>
    </row>
    <row r="628" spans="20:29">
      <c r="T628" s="13"/>
      <c r="Z628" s="13"/>
      <c r="AC628" s="13"/>
    </row>
    <row r="629" spans="20:29">
      <c r="T629" s="13"/>
      <c r="Z629" s="13"/>
      <c r="AC629" s="13"/>
    </row>
    <row r="630" spans="20:29">
      <c r="T630" s="13"/>
      <c r="Z630" s="13"/>
      <c r="AC630" s="13"/>
    </row>
    <row r="631" spans="20:29">
      <c r="T631" s="13"/>
      <c r="Z631" s="13"/>
      <c r="AC631" s="13"/>
    </row>
    <row r="632" spans="20:29">
      <c r="T632" s="13"/>
      <c r="Z632" s="13"/>
      <c r="AC632" s="13"/>
    </row>
    <row r="633" spans="20:29">
      <c r="T633" s="13"/>
      <c r="Z633" s="13"/>
      <c r="AC633" s="13"/>
    </row>
    <row r="634" spans="20:29">
      <c r="T634" s="13"/>
      <c r="Z634" s="13"/>
      <c r="AC634" s="13"/>
    </row>
    <row r="635" spans="20:29">
      <c r="T635" s="13"/>
      <c r="Z635" s="13"/>
      <c r="AC635" s="13"/>
    </row>
    <row r="636" spans="20:29">
      <c r="T636" s="13"/>
      <c r="Z636" s="13"/>
      <c r="AC636" s="13"/>
    </row>
    <row r="637" spans="20:29">
      <c r="T637" s="13"/>
      <c r="Z637" s="13"/>
      <c r="AC637" s="13"/>
    </row>
    <row r="638" spans="20:29">
      <c r="T638" s="13"/>
      <c r="Z638" s="13"/>
      <c r="AC638" s="13"/>
    </row>
    <row r="639" spans="20:29">
      <c r="T639" s="13"/>
      <c r="Z639" s="13"/>
      <c r="AC639" s="13"/>
    </row>
    <row r="640" spans="20:29">
      <c r="T640" s="13"/>
      <c r="Z640" s="13"/>
      <c r="AC640" s="13"/>
    </row>
    <row r="641" spans="20:29">
      <c r="T641" s="13"/>
      <c r="Z641" s="13"/>
      <c r="AC641" s="13"/>
    </row>
    <row r="642" spans="20:29">
      <c r="T642" s="13"/>
      <c r="Z642" s="13"/>
      <c r="AC642" s="13"/>
    </row>
    <row r="643" spans="20:29">
      <c r="T643" s="13"/>
      <c r="Z643" s="13"/>
      <c r="AC643" s="13"/>
    </row>
    <row r="644" spans="20:29">
      <c r="T644" s="13"/>
      <c r="Z644" s="13"/>
      <c r="AC644" s="13"/>
    </row>
    <row r="645" spans="20:29">
      <c r="T645" s="13"/>
      <c r="Z645" s="13"/>
      <c r="AC645" s="13"/>
    </row>
    <row r="646" spans="20:29">
      <c r="T646" s="13"/>
      <c r="Z646" s="13"/>
      <c r="AC646" s="13"/>
    </row>
    <row r="647" spans="20:29">
      <c r="T647" s="13"/>
      <c r="Z647" s="13"/>
      <c r="AC647" s="13"/>
    </row>
    <row r="648" spans="20:29">
      <c r="T648" s="13"/>
      <c r="Z648" s="13"/>
      <c r="AC648" s="13"/>
    </row>
    <row r="649" spans="20:29">
      <c r="T649" s="13"/>
      <c r="Z649" s="13"/>
      <c r="AC649" s="13"/>
    </row>
    <row r="650" spans="20:29">
      <c r="T650" s="13"/>
      <c r="Z650" s="13"/>
    </row>
    <row r="651" spans="20:29">
      <c r="T651" s="13"/>
      <c r="Z651" s="13"/>
    </row>
    <row r="652" spans="20:29">
      <c r="T652" s="13"/>
      <c r="Z652" s="13"/>
    </row>
    <row r="653" spans="20:29">
      <c r="T653" s="13"/>
      <c r="Z653" s="13"/>
    </row>
    <row r="654" spans="20:29">
      <c r="T654" s="13"/>
      <c r="Z654" s="13"/>
    </row>
    <row r="655" spans="20:29">
      <c r="T655" s="13"/>
      <c r="Z655" s="13"/>
    </row>
    <row r="656" spans="20:29">
      <c r="T656" s="13"/>
      <c r="Z656" s="13"/>
    </row>
    <row r="657" spans="20:26">
      <c r="T657" s="13"/>
      <c r="Z657" s="13"/>
    </row>
    <row r="658" spans="20:26">
      <c r="T658" s="13"/>
      <c r="Z658" s="13"/>
    </row>
    <row r="659" spans="20:26">
      <c r="T659" s="13"/>
      <c r="Z659" s="13"/>
    </row>
    <row r="660" spans="20:26">
      <c r="T660" s="13"/>
      <c r="Z660" s="13"/>
    </row>
    <row r="661" spans="20:26">
      <c r="T661" s="13"/>
      <c r="Z661" s="13"/>
    </row>
    <row r="662" spans="20:26">
      <c r="T662" s="13"/>
      <c r="Z662" s="13"/>
    </row>
    <row r="663" spans="20:26">
      <c r="T663" s="13"/>
      <c r="Z663" s="13"/>
    </row>
    <row r="664" spans="20:26">
      <c r="T664" s="13"/>
      <c r="Z664" s="13"/>
    </row>
    <row r="665" spans="20:26">
      <c r="T665" s="13"/>
      <c r="Z665" s="13"/>
    </row>
    <row r="666" spans="20:26">
      <c r="T666" s="13"/>
      <c r="Z666" s="13"/>
    </row>
    <row r="667" spans="20:26">
      <c r="T667" s="13"/>
      <c r="Z667" s="13"/>
    </row>
    <row r="668" spans="20:26">
      <c r="T668" s="13"/>
      <c r="Z668" s="13"/>
    </row>
    <row r="669" spans="20:26">
      <c r="T669" s="13"/>
      <c r="Z669" s="13"/>
    </row>
    <row r="670" spans="20:26">
      <c r="T670" s="13"/>
      <c r="Z670" s="13"/>
    </row>
    <row r="671" spans="20:26">
      <c r="T671" s="13"/>
      <c r="Z671" s="13"/>
    </row>
    <row r="672" spans="20:26">
      <c r="T672" s="13"/>
      <c r="Z672" s="13"/>
    </row>
    <row r="673" spans="20:26">
      <c r="T673" s="13"/>
      <c r="Z673" s="13"/>
    </row>
    <row r="674" spans="20:26">
      <c r="T674" s="13"/>
      <c r="Z674" s="13"/>
    </row>
    <row r="675" spans="20:26">
      <c r="T675" s="13"/>
      <c r="Z675" s="13"/>
    </row>
    <row r="676" spans="20:26">
      <c r="T676" s="13"/>
      <c r="Z676" s="13"/>
    </row>
    <row r="677" spans="20:26">
      <c r="T677" s="13"/>
      <c r="Z677" s="13"/>
    </row>
    <row r="678" spans="20:26">
      <c r="T678" s="13"/>
      <c r="Z678" s="13"/>
    </row>
    <row r="679" spans="20:26">
      <c r="T679" s="13"/>
      <c r="Z679" s="13"/>
    </row>
    <row r="680" spans="20:26">
      <c r="T680" s="13"/>
      <c r="Z680" s="13"/>
    </row>
    <row r="681" spans="20:26">
      <c r="T681" s="13"/>
      <c r="Z681" s="13"/>
    </row>
    <row r="682" spans="20:26">
      <c r="T682" s="13"/>
      <c r="Z682" s="13"/>
    </row>
    <row r="683" spans="20:26">
      <c r="T683" s="13"/>
      <c r="Z683" s="13"/>
    </row>
    <row r="684" spans="20:26">
      <c r="T684" s="13"/>
      <c r="Z684" s="13"/>
    </row>
    <row r="685" spans="20:26">
      <c r="T685" s="13"/>
      <c r="Z685" s="13"/>
    </row>
    <row r="686" spans="20:26">
      <c r="T686" s="13"/>
      <c r="Z686" s="13"/>
    </row>
    <row r="687" spans="20:26">
      <c r="T687" s="13"/>
      <c r="Z687" s="13"/>
    </row>
    <row r="688" spans="20:26">
      <c r="T688" s="13"/>
      <c r="Z688" s="13"/>
    </row>
    <row r="689" spans="20:26">
      <c r="T689" s="13"/>
      <c r="Z689" s="13"/>
    </row>
    <row r="690" spans="20:26">
      <c r="T690" s="13"/>
      <c r="Z690" s="13"/>
    </row>
    <row r="691" spans="20:26">
      <c r="T691" s="13"/>
      <c r="Z691" s="13"/>
    </row>
    <row r="692" spans="20:26">
      <c r="T692" s="13"/>
      <c r="Z692" s="13"/>
    </row>
    <row r="693" spans="20:26">
      <c r="T693" s="13"/>
      <c r="Z693" s="13"/>
    </row>
    <row r="694" spans="20:26">
      <c r="T694" s="13"/>
      <c r="Z694" s="13"/>
    </row>
    <row r="695" spans="20:26">
      <c r="T695" s="13"/>
      <c r="Z695" s="13"/>
    </row>
    <row r="696" spans="20:26">
      <c r="T696" s="13"/>
      <c r="Z696" s="13"/>
    </row>
    <row r="697" spans="20:26">
      <c r="T697" s="13"/>
      <c r="Z697" s="13"/>
    </row>
    <row r="698" spans="20:26">
      <c r="T698" s="13"/>
      <c r="Z698" s="13"/>
    </row>
    <row r="699" spans="20:26">
      <c r="T699" s="13"/>
      <c r="Z699" s="13"/>
    </row>
    <row r="700" spans="20:26">
      <c r="T700" s="13"/>
      <c r="Z700" s="13"/>
    </row>
    <row r="701" spans="20:26">
      <c r="T701" s="13"/>
      <c r="Z701" s="13"/>
    </row>
    <row r="702" spans="20:26">
      <c r="T702" s="13"/>
      <c r="Z702" s="13"/>
    </row>
    <row r="703" spans="20:26">
      <c r="T703" s="13"/>
      <c r="Z703" s="13"/>
    </row>
    <row r="704" spans="20:26">
      <c r="T704" s="13"/>
      <c r="Z704" s="13"/>
    </row>
    <row r="705" spans="20:26">
      <c r="T705" s="13"/>
      <c r="Z705" s="13"/>
    </row>
    <row r="706" spans="20:26">
      <c r="T706" s="13"/>
      <c r="Z706" s="13"/>
    </row>
    <row r="707" spans="20:26">
      <c r="T707" s="13"/>
      <c r="Z707" s="13"/>
    </row>
    <row r="708" spans="20:26">
      <c r="T708" s="13"/>
      <c r="Z708" s="13"/>
    </row>
    <row r="709" spans="20:26">
      <c r="T709" s="13"/>
      <c r="Z709" s="13"/>
    </row>
    <row r="710" spans="20:26">
      <c r="T710" s="13"/>
      <c r="Z710" s="13"/>
    </row>
    <row r="711" spans="20:26">
      <c r="T711" s="13"/>
      <c r="Z711" s="13"/>
    </row>
    <row r="712" spans="20:26">
      <c r="T712" s="13"/>
      <c r="Z712" s="13"/>
    </row>
    <row r="713" spans="20:26">
      <c r="T713" s="13"/>
      <c r="Z713" s="13"/>
    </row>
    <row r="714" spans="20:26">
      <c r="T714" s="13"/>
      <c r="Z714" s="13"/>
    </row>
    <row r="715" spans="20:26">
      <c r="T715" s="13"/>
      <c r="Z715" s="13"/>
    </row>
    <row r="716" spans="20:26">
      <c r="T716" s="13"/>
      <c r="Z716" s="13"/>
    </row>
    <row r="717" spans="20:26">
      <c r="T717" s="13"/>
      <c r="Z717" s="13"/>
    </row>
    <row r="718" spans="20:26">
      <c r="T718" s="13"/>
      <c r="Z718" s="13"/>
    </row>
    <row r="719" spans="20:26">
      <c r="T719" s="13"/>
      <c r="Z719" s="13"/>
    </row>
    <row r="720" spans="20:26">
      <c r="T720" s="13"/>
      <c r="Z720" s="13"/>
    </row>
    <row r="721" spans="20:26">
      <c r="T721" s="13"/>
      <c r="Z721" s="13"/>
    </row>
    <row r="722" spans="20:26">
      <c r="T722" s="13"/>
      <c r="Z722" s="13"/>
    </row>
    <row r="723" spans="20:26">
      <c r="T723" s="13"/>
    </row>
    <row r="724" spans="20:26">
      <c r="T724" s="13"/>
    </row>
    <row r="725" spans="20:26">
      <c r="T725" s="13"/>
    </row>
    <row r="726" spans="20:26">
      <c r="T726" s="13"/>
    </row>
    <row r="727" spans="20:26">
      <c r="T727" s="13"/>
    </row>
    <row r="728" spans="20:26">
      <c r="T728" s="13"/>
    </row>
    <row r="729" spans="20:26">
      <c r="T729" s="13"/>
    </row>
    <row r="730" spans="20:26">
      <c r="T730" s="13"/>
    </row>
    <row r="731" spans="20:26">
      <c r="T731" s="13"/>
    </row>
    <row r="732" spans="20:26">
      <c r="T732" s="13"/>
    </row>
    <row r="733" spans="20:26">
      <c r="T733" s="13"/>
    </row>
    <row r="734" spans="20:26">
      <c r="T734" s="13"/>
    </row>
    <row r="735" spans="20:26">
      <c r="T735" s="13"/>
    </row>
    <row r="736" spans="20:26">
      <c r="T736" s="13"/>
    </row>
    <row r="737" spans="20:20">
      <c r="T737" s="13"/>
    </row>
    <row r="738" spans="20:20">
      <c r="T738" s="13"/>
    </row>
    <row r="739" spans="20:20">
      <c r="T739" s="13"/>
    </row>
    <row r="740" spans="20:20">
      <c r="T740" s="13"/>
    </row>
    <row r="741" spans="20:20">
      <c r="T741" s="13"/>
    </row>
    <row r="742" spans="20:20">
      <c r="T742" s="13"/>
    </row>
    <row r="743" spans="20:20">
      <c r="T743" s="13"/>
    </row>
    <row r="744" spans="20:20">
      <c r="T744" s="13"/>
    </row>
    <row r="745" spans="20:20">
      <c r="T745" s="13"/>
    </row>
    <row r="746" spans="20:20">
      <c r="T746" s="13"/>
    </row>
    <row r="747" spans="20:20">
      <c r="T747" s="13"/>
    </row>
    <row r="748" spans="20:20">
      <c r="T748" s="13"/>
    </row>
    <row r="749" spans="20:20">
      <c r="T749" s="13"/>
    </row>
    <row r="750" spans="20:20">
      <c r="T750" s="13"/>
    </row>
    <row r="751" spans="20:20">
      <c r="T751" s="13"/>
    </row>
    <row r="752" spans="20:20">
      <c r="T752" s="13"/>
    </row>
    <row r="753" spans="20:20">
      <c r="T753" s="13"/>
    </row>
    <row r="754" spans="20:20">
      <c r="T754" s="13"/>
    </row>
    <row r="755" spans="20:20">
      <c r="T755" s="13"/>
    </row>
    <row r="756" spans="20:20">
      <c r="T756" s="13"/>
    </row>
    <row r="757" spans="20:20">
      <c r="T757" s="13"/>
    </row>
    <row r="758" spans="20:20">
      <c r="T758" s="13"/>
    </row>
    <row r="759" spans="20:20">
      <c r="T759" s="13"/>
    </row>
    <row r="760" spans="20:20">
      <c r="T760" s="13"/>
    </row>
    <row r="761" spans="20:20">
      <c r="T761" s="13"/>
    </row>
    <row r="762" spans="20:20">
      <c r="T762" s="13"/>
    </row>
    <row r="763" spans="20:20">
      <c r="T763" s="13"/>
    </row>
    <row r="764" spans="20:20">
      <c r="T764" s="13"/>
    </row>
    <row r="765" spans="20:20">
      <c r="T765" s="13"/>
    </row>
    <row r="766" spans="20:20">
      <c r="T766" s="13"/>
    </row>
    <row r="767" spans="20:20">
      <c r="T767" s="13"/>
    </row>
    <row r="768" spans="20:20">
      <c r="T768" s="13"/>
    </row>
    <row r="769" spans="20:20">
      <c r="T769" s="13"/>
    </row>
    <row r="770" spans="20:20">
      <c r="T770" s="13"/>
    </row>
    <row r="771" spans="20:20">
      <c r="T771" s="13"/>
    </row>
    <row r="772" spans="20:20">
      <c r="T772" s="13"/>
    </row>
    <row r="773" spans="20:20">
      <c r="T773" s="13"/>
    </row>
    <row r="774" spans="20:20">
      <c r="T774" s="13"/>
    </row>
    <row r="775" spans="20:20">
      <c r="T775" s="13"/>
    </row>
    <row r="776" spans="20:20">
      <c r="T776" s="13"/>
    </row>
    <row r="777" spans="20:20">
      <c r="T777" s="13"/>
    </row>
    <row r="778" spans="20:20">
      <c r="T778" s="13"/>
    </row>
    <row r="779" spans="20:20">
      <c r="T779" s="13"/>
    </row>
    <row r="780" spans="20:20">
      <c r="T780" s="13"/>
    </row>
    <row r="781" spans="20:20">
      <c r="T781" s="13"/>
    </row>
    <row r="782" spans="20:20">
      <c r="T782" s="13"/>
    </row>
    <row r="783" spans="20:20">
      <c r="T783" s="13"/>
    </row>
    <row r="784" spans="20:20">
      <c r="T784" s="13"/>
    </row>
    <row r="785" spans="20:20">
      <c r="T785" s="13"/>
    </row>
    <row r="786" spans="20:20">
      <c r="T786" s="13"/>
    </row>
    <row r="787" spans="20:20">
      <c r="T787" s="13"/>
    </row>
    <row r="788" spans="20:20">
      <c r="T788" s="13"/>
    </row>
    <row r="789" spans="20:20">
      <c r="T789" s="13"/>
    </row>
    <row r="790" spans="20:20">
      <c r="T790" s="13"/>
    </row>
    <row r="791" spans="20:20">
      <c r="T791" s="13"/>
    </row>
    <row r="792" spans="20:20">
      <c r="T792" s="13"/>
    </row>
    <row r="793" spans="20:20">
      <c r="T793" s="13"/>
    </row>
    <row r="794" spans="20:20">
      <c r="T794" s="13"/>
    </row>
    <row r="795" spans="20:20">
      <c r="T795" s="13"/>
    </row>
    <row r="796" spans="20:20">
      <c r="T796" s="13"/>
    </row>
    <row r="797" spans="20:20">
      <c r="T797" s="13"/>
    </row>
    <row r="798" spans="20:20">
      <c r="T798" s="13"/>
    </row>
    <row r="799" spans="20:20">
      <c r="T799" s="13"/>
    </row>
    <row r="800" spans="20:20">
      <c r="T800" s="13"/>
    </row>
    <row r="801" spans="20:20">
      <c r="T801" s="13"/>
    </row>
    <row r="802" spans="20:20">
      <c r="T802" s="13"/>
    </row>
    <row r="803" spans="20:20">
      <c r="T803" s="13"/>
    </row>
    <row r="804" spans="20:20">
      <c r="T804" s="13"/>
    </row>
    <row r="805" spans="20:20">
      <c r="T805" s="13"/>
    </row>
    <row r="806" spans="20:20">
      <c r="T806" s="13"/>
    </row>
    <row r="807" spans="20:20">
      <c r="T807" s="13"/>
    </row>
    <row r="808" spans="20:20">
      <c r="T808" s="13"/>
    </row>
    <row r="809" spans="20:20">
      <c r="T809" s="13"/>
    </row>
    <row r="810" spans="20:20">
      <c r="T810" s="13"/>
    </row>
    <row r="811" spans="20:20">
      <c r="T811" s="13"/>
    </row>
    <row r="812" spans="20:20">
      <c r="T812" s="13"/>
    </row>
    <row r="813" spans="20:20">
      <c r="T813" s="13"/>
    </row>
    <row r="814" spans="20:20">
      <c r="T814" s="13"/>
    </row>
  </sheetData>
  <mergeCells count="1">
    <mergeCell ref="AH6:AJ6"/>
  </mergeCells>
  <hyperlinks>
    <hyperlink ref="C1" r:id="rId1" xr:uid="{00000000-0004-0000-0100-000000000000}"/>
    <hyperlink ref="D1" r:id="rId2" xr:uid="{00000000-0004-0000-0100-000001000000}"/>
    <hyperlink ref="E1" r:id="rId3" xr:uid="{00000000-0004-0000-0100-000002000000}"/>
    <hyperlink ref="F1" r:id="rId4" xr:uid="{00000000-0004-0000-0100-000003000000}"/>
    <hyperlink ref="AO6" r:id="rId5" xr:uid="{00000000-0004-0000-0100-000004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J540"/>
  <sheetViews>
    <sheetView workbookViewId="0">
      <selection activeCell="O13" sqref="O13"/>
    </sheetView>
  </sheetViews>
  <sheetFormatPr defaultRowHeight="14.4"/>
  <sheetData>
    <row r="1" spans="1:10">
      <c r="A1">
        <v>3.4</v>
      </c>
      <c r="B1">
        <v>4.507089938536879</v>
      </c>
      <c r="C1" s="6">
        <v>4.3127102413151874</v>
      </c>
      <c r="D1">
        <v>6.14</v>
      </c>
      <c r="E1" s="7"/>
      <c r="F1" s="7">
        <v>3.4</v>
      </c>
      <c r="G1" s="7">
        <v>4.860136745882393</v>
      </c>
      <c r="H1" s="21">
        <v>5.3558930309584101</v>
      </c>
      <c r="I1" s="21">
        <v>6.0933333333333337</v>
      </c>
      <c r="J1">
        <v>3</v>
      </c>
    </row>
    <row r="2" spans="1:10">
      <c r="A2">
        <v>3.4</v>
      </c>
      <c r="B2">
        <v>4.4944293067702645</v>
      </c>
      <c r="C2" s="6">
        <v>5.3548323129836817</v>
      </c>
      <c r="D2">
        <v>6.12</v>
      </c>
      <c r="E2" s="7"/>
      <c r="F2" s="7">
        <v>3.4</v>
      </c>
      <c r="G2" s="7">
        <v>5.5800470977316623</v>
      </c>
      <c r="H2" s="21">
        <v>6.7477836815714438</v>
      </c>
      <c r="I2" s="21">
        <v>6.083333333333333</v>
      </c>
      <c r="J2">
        <v>1</v>
      </c>
    </row>
    <row r="3" spans="1:10">
      <c r="A3">
        <v>3.4</v>
      </c>
      <c r="B3">
        <v>5.5788909923400354</v>
      </c>
      <c r="C3" s="6">
        <v>6.400136538576362</v>
      </c>
      <c r="D3">
        <v>6.02</v>
      </c>
      <c r="E3" s="7"/>
      <c r="F3" s="7">
        <v>3.4</v>
      </c>
      <c r="G3" s="7">
        <v>6.2980214936136631</v>
      </c>
      <c r="H3" s="21">
        <v>6.7242038088177596</v>
      </c>
      <c r="I3" s="21">
        <v>6.0566666666666658</v>
      </c>
      <c r="J3">
        <v>2</v>
      </c>
    </row>
    <row r="4" spans="1:10">
      <c r="A4">
        <v>3.4</v>
      </c>
      <c r="B4">
        <v>6.6668209940846879</v>
      </c>
      <c r="C4" s="6">
        <v>8.4883821931542869</v>
      </c>
      <c r="D4">
        <v>6.11</v>
      </c>
      <c r="E4" s="7"/>
      <c r="F4" s="7">
        <v>3.4333333333333336</v>
      </c>
      <c r="G4" s="7">
        <v>6.2724411719650304</v>
      </c>
      <c r="H4" s="21">
        <v>6.3429307707667233</v>
      </c>
      <c r="I4" s="21">
        <v>6.1966666666666663</v>
      </c>
      <c r="J4">
        <v>3</v>
      </c>
    </row>
    <row r="5" spans="1:10">
      <c r="A5">
        <v>3.4</v>
      </c>
      <c r="B5">
        <v>6.6483524944162653</v>
      </c>
      <c r="C5" s="6">
        <v>5.2840926947226308</v>
      </c>
      <c r="D5">
        <v>6.04</v>
      </c>
      <c r="E5" s="7"/>
      <c r="F5" s="7">
        <v>3.4666666666666668</v>
      </c>
      <c r="G5" s="7">
        <v>5.8741813611475164</v>
      </c>
      <c r="H5" s="21">
        <v>4.905997927859751</v>
      </c>
      <c r="I5" s="21">
        <v>6.4933333333333332</v>
      </c>
      <c r="J5">
        <v>1</v>
      </c>
    </row>
    <row r="6" spans="1:10">
      <c r="A6">
        <v>3.5</v>
      </c>
      <c r="B6">
        <v>5.5021500273941371</v>
      </c>
      <c r="C6" s="6">
        <v>5.2563174244232513</v>
      </c>
      <c r="D6">
        <v>6.44</v>
      </c>
      <c r="E6" s="7"/>
      <c r="F6" s="7">
        <v>3.5</v>
      </c>
      <c r="G6" s="7">
        <v>5.477100716846965</v>
      </c>
      <c r="H6" s="21">
        <v>5.2280094166963069</v>
      </c>
      <c r="I6" s="21">
        <v>6.8066666666666675</v>
      </c>
      <c r="J6">
        <v>2</v>
      </c>
    </row>
    <row r="7" spans="1:10">
      <c r="A7">
        <v>3.5</v>
      </c>
      <c r="B7">
        <v>5.4720415616321461</v>
      </c>
      <c r="C7" s="6">
        <v>4.1775836644333708</v>
      </c>
      <c r="D7">
        <v>7</v>
      </c>
      <c r="E7" s="7"/>
      <c r="F7" s="7">
        <v>3.5666666666666664</v>
      </c>
      <c r="G7" s="7">
        <v>5.4522146018581337</v>
      </c>
      <c r="H7" s="21">
        <v>5.5484842002619201</v>
      </c>
      <c r="I7" s="21">
        <v>7.0233333333333334</v>
      </c>
      <c r="J7">
        <v>3</v>
      </c>
    </row>
    <row r="8" spans="1:10">
      <c r="A8">
        <v>3.5</v>
      </c>
      <c r="B8">
        <v>5.4571105615146109</v>
      </c>
      <c r="C8" s="6">
        <v>6.2501271612322995</v>
      </c>
      <c r="D8">
        <v>6.98</v>
      </c>
      <c r="E8" s="7"/>
      <c r="F8" s="7">
        <v>3.6333333333333333</v>
      </c>
      <c r="G8" s="7">
        <v>5.4275982779653136</v>
      </c>
      <c r="H8" s="21">
        <v>6.2178530717949583</v>
      </c>
      <c r="I8" s="21">
        <v>7.0233333333333334</v>
      </c>
      <c r="J8">
        <v>1</v>
      </c>
    </row>
    <row r="9" spans="1:10">
      <c r="A9">
        <v>3.7</v>
      </c>
      <c r="B9">
        <v>5.4274916824276431</v>
      </c>
      <c r="C9" s="6">
        <v>6.2177417751200892</v>
      </c>
      <c r="D9">
        <v>7.09</v>
      </c>
      <c r="E9" s="7"/>
      <c r="F9" s="7">
        <v>3.6333333333333333</v>
      </c>
      <c r="G9" s="7">
        <v>5.7591456814449176</v>
      </c>
      <c r="H9" s="7">
        <v>5.8460969194749524</v>
      </c>
      <c r="I9">
        <v>7.1099999999999994</v>
      </c>
      <c r="J9">
        <v>2</v>
      </c>
    </row>
    <row r="10" spans="1:10">
      <c r="A10">
        <v>3.7</v>
      </c>
      <c r="B10">
        <v>5.3981925899536876</v>
      </c>
      <c r="C10" s="6">
        <v>6.1856902790324853</v>
      </c>
      <c r="D10">
        <v>7</v>
      </c>
      <c r="E10" s="7"/>
      <c r="F10" s="7">
        <v>3.5666666666666664</v>
      </c>
      <c r="G10" s="7">
        <v>6.0890650993790985</v>
      </c>
      <c r="H10" s="7">
        <v>5.4763917516999312</v>
      </c>
      <c r="I10">
        <v>7.3533333333333344</v>
      </c>
      <c r="J10">
        <v>3</v>
      </c>
    </row>
    <row r="11" spans="1:10">
      <c r="A11">
        <v>3.5</v>
      </c>
      <c r="B11">
        <v>6.4517527719534229</v>
      </c>
      <c r="C11" s="6">
        <v>5.1348587042722826</v>
      </c>
      <c r="D11">
        <v>7.24</v>
      </c>
      <c r="E11" s="7"/>
      <c r="F11" s="7">
        <v>3.6333333333333333</v>
      </c>
      <c r="G11" s="7">
        <v>6.4173722945427043</v>
      </c>
      <c r="H11" s="7">
        <v>5.1087151612377353</v>
      </c>
      <c r="I11">
        <v>7.6433333333333335</v>
      </c>
      <c r="J11">
        <v>1</v>
      </c>
    </row>
    <row r="12" spans="1:10">
      <c r="A12">
        <v>3.5</v>
      </c>
      <c r="B12">
        <v>6.4172499362301849</v>
      </c>
      <c r="C12" s="6">
        <v>5.1086262717950248</v>
      </c>
      <c r="D12">
        <v>7.82</v>
      </c>
      <c r="E12" s="7"/>
      <c r="F12" s="7">
        <v>3.8666666666666671</v>
      </c>
      <c r="G12" s="7">
        <v>6.3832345913969135</v>
      </c>
      <c r="H12" s="7">
        <v>5.4224509923436415</v>
      </c>
      <c r="I12">
        <v>7.6066666666666665</v>
      </c>
      <c r="J12">
        <v>2</v>
      </c>
    </row>
    <row r="13" spans="1:10">
      <c r="A13">
        <v>3.9</v>
      </c>
      <c r="B13">
        <v>6.3831141754445042</v>
      </c>
      <c r="C13" s="6">
        <v>5.0826605076458975</v>
      </c>
      <c r="D13">
        <v>7.87</v>
      </c>
      <c r="E13" s="7"/>
      <c r="F13" s="7">
        <v>4.166666666666667</v>
      </c>
      <c r="G13" s="7">
        <v>6.3494581770048812</v>
      </c>
      <c r="H13" s="7">
        <v>6.0676446362300256</v>
      </c>
      <c r="I13">
        <v>7.21</v>
      </c>
      <c r="J13">
        <v>3</v>
      </c>
    </row>
    <row r="14" spans="1:10">
      <c r="A14">
        <v>4.2</v>
      </c>
      <c r="B14">
        <v>6.3493396625160514</v>
      </c>
      <c r="C14" s="6">
        <v>6.0760661975900021</v>
      </c>
      <c r="D14">
        <v>7.13</v>
      </c>
      <c r="E14" s="7"/>
      <c r="F14" s="7">
        <v>4.4000000000000004</v>
      </c>
      <c r="G14" s="7">
        <v>6.316037345904431</v>
      </c>
      <c r="H14" s="7">
        <v>7.0401800279040456</v>
      </c>
      <c r="I14">
        <v>6.7566666666666668</v>
      </c>
      <c r="J14">
        <v>1</v>
      </c>
    </row>
    <row r="15" spans="1:10">
      <c r="A15">
        <v>4.4000000000000004</v>
      </c>
      <c r="B15">
        <v>6.315920693054089</v>
      </c>
      <c r="C15" s="6">
        <v>7.0442072034541781</v>
      </c>
      <c r="D15">
        <v>6.63</v>
      </c>
      <c r="E15" s="7"/>
      <c r="F15" s="7">
        <v>4.6000000000000005</v>
      </c>
      <c r="G15" s="7">
        <v>5.9379900368163874</v>
      </c>
      <c r="H15" s="7">
        <v>7.339499538320915</v>
      </c>
      <c r="I15">
        <v>6.66</v>
      </c>
      <c r="J15">
        <v>2</v>
      </c>
    </row>
    <row r="16" spans="1:10">
      <c r="A16">
        <v>4.5999999999999996</v>
      </c>
      <c r="B16">
        <v>6.2828516821431535</v>
      </c>
      <c r="C16" s="6">
        <v>8.0002666826679558</v>
      </c>
      <c r="D16">
        <v>6.51</v>
      </c>
      <c r="E16" s="7"/>
      <c r="F16" s="7">
        <v>4.7666666666666666</v>
      </c>
      <c r="G16" s="7">
        <v>5.5620631981486923</v>
      </c>
      <c r="H16" s="7">
        <v>7.2988634168485333</v>
      </c>
      <c r="I16">
        <v>6.6766666666666667</v>
      </c>
      <c r="J16">
        <v>3</v>
      </c>
    </row>
    <row r="17" spans="1:10">
      <c r="A17">
        <v>4.8</v>
      </c>
      <c r="B17">
        <v>5.2151977352519197</v>
      </c>
      <c r="C17" s="6">
        <v>6.974024728840611</v>
      </c>
      <c r="D17">
        <v>6.84</v>
      </c>
      <c r="E17" s="7"/>
      <c r="F17" s="7">
        <v>4.8999999999999995</v>
      </c>
      <c r="G17" s="7">
        <v>4.8459138815225344</v>
      </c>
      <c r="H17" s="7">
        <v>6.2721449335127133</v>
      </c>
      <c r="I17">
        <v>6.6566666666666663</v>
      </c>
      <c r="J17">
        <v>1</v>
      </c>
    </row>
    <row r="18" spans="1:10">
      <c r="A18">
        <v>4.9000000000000004</v>
      </c>
      <c r="B18">
        <v>5.1881401770510038</v>
      </c>
      <c r="C18" s="6">
        <v>6.9222988390370332</v>
      </c>
      <c r="D18">
        <v>6.68</v>
      </c>
      <c r="E18" s="7"/>
      <c r="F18" s="7">
        <v>5</v>
      </c>
      <c r="G18" s="7">
        <v>4.4820972576200546</v>
      </c>
      <c r="H18" s="7">
        <v>5.9082896758586285</v>
      </c>
      <c r="I18">
        <v>6.5133333333333328</v>
      </c>
      <c r="J18">
        <v>2</v>
      </c>
    </row>
    <row r="19" spans="1:10">
      <c r="A19">
        <v>5</v>
      </c>
      <c r="B19">
        <v>4.1344037322646798</v>
      </c>
      <c r="C19" s="6">
        <v>4.9201112326604957</v>
      </c>
      <c r="D19">
        <v>6.45</v>
      </c>
      <c r="E19" s="7"/>
      <c r="F19" s="7">
        <v>5.166666666666667</v>
      </c>
      <c r="G19" s="7">
        <v>4.1202505542282593</v>
      </c>
      <c r="H19" s="7">
        <v>5.2249125370957232</v>
      </c>
      <c r="I19">
        <v>6.3266666666666671</v>
      </c>
      <c r="J19">
        <v>3</v>
      </c>
    </row>
    <row r="20" spans="1:10">
      <c r="A20">
        <v>5.0999999999999996</v>
      </c>
      <c r="B20">
        <v>4.1237478635444802</v>
      </c>
      <c r="C20" s="6">
        <v>5.8824589558783558</v>
      </c>
      <c r="D20">
        <v>6.41</v>
      </c>
      <c r="E20" s="7"/>
      <c r="F20" s="7">
        <v>5.333333333333333</v>
      </c>
      <c r="G20" s="7">
        <v>4.444991400738374</v>
      </c>
      <c r="H20" s="7">
        <v>5.5266573512617727</v>
      </c>
      <c r="I20">
        <v>6.1466666666666674</v>
      </c>
      <c r="J20">
        <v>1</v>
      </c>
    </row>
    <row r="21" spans="1:10">
      <c r="A21">
        <v>5.4</v>
      </c>
      <c r="B21">
        <v>4.1026000668756168</v>
      </c>
      <c r="C21" s="6">
        <v>4.8721674227483192</v>
      </c>
      <c r="D21">
        <v>6.12</v>
      </c>
      <c r="E21" s="7"/>
      <c r="F21" s="7">
        <v>5.6000000000000005</v>
      </c>
      <c r="G21" s="7">
        <v>5.1060717303286651</v>
      </c>
      <c r="H21" s="7">
        <v>5.8176001031051543</v>
      </c>
      <c r="I21">
        <v>5.7700000000000005</v>
      </c>
      <c r="J21">
        <v>2</v>
      </c>
    </row>
    <row r="22" spans="1:10">
      <c r="A22">
        <v>5.5</v>
      </c>
      <c r="B22">
        <v>5.1086262717950248</v>
      </c>
      <c r="C22" s="6">
        <v>5.8253456751586441</v>
      </c>
      <c r="D22">
        <v>5.91</v>
      </c>
      <c r="E22" s="7"/>
      <c r="F22" s="7">
        <v>5.833333333333333</v>
      </c>
      <c r="G22" s="7">
        <v>5.7638937739001266</v>
      </c>
      <c r="H22" s="7">
        <v>6.4344934043732609</v>
      </c>
      <c r="I22">
        <v>5.3533333333333344</v>
      </c>
      <c r="J22">
        <v>3</v>
      </c>
    </row>
    <row r="23" spans="1:10">
      <c r="A23">
        <v>5.9</v>
      </c>
      <c r="B23">
        <v>6.1069888523153537</v>
      </c>
      <c r="C23" s="6">
        <v>6.7552872114085005</v>
      </c>
      <c r="D23">
        <v>5.28</v>
      </c>
      <c r="E23" s="7"/>
      <c r="F23" s="7">
        <v>5.9666666666666659</v>
      </c>
      <c r="G23" s="7">
        <v>5.7424193622257631</v>
      </c>
      <c r="H23" s="7">
        <v>6.406619972878147</v>
      </c>
      <c r="I23">
        <v>4.8633333333333333</v>
      </c>
      <c r="J23">
        <v>1</v>
      </c>
    </row>
    <row r="24" spans="1:10">
      <c r="A24">
        <v>6.1</v>
      </c>
      <c r="B24">
        <v>6.0760661975900021</v>
      </c>
      <c r="C24" s="6">
        <v>6.7228473265526389</v>
      </c>
      <c r="D24">
        <v>4.87</v>
      </c>
      <c r="E24" s="7"/>
      <c r="F24" s="7">
        <v>5.9666666666666659</v>
      </c>
      <c r="G24" s="7">
        <v>4.7130504961717294</v>
      </c>
      <c r="H24" s="7">
        <v>5.4247084372427423</v>
      </c>
      <c r="I24">
        <v>4.3366666666666669</v>
      </c>
      <c r="J24">
        <v>2</v>
      </c>
    </row>
    <row r="25" spans="1:10">
      <c r="A25">
        <v>5.9</v>
      </c>
      <c r="B25">
        <v>5.0442030367719326</v>
      </c>
      <c r="C25" s="6">
        <v>5.7417253806733015</v>
      </c>
      <c r="D25">
        <v>4.4400000000000004</v>
      </c>
      <c r="E25" s="7"/>
      <c r="F25" s="7">
        <v>5.9333333333333336</v>
      </c>
      <c r="G25" s="7">
        <v>3.3560340067809946</v>
      </c>
      <c r="H25" s="7">
        <v>3.8171730295382269</v>
      </c>
      <c r="I25">
        <v>3.84</v>
      </c>
      <c r="J25">
        <v>3</v>
      </c>
    </row>
    <row r="26" spans="1:10">
      <c r="A26">
        <v>5.9</v>
      </c>
      <c r="B26">
        <v>3.0188822541532545</v>
      </c>
      <c r="C26" s="6">
        <v>3.8095526045022865</v>
      </c>
      <c r="D26">
        <v>3.7</v>
      </c>
      <c r="E26" s="7"/>
      <c r="F26" s="7">
        <v>5.9333333333333336</v>
      </c>
      <c r="G26" s="7">
        <v>2.3413010500844322</v>
      </c>
      <c r="H26" s="7">
        <v>2.8500141092573372</v>
      </c>
      <c r="I26">
        <v>3.6466666666666665</v>
      </c>
      <c r="J26">
        <v>1</v>
      </c>
    </row>
    <row r="27" spans="1:10">
      <c r="A27">
        <v>6</v>
      </c>
      <c r="B27">
        <v>2.0050167294177967</v>
      </c>
      <c r="C27" s="6">
        <v>1.9002411034390931</v>
      </c>
      <c r="D27">
        <v>3.38</v>
      </c>
      <c r="E27" s="7"/>
      <c r="F27" s="7">
        <v>5.9333333333333336</v>
      </c>
      <c r="G27" s="7">
        <v>2.6650263062759194</v>
      </c>
      <c r="H27" s="7">
        <v>2.8380342055377503</v>
      </c>
      <c r="I27">
        <v>3.793333333333333</v>
      </c>
      <c r="J27">
        <v>2</v>
      </c>
    </row>
    <row r="28" spans="1:10">
      <c r="A28">
        <v>5.9</v>
      </c>
      <c r="B28">
        <v>2.0000041666822455</v>
      </c>
      <c r="C28" s="6">
        <v>2.840248619830632</v>
      </c>
      <c r="D28">
        <v>3.86</v>
      </c>
      <c r="E28" s="7"/>
      <c r="F28" s="7">
        <v>5.9000000000000012</v>
      </c>
      <c r="G28" s="7">
        <v>3.6530233962775918</v>
      </c>
      <c r="H28" s="7">
        <v>4.087004710496049</v>
      </c>
      <c r="I28">
        <v>4.25</v>
      </c>
      <c r="J28">
        <v>3</v>
      </c>
    </row>
    <row r="29" spans="1:10">
      <c r="A29">
        <v>5.9</v>
      </c>
      <c r="B29">
        <v>3.990058022727716</v>
      </c>
      <c r="C29" s="6">
        <v>3.7736128933435253</v>
      </c>
      <c r="D29">
        <v>4.1399999999999997</v>
      </c>
      <c r="E29" s="7"/>
      <c r="F29" s="7">
        <v>5.9333333333333336</v>
      </c>
      <c r="G29" s="7">
        <v>4.6385863134053311</v>
      </c>
      <c r="H29" s="7">
        <v>4.7033836633603459</v>
      </c>
      <c r="I29">
        <v>4.7633333333333336</v>
      </c>
      <c r="J29">
        <v>1</v>
      </c>
    </row>
    <row r="30" spans="1:10">
      <c r="A30">
        <v>5.9</v>
      </c>
      <c r="B30">
        <v>4.9690079994228142</v>
      </c>
      <c r="C30" s="6">
        <v>5.6471526183139886</v>
      </c>
      <c r="D30">
        <v>4.75</v>
      </c>
      <c r="E30" s="7"/>
      <c r="F30" s="7">
        <v>6</v>
      </c>
      <c r="G30" s="7">
        <v>4.6254501052844192</v>
      </c>
      <c r="H30" s="7">
        <v>4.6916276880108283</v>
      </c>
      <c r="I30">
        <v>5.03</v>
      </c>
      <c r="J30">
        <v>2</v>
      </c>
    </row>
    <row r="31" spans="1:10">
      <c r="A31">
        <v>6</v>
      </c>
      <c r="B31">
        <v>4.956692918065464</v>
      </c>
      <c r="C31" s="6">
        <v>4.6893854784235245</v>
      </c>
      <c r="D31">
        <v>5.4</v>
      </c>
      <c r="E31" s="7"/>
      <c r="F31" s="7">
        <v>6.0333333333333341</v>
      </c>
      <c r="G31" s="7">
        <v>3.953128411826512</v>
      </c>
      <c r="H31" s="7">
        <v>3.4308452293476677</v>
      </c>
      <c r="I31">
        <v>5.0100000000000007</v>
      </c>
      <c r="J31">
        <v>3</v>
      </c>
    </row>
    <row r="32" spans="1:10">
      <c r="A32">
        <v>6.1</v>
      </c>
      <c r="B32">
        <v>3.9506493983649804</v>
      </c>
      <c r="C32" s="6">
        <v>3.7383449672949709</v>
      </c>
      <c r="D32">
        <v>4.9400000000000004</v>
      </c>
      <c r="E32" s="7"/>
      <c r="F32" s="7">
        <v>5.9666666666666659</v>
      </c>
      <c r="G32" s="7">
        <v>3.2824969646138533</v>
      </c>
      <c r="H32" s="7">
        <v>2.487872893303944</v>
      </c>
      <c r="I32">
        <v>4.6966666666666663</v>
      </c>
      <c r="J32">
        <v>1</v>
      </c>
    </row>
    <row r="33" spans="1:10">
      <c r="A33">
        <v>6</v>
      </c>
      <c r="B33">
        <v>2.9520429190490916</v>
      </c>
      <c r="C33" s="6">
        <v>1.8648052423245076</v>
      </c>
      <c r="D33">
        <v>4.6900000000000004</v>
      </c>
      <c r="E33" s="7"/>
      <c r="F33" s="7">
        <v>5.9333333333333336</v>
      </c>
      <c r="G33" s="7">
        <v>2.9448103992599783</v>
      </c>
      <c r="H33" s="7">
        <v>1.8604751784059441</v>
      </c>
      <c r="I33">
        <v>4.456666666666667</v>
      </c>
      <c r="J33">
        <v>2</v>
      </c>
    </row>
    <row r="34" spans="1:10">
      <c r="A34">
        <v>5.8</v>
      </c>
      <c r="B34">
        <v>2.9447985764274875</v>
      </c>
      <c r="C34" s="6">
        <v>1.8604684702923535</v>
      </c>
      <c r="D34">
        <v>4.46</v>
      </c>
      <c r="E34" s="7"/>
      <c r="F34" s="7">
        <v>5.9333333333333336</v>
      </c>
      <c r="G34" s="7">
        <v>2.9376014385200357</v>
      </c>
      <c r="H34" s="7">
        <v>2.1658760062820193</v>
      </c>
      <c r="I34">
        <v>4.2299999999999995</v>
      </c>
      <c r="J34">
        <v>3</v>
      </c>
    </row>
    <row r="35" spans="1:10">
      <c r="A35">
        <v>6</v>
      </c>
      <c r="B35">
        <v>2.9375897023033559</v>
      </c>
      <c r="C35" s="6">
        <v>1.856151822600971</v>
      </c>
      <c r="D35">
        <v>4.22</v>
      </c>
      <c r="E35" s="7"/>
      <c r="F35" s="7">
        <v>5.9333333333333336</v>
      </c>
      <c r="G35" s="7">
        <v>2.9304276872741988</v>
      </c>
      <c r="H35" s="7">
        <v>2.7774453141760822</v>
      </c>
      <c r="I35">
        <v>3.8699999999999997</v>
      </c>
      <c r="J35">
        <v>1</v>
      </c>
    </row>
    <row r="36" spans="1:10">
      <c r="A36">
        <v>6</v>
      </c>
      <c r="B36">
        <v>2.9304160368292642</v>
      </c>
      <c r="C36" s="6">
        <v>2.7810077259527333</v>
      </c>
      <c r="D36">
        <v>4.01</v>
      </c>
      <c r="E36" s="7"/>
      <c r="F36" s="7">
        <v>5.833333333333333</v>
      </c>
      <c r="G36" s="7">
        <v>3.2457396701011851</v>
      </c>
      <c r="H36" s="7">
        <v>3.3876153872989554</v>
      </c>
      <c r="I36">
        <v>3.53</v>
      </c>
      <c r="J36">
        <v>2</v>
      </c>
    </row>
    <row r="37" spans="1:10">
      <c r="A37">
        <v>5.8</v>
      </c>
      <c r="B37">
        <v>2.9232773226899766</v>
      </c>
      <c r="C37" s="6">
        <v>3.6951763939745419</v>
      </c>
      <c r="D37">
        <v>3.38</v>
      </c>
      <c r="E37" s="7"/>
      <c r="F37" s="7">
        <v>5.7666666666666666</v>
      </c>
      <c r="G37" s="7">
        <v>3.2386355683687049</v>
      </c>
      <c r="H37" s="7">
        <v>3.3812148581873203</v>
      </c>
      <c r="I37">
        <v>3.436666666666667</v>
      </c>
      <c r="J37">
        <v>3</v>
      </c>
    </row>
    <row r="38" spans="1:10">
      <c r="A38">
        <v>5.7</v>
      </c>
      <c r="B38">
        <v>3.8835256507843141</v>
      </c>
      <c r="C38" s="6">
        <v>3.6866620419695906</v>
      </c>
      <c r="D38">
        <v>3.2</v>
      </c>
      <c r="E38" s="7"/>
      <c r="F38" s="7">
        <v>5.7333333333333334</v>
      </c>
      <c r="G38" s="7">
        <v>3.2315659116282682</v>
      </c>
      <c r="H38" s="7">
        <v>3.0658732985640924</v>
      </c>
      <c r="I38">
        <v>3.5466666666666669</v>
      </c>
      <c r="J38">
        <v>1</v>
      </c>
    </row>
    <row r="39" spans="1:10">
      <c r="A39">
        <v>5.8</v>
      </c>
      <c r="B39">
        <v>2.9091037316318236</v>
      </c>
      <c r="C39" s="6">
        <v>2.7618061386178283</v>
      </c>
      <c r="D39">
        <v>3.73</v>
      </c>
      <c r="E39" s="7"/>
      <c r="F39" s="7">
        <v>5.7333333333333334</v>
      </c>
      <c r="G39" s="7">
        <v>2.5796288861600423</v>
      </c>
      <c r="H39" s="7">
        <v>2.7512752480591374</v>
      </c>
      <c r="I39">
        <v>3.7099999999999995</v>
      </c>
      <c r="J39">
        <v>2</v>
      </c>
    </row>
    <row r="40" spans="1:10">
      <c r="A40">
        <v>5.7</v>
      </c>
      <c r="B40">
        <v>2.9020683524686675</v>
      </c>
      <c r="C40" s="6">
        <v>2.7491517151048583</v>
      </c>
      <c r="D40">
        <v>3.71</v>
      </c>
      <c r="E40" s="7"/>
      <c r="F40" s="7">
        <v>5.7</v>
      </c>
      <c r="G40" s="7">
        <v>2.5726273720810746</v>
      </c>
      <c r="H40" s="7">
        <v>3.0483376769561588</v>
      </c>
      <c r="I40">
        <v>3.77</v>
      </c>
      <c r="J40">
        <v>3</v>
      </c>
    </row>
    <row r="41" spans="1:10">
      <c r="A41">
        <v>5.7</v>
      </c>
      <c r="B41">
        <v>1.9277145743796353</v>
      </c>
      <c r="C41" s="6">
        <v>2.7428678904547255</v>
      </c>
      <c r="D41">
        <v>3.69</v>
      </c>
      <c r="E41" s="7"/>
      <c r="F41" s="7">
        <v>5.666666666666667</v>
      </c>
      <c r="G41" s="7">
        <v>2.5656595604659196</v>
      </c>
      <c r="H41" s="7">
        <v>3.0420824479744959</v>
      </c>
      <c r="I41">
        <v>3.86</v>
      </c>
      <c r="J41">
        <v>1</v>
      </c>
    </row>
    <row r="42" spans="1:10">
      <c r="A42">
        <v>5.7</v>
      </c>
      <c r="B42">
        <v>2.8880991893949215</v>
      </c>
      <c r="C42" s="6">
        <v>3.6529934253088925</v>
      </c>
      <c r="D42">
        <v>3.91</v>
      </c>
      <c r="E42" s="7"/>
      <c r="F42" s="7">
        <v>5.6333333333333329</v>
      </c>
      <c r="G42" s="7">
        <v>2.8811759904559273</v>
      </c>
      <c r="H42" s="7">
        <v>3.3371740804848096</v>
      </c>
      <c r="I42">
        <v>3.97</v>
      </c>
      <c r="J42">
        <v>2</v>
      </c>
    </row>
    <row r="43" spans="1:10">
      <c r="A43">
        <v>5.6</v>
      </c>
      <c r="B43">
        <v>2.8811649176232024</v>
      </c>
      <c r="C43" s="6">
        <v>2.7303860281598702</v>
      </c>
      <c r="D43">
        <v>3.98</v>
      </c>
      <c r="E43" s="7"/>
      <c r="F43" s="7">
        <v>5.5666666666666664</v>
      </c>
      <c r="G43" s="7">
        <v>3.1913578451349047</v>
      </c>
      <c r="H43" s="7">
        <v>3.0255153564256787</v>
      </c>
      <c r="I43">
        <v>4.22</v>
      </c>
      <c r="J43">
        <v>3</v>
      </c>
    </row>
    <row r="44" spans="1:10">
      <c r="A44">
        <v>5.6</v>
      </c>
      <c r="B44">
        <v>2.8742638643496576</v>
      </c>
      <c r="C44" s="6">
        <v>3.6281427879856665</v>
      </c>
      <c r="D44">
        <v>4.0199999999999996</v>
      </c>
      <c r="E44" s="7"/>
      <c r="F44" s="7">
        <v>5.5666666666666664</v>
      </c>
      <c r="G44" s="7">
        <v>3.5008204074279328</v>
      </c>
      <c r="H44" s="7">
        <v>3.0193449450896046</v>
      </c>
      <c r="I44">
        <v>4.4733333333333336</v>
      </c>
      <c r="J44">
        <v>1</v>
      </c>
    </row>
    <row r="45" spans="1:10">
      <c r="A45">
        <v>5.5</v>
      </c>
      <c r="B45">
        <v>3.8186447534318546</v>
      </c>
      <c r="C45" s="6">
        <v>2.7180172531314994</v>
      </c>
      <c r="D45">
        <v>4.66</v>
      </c>
      <c r="E45" s="7"/>
      <c r="F45" s="7">
        <v>5.4666666666666659</v>
      </c>
      <c r="G45" s="7">
        <v>4.1244038272874191</v>
      </c>
      <c r="H45" s="7">
        <v>2.1106030007063126</v>
      </c>
      <c r="I45">
        <v>4.7266666666666666</v>
      </c>
      <c r="J45">
        <v>2</v>
      </c>
    </row>
    <row r="46" spans="1:10">
      <c r="A46">
        <v>5.6</v>
      </c>
      <c r="B46">
        <v>3.8095526045022865</v>
      </c>
      <c r="C46" s="6">
        <v>2.7118747941516474</v>
      </c>
      <c r="D46">
        <v>4.74</v>
      </c>
      <c r="E46" s="7"/>
      <c r="F46" s="7">
        <v>5.3666666666666663</v>
      </c>
      <c r="G46" s="7">
        <v>4.1123669417482134</v>
      </c>
      <c r="H46" s="7">
        <v>2.104488179652956</v>
      </c>
      <c r="I46">
        <v>4.8633333333333333</v>
      </c>
      <c r="J46">
        <v>3</v>
      </c>
    </row>
    <row r="47" spans="1:10">
      <c r="A47">
        <v>5.3</v>
      </c>
      <c r="B47">
        <v>4.7450141239281152</v>
      </c>
      <c r="C47" s="6">
        <v>0.90191695483579082</v>
      </c>
      <c r="D47">
        <v>4.78</v>
      </c>
      <c r="E47" s="7"/>
      <c r="F47" s="7">
        <v>5.1333333333333337</v>
      </c>
      <c r="G47" s="7">
        <v>4.4130092992624865</v>
      </c>
      <c r="H47" s="7">
        <v>1.7997818599809534</v>
      </c>
      <c r="I47">
        <v>5.0866666666666669</v>
      </c>
      <c r="J47">
        <v>1</v>
      </c>
    </row>
    <row r="48" spans="1:10">
      <c r="A48">
        <v>5.2</v>
      </c>
      <c r="B48">
        <v>3.7825340968142385</v>
      </c>
      <c r="C48" s="6">
        <v>2.6996727899714301</v>
      </c>
      <c r="D48">
        <v>5.07</v>
      </c>
      <c r="E48" s="7"/>
      <c r="F48" s="7">
        <v>5.0333333333333341</v>
      </c>
      <c r="G48" s="7">
        <v>4.7049050520397984</v>
      </c>
      <c r="H48" s="7">
        <v>2.6949655394037229</v>
      </c>
      <c r="I48">
        <v>5.3599999999999994</v>
      </c>
      <c r="J48">
        <v>2</v>
      </c>
    </row>
    <row r="49" spans="1:10">
      <c r="A49">
        <v>4.9000000000000004</v>
      </c>
      <c r="B49">
        <v>4.7114796770451051</v>
      </c>
      <c r="C49" s="6">
        <v>1.7977558351356393</v>
      </c>
      <c r="D49">
        <v>5.41</v>
      </c>
      <c r="E49" s="7"/>
      <c r="F49" s="7">
        <v>4.9333333333333336</v>
      </c>
      <c r="G49" s="7">
        <v>6.2381090432334458</v>
      </c>
      <c r="H49" s="7">
        <v>2.9855587086534165</v>
      </c>
      <c r="I49">
        <v>5.7</v>
      </c>
      <c r="J49">
        <v>3</v>
      </c>
    </row>
    <row r="50" spans="1:10">
      <c r="A50">
        <v>5</v>
      </c>
      <c r="B50">
        <v>5.6207013822600516</v>
      </c>
      <c r="C50" s="6">
        <v>3.5874679931040987</v>
      </c>
      <c r="D50">
        <v>5.6</v>
      </c>
      <c r="E50" s="7"/>
      <c r="F50" s="7">
        <v>4.9666666666666668</v>
      </c>
      <c r="G50" s="7">
        <v>7.75417339981382</v>
      </c>
      <c r="H50" s="7">
        <v>3.872758427956787</v>
      </c>
      <c r="I50">
        <v>5.9833333333333334</v>
      </c>
      <c r="J50">
        <v>1</v>
      </c>
    </row>
    <row r="51" spans="1:10">
      <c r="A51">
        <v>4.9000000000000004</v>
      </c>
      <c r="B51">
        <v>8.38214607039518</v>
      </c>
      <c r="C51" s="6">
        <v>3.5714522977205121</v>
      </c>
      <c r="D51">
        <v>6.09</v>
      </c>
      <c r="E51" s="7"/>
      <c r="F51" s="7">
        <v>4.9333333333333336</v>
      </c>
      <c r="G51" s="7">
        <v>8.6425001907355661</v>
      </c>
      <c r="H51" s="7">
        <v>4.1567881726619405</v>
      </c>
      <c r="I51">
        <v>6.2366666666666672</v>
      </c>
      <c r="J51">
        <v>2</v>
      </c>
    </row>
    <row r="52" spans="1:10">
      <c r="A52">
        <v>5</v>
      </c>
      <c r="B52">
        <v>9.2596727467862294</v>
      </c>
      <c r="C52" s="6">
        <v>4.4593549930457499</v>
      </c>
      <c r="D52">
        <v>6.26</v>
      </c>
      <c r="E52" s="7"/>
      <c r="F52" s="7">
        <v>4.9333333333333336</v>
      </c>
      <c r="G52" s="7">
        <v>8.2838312309095965</v>
      </c>
      <c r="H52" s="7">
        <v>4.1462527770194768</v>
      </c>
      <c r="I52">
        <v>6.6033333333333344</v>
      </c>
      <c r="J52">
        <v>3</v>
      </c>
    </row>
    <row r="53" spans="1:10">
      <c r="A53">
        <v>4.9000000000000004</v>
      </c>
      <c r="B53">
        <v>8.285681755025287</v>
      </c>
      <c r="C53" s="6">
        <v>4.4395572272195594</v>
      </c>
      <c r="D53">
        <v>6.36</v>
      </c>
      <c r="E53" s="7"/>
      <c r="F53" s="7">
        <v>4.8666666666666671</v>
      </c>
      <c r="G53" s="7">
        <v>6.714165246261909</v>
      </c>
      <c r="H53" s="7">
        <v>3.8371450391071704</v>
      </c>
      <c r="I53">
        <v>7.1866666666666674</v>
      </c>
      <c r="J53">
        <v>1</v>
      </c>
    </row>
    <row r="54" spans="1:10">
      <c r="A54">
        <v>4.9000000000000004</v>
      </c>
      <c r="B54">
        <v>7.3061391909172713</v>
      </c>
      <c r="C54" s="6">
        <v>3.5398461107931212</v>
      </c>
      <c r="D54">
        <v>7.19</v>
      </c>
      <c r="E54" s="7"/>
      <c r="F54" s="7">
        <v>4.833333333333333</v>
      </c>
      <c r="G54" s="7">
        <v>7.2520272864793496</v>
      </c>
      <c r="H54" s="7">
        <v>3.5294613515234254</v>
      </c>
      <c r="I54">
        <v>7.9566666666666661</v>
      </c>
      <c r="J54">
        <v>2</v>
      </c>
    </row>
    <row r="55" spans="1:10">
      <c r="A55">
        <v>4.8</v>
      </c>
      <c r="B55">
        <v>4.5506747928431679</v>
      </c>
      <c r="C55" s="6">
        <v>3.5320317793088307</v>
      </c>
      <c r="D55">
        <v>8.01</v>
      </c>
      <c r="E55" s="7"/>
      <c r="F55" s="7">
        <v>4.8</v>
      </c>
      <c r="G55" s="7">
        <v>7.7996205901113669</v>
      </c>
      <c r="H55" s="7">
        <v>4.1000848401647376</v>
      </c>
      <c r="I55">
        <v>8.3233333333333324</v>
      </c>
      <c r="J55">
        <v>3</v>
      </c>
    </row>
    <row r="56" spans="1:10">
      <c r="A56">
        <v>4.8</v>
      </c>
      <c r="B56">
        <v>9.8992678756776087</v>
      </c>
      <c r="C56" s="6">
        <v>3.5165061644683249</v>
      </c>
      <c r="D56">
        <v>8.67</v>
      </c>
      <c r="E56" s="7"/>
      <c r="F56" s="7">
        <v>4.7333333333333334</v>
      </c>
      <c r="G56" s="7">
        <v>10.440452650722065</v>
      </c>
      <c r="H56" s="7">
        <v>5.24669226509958</v>
      </c>
      <c r="I56">
        <v>8.06</v>
      </c>
      <c r="J56">
        <v>1</v>
      </c>
    </row>
    <row r="57" spans="1:10">
      <c r="A57">
        <v>4.8</v>
      </c>
      <c r="B57">
        <v>8.9489191018133241</v>
      </c>
      <c r="C57" s="6">
        <v>5.2517165767170582</v>
      </c>
      <c r="D57">
        <v>8.2899999999999991</v>
      </c>
      <c r="E57" s="7"/>
      <c r="F57" s="7">
        <v>4.7333333333333334</v>
      </c>
      <c r="G57" s="7">
        <v>9.7810469983201642</v>
      </c>
      <c r="H57" s="7">
        <v>6.3883921693636365</v>
      </c>
      <c r="I57">
        <v>7.7799999999999985</v>
      </c>
      <c r="J57">
        <v>2</v>
      </c>
    </row>
    <row r="58" spans="1:10">
      <c r="A58">
        <v>4.5999999999999996</v>
      </c>
      <c r="B58">
        <v>12.473170974675263</v>
      </c>
      <c r="C58" s="6">
        <v>6.9718540541133578</v>
      </c>
      <c r="D58">
        <v>7.22</v>
      </c>
      <c r="E58" s="7"/>
      <c r="F58" s="7">
        <v>4.7666666666666666</v>
      </c>
      <c r="G58" s="7">
        <v>10.004057198249386</v>
      </c>
      <c r="H58" s="7">
        <v>6.6515224018921515</v>
      </c>
      <c r="I58">
        <v>7.5</v>
      </c>
      <c r="J58">
        <v>3</v>
      </c>
    </row>
    <row r="59" spans="1:10">
      <c r="A59">
        <v>4.8</v>
      </c>
      <c r="B59">
        <v>7.9210509184719058</v>
      </c>
      <c r="C59" s="6">
        <v>6.9416058772604927</v>
      </c>
      <c r="D59">
        <v>7.83</v>
      </c>
      <c r="E59" s="7"/>
      <c r="F59" s="7">
        <v>4.9333333333333327</v>
      </c>
      <c r="G59" s="7">
        <v>9.3097317271257172</v>
      </c>
      <c r="H59" s="7">
        <v>6.0443329651937701</v>
      </c>
      <c r="I59">
        <v>7.6833333333333336</v>
      </c>
      <c r="J59">
        <v>1</v>
      </c>
    </row>
    <row r="60" spans="1:10">
      <c r="A60">
        <v>4.9000000000000004</v>
      </c>
      <c r="B60">
        <v>9.6179497016009918</v>
      </c>
      <c r="C60" s="6">
        <v>6.041107274302604</v>
      </c>
      <c r="D60">
        <v>7.45</v>
      </c>
      <c r="E60" s="7"/>
      <c r="F60" s="7">
        <v>5.0666666666666664</v>
      </c>
      <c r="G60" s="7">
        <v>10.675405211820118</v>
      </c>
      <c r="H60" s="7">
        <v>5.7226750058668214</v>
      </c>
      <c r="I60">
        <v>7.4466666666666663</v>
      </c>
      <c r="J60">
        <v>2</v>
      </c>
    </row>
    <row r="61" spans="1:10">
      <c r="A61">
        <v>5.0999999999999996</v>
      </c>
      <c r="B61">
        <v>10.390194561304256</v>
      </c>
      <c r="C61" s="6">
        <v>5.1502857440182126</v>
      </c>
      <c r="D61">
        <v>7.77</v>
      </c>
      <c r="E61" s="7"/>
      <c r="F61" s="7">
        <v>5.1333333333333337</v>
      </c>
      <c r="G61" s="7">
        <v>11.720579098649372</v>
      </c>
      <c r="H61" s="7">
        <v>6.2541187894356769</v>
      </c>
      <c r="I61">
        <v>7.6166666666666671</v>
      </c>
      <c r="J61">
        <v>3</v>
      </c>
    </row>
    <row r="62" spans="1:10">
      <c r="A62">
        <v>5.2</v>
      </c>
      <c r="B62">
        <v>12.018071372555106</v>
      </c>
      <c r="C62" s="6">
        <v>5.9766319992796468</v>
      </c>
      <c r="D62">
        <v>7.12</v>
      </c>
      <c r="E62" s="7"/>
      <c r="F62" s="7">
        <v>5.1333333333333337</v>
      </c>
      <c r="G62" s="7">
        <v>11.91037746996321</v>
      </c>
      <c r="H62" s="7">
        <v>7.3504007367143727</v>
      </c>
      <c r="I62">
        <v>7.8033333333333337</v>
      </c>
      <c r="J62">
        <v>1</v>
      </c>
    </row>
    <row r="63" spans="1:10">
      <c r="A63">
        <v>5.0999999999999996</v>
      </c>
      <c r="B63">
        <v>12.753471362088753</v>
      </c>
      <c r="C63" s="6">
        <v>7.6354386250091721</v>
      </c>
      <c r="D63">
        <v>7.96</v>
      </c>
      <c r="E63" s="7"/>
      <c r="F63" s="7">
        <v>5.0999999999999996</v>
      </c>
      <c r="G63" s="7">
        <v>11.519451733586314</v>
      </c>
      <c r="H63" s="7">
        <v>8.9808441172115394</v>
      </c>
      <c r="I63">
        <v>8.1733333333333338</v>
      </c>
      <c r="J63">
        <v>2</v>
      </c>
    </row>
    <row r="64" spans="1:10">
      <c r="A64">
        <v>5.0999999999999996</v>
      </c>
      <c r="B64">
        <v>10.959589675245773</v>
      </c>
      <c r="C64" s="6">
        <v>8.4391315858542981</v>
      </c>
      <c r="D64">
        <v>8.33</v>
      </c>
      <c r="E64" s="7"/>
      <c r="F64" s="7">
        <v>5.2</v>
      </c>
      <c r="G64" s="7">
        <v>10.574249094652247</v>
      </c>
      <c r="H64" s="7">
        <v>10.300702825308742</v>
      </c>
      <c r="I64">
        <v>8.1533333333333342</v>
      </c>
      <c r="J64">
        <v>3</v>
      </c>
    </row>
    <row r="65" spans="1:10">
      <c r="A65">
        <v>5.0999999999999996</v>
      </c>
      <c r="B65">
        <v>10.845294163424413</v>
      </c>
      <c r="C65" s="6">
        <v>10.867962140771148</v>
      </c>
      <c r="D65">
        <v>8.23</v>
      </c>
      <c r="E65" s="7"/>
      <c r="F65" s="7">
        <v>5.333333333333333</v>
      </c>
      <c r="G65" s="7">
        <v>10.206639727827493</v>
      </c>
      <c r="H65" s="7">
        <v>11.868614317727358</v>
      </c>
      <c r="I65">
        <v>7.8933333333333344</v>
      </c>
      <c r="J65">
        <v>1</v>
      </c>
    </row>
    <row r="66" spans="1:10">
      <c r="A66">
        <v>5.4</v>
      </c>
      <c r="B66">
        <v>9.9178634452865566</v>
      </c>
      <c r="C66" s="6">
        <v>11.59501474930078</v>
      </c>
      <c r="D66">
        <v>7.9</v>
      </c>
      <c r="E66" s="7"/>
      <c r="F66" s="7">
        <v>5.4666666666666659</v>
      </c>
      <c r="G66" s="7">
        <v>10.11120458682265</v>
      </c>
      <c r="H66" s="7">
        <v>12.839457438036442</v>
      </c>
      <c r="I66">
        <v>8.1366666666666667</v>
      </c>
      <c r="J66">
        <v>2</v>
      </c>
    </row>
    <row r="67" spans="1:10">
      <c r="A67">
        <v>5.5</v>
      </c>
      <c r="B67">
        <v>9.8567615747715109</v>
      </c>
      <c r="C67" s="6">
        <v>13.142866063110148</v>
      </c>
      <c r="D67">
        <v>7.55</v>
      </c>
      <c r="E67" s="7"/>
      <c r="F67" s="7">
        <v>5.6333333333333329</v>
      </c>
      <c r="G67" s="7">
        <v>11.089420529432914</v>
      </c>
      <c r="H67" s="7">
        <v>13.521867519804331</v>
      </c>
      <c r="I67">
        <v>8.19</v>
      </c>
      <c r="J67">
        <v>3</v>
      </c>
    </row>
    <row r="68" spans="1:10">
      <c r="A68">
        <v>5.5</v>
      </c>
      <c r="B68">
        <v>10.55898874040988</v>
      </c>
      <c r="C68" s="6">
        <v>13.7804915016984</v>
      </c>
      <c r="D68">
        <v>8.9600000000000009</v>
      </c>
      <c r="E68" s="7"/>
      <c r="F68" s="7">
        <v>5.8</v>
      </c>
      <c r="G68" s="7">
        <v>12.324040227933253</v>
      </c>
      <c r="H68" s="7">
        <v>13.643160494876602</v>
      </c>
      <c r="I68">
        <v>8.1600000000000019</v>
      </c>
      <c r="J68">
        <v>1</v>
      </c>
    </row>
    <row r="69" spans="1:10">
      <c r="A69">
        <v>5.9</v>
      </c>
      <c r="B69">
        <v>12.852511273117351</v>
      </c>
      <c r="C69" s="6">
        <v>13.642244994604447</v>
      </c>
      <c r="D69">
        <v>8.06</v>
      </c>
      <c r="E69" s="7"/>
      <c r="F69" s="7">
        <v>6.166666666666667</v>
      </c>
      <c r="G69" s="7">
        <v>13.012484636092303</v>
      </c>
      <c r="H69" s="7">
        <v>12.71721609962165</v>
      </c>
      <c r="I69">
        <v>7.6633333333333331</v>
      </c>
      <c r="J69">
        <v>2</v>
      </c>
    </row>
    <row r="70" spans="1:10">
      <c r="A70">
        <v>6</v>
      </c>
      <c r="B70">
        <v>13.560620670272527</v>
      </c>
      <c r="C70" s="6">
        <v>13.506744988326957</v>
      </c>
      <c r="D70">
        <v>7.46</v>
      </c>
      <c r="E70" s="7"/>
      <c r="F70" s="7">
        <v>6.6000000000000005</v>
      </c>
      <c r="G70" s="7">
        <v>12.1106093955096</v>
      </c>
      <c r="H70" s="7">
        <v>11.545508832658827</v>
      </c>
      <c r="I70">
        <v>7.3599999999999994</v>
      </c>
      <c r="J70">
        <v>3</v>
      </c>
    </row>
    <row r="71" spans="1:10">
      <c r="A71">
        <v>6.6</v>
      </c>
      <c r="B71">
        <v>12.624321964887031</v>
      </c>
      <c r="C71" s="6">
        <v>11.002658315933544</v>
      </c>
      <c r="D71">
        <v>7.47</v>
      </c>
      <c r="E71" s="7"/>
      <c r="F71" s="7">
        <v>7.3</v>
      </c>
      <c r="G71" s="7">
        <v>10.946500951625637</v>
      </c>
      <c r="H71" s="7">
        <v>9.8775057066051861</v>
      </c>
      <c r="I71">
        <v>6.9600000000000009</v>
      </c>
      <c r="J71">
        <v>1</v>
      </c>
    </row>
    <row r="72" spans="1:10">
      <c r="A72">
        <v>7.2</v>
      </c>
      <c r="B72">
        <v>10.146885551369245</v>
      </c>
      <c r="C72" s="6">
        <v>10.127123193715981</v>
      </c>
      <c r="D72">
        <v>7.15</v>
      </c>
      <c r="E72" s="7"/>
      <c r="F72" s="7">
        <v>7.8</v>
      </c>
      <c r="G72" s="7">
        <v>9.5563019065264623</v>
      </c>
      <c r="H72" s="7">
        <v>9.2752220312538238</v>
      </c>
      <c r="I72">
        <v>6.3033333333333337</v>
      </c>
      <c r="J72">
        <v>2</v>
      </c>
    </row>
    <row r="73" spans="1:10">
      <c r="A73">
        <v>8.1</v>
      </c>
      <c r="B73">
        <v>10.068295338620636</v>
      </c>
      <c r="C73" s="6">
        <v>8.5027356101660345</v>
      </c>
      <c r="D73">
        <v>6.26</v>
      </c>
      <c r="E73" s="7"/>
      <c r="F73" s="7">
        <v>8.2666666666666657</v>
      </c>
      <c r="G73" s="7">
        <v>8.4663267947864416</v>
      </c>
      <c r="H73" s="7">
        <v>8.4392736294410877</v>
      </c>
      <c r="I73">
        <v>5.75</v>
      </c>
      <c r="J73">
        <v>3</v>
      </c>
    </row>
    <row r="74" spans="1:10">
      <c r="A74">
        <v>8.1</v>
      </c>
      <c r="B74">
        <v>8.453724829589504</v>
      </c>
      <c r="C74" s="6">
        <v>9.1958072898794541</v>
      </c>
      <c r="D74">
        <v>5.5</v>
      </c>
      <c r="E74" s="7"/>
      <c r="F74" s="7">
        <v>8.5</v>
      </c>
      <c r="G74" s="7">
        <v>6.8829673460788499</v>
      </c>
      <c r="H74" s="7">
        <v>8.1303564395086045</v>
      </c>
      <c r="I74">
        <v>5.5333333333333341</v>
      </c>
      <c r="J74">
        <v>1</v>
      </c>
    </row>
    <row r="75" spans="1:10">
      <c r="A75">
        <v>8.6</v>
      </c>
      <c r="B75">
        <v>6.8769602161491861</v>
      </c>
      <c r="C75" s="6">
        <v>7.6192779882777728</v>
      </c>
      <c r="D75">
        <v>5.49</v>
      </c>
      <c r="E75" s="7"/>
      <c r="F75" s="7">
        <v>8.7999999999999989</v>
      </c>
      <c r="G75" s="7">
        <v>5.3265002034462343</v>
      </c>
      <c r="H75" s="7">
        <v>6.8211491015147745</v>
      </c>
      <c r="I75">
        <v>5.4433333333333342</v>
      </c>
      <c r="J75">
        <v>2</v>
      </c>
    </row>
    <row r="76" spans="1:10">
      <c r="A76">
        <v>8.8000000000000007</v>
      </c>
      <c r="B76">
        <v>5.3182169924978595</v>
      </c>
      <c r="C76" s="6">
        <v>7.5759840403685885</v>
      </c>
      <c r="D76">
        <v>5.61</v>
      </c>
      <c r="E76" s="7"/>
      <c r="F76" s="7">
        <v>8.8666666666666671</v>
      </c>
      <c r="G76" s="7">
        <v>4.7902418900291606</v>
      </c>
      <c r="H76" s="7">
        <v>6.2789302541710628</v>
      </c>
      <c r="I76">
        <v>5.3933333333333335</v>
      </c>
      <c r="J76">
        <v>3</v>
      </c>
    </row>
    <row r="77" spans="1:10">
      <c r="A77">
        <v>9</v>
      </c>
      <c r="B77">
        <v>3.7843234016916583</v>
      </c>
      <c r="C77" s="6">
        <v>5.268185275897963</v>
      </c>
      <c r="D77">
        <v>5.23</v>
      </c>
      <c r="E77" s="7"/>
      <c r="F77" s="7">
        <v>8.7999999999999989</v>
      </c>
      <c r="G77" s="7">
        <v>5.5097872941502146</v>
      </c>
      <c r="H77" s="7">
        <v>5.4932976263782978</v>
      </c>
      <c r="I77">
        <v>5.5666666666666664</v>
      </c>
      <c r="J77">
        <v>1</v>
      </c>
    </row>
    <row r="78" spans="1:10">
      <c r="A78">
        <v>8.8000000000000007</v>
      </c>
      <c r="B78">
        <v>5.268185275897963</v>
      </c>
      <c r="C78" s="6">
        <v>5.9926214462466376</v>
      </c>
      <c r="D78">
        <v>5.34</v>
      </c>
      <c r="E78" s="7"/>
      <c r="F78" s="7">
        <v>8.6</v>
      </c>
      <c r="G78" s="7">
        <v>6.9822101866139503</v>
      </c>
      <c r="H78" s="7">
        <v>5.4704698068976043</v>
      </c>
      <c r="I78">
        <v>5.97</v>
      </c>
      <c r="J78">
        <v>2</v>
      </c>
    </row>
    <row r="79" spans="1:10">
      <c r="A79">
        <v>8.6</v>
      </c>
      <c r="B79">
        <v>7.4768532048610226</v>
      </c>
      <c r="C79" s="6">
        <v>5.2190861569902935</v>
      </c>
      <c r="D79">
        <v>6.13</v>
      </c>
      <c r="E79" s="7"/>
      <c r="F79" s="7">
        <v>8.4666666666666668</v>
      </c>
      <c r="G79" s="7">
        <v>7.9397789411677522</v>
      </c>
      <c r="H79" s="7">
        <v>5.1965605916767172</v>
      </c>
      <c r="I79">
        <v>6.330000000000001</v>
      </c>
      <c r="J79">
        <v>3</v>
      </c>
    </row>
    <row r="80" spans="1:10">
      <c r="A80">
        <v>8.4</v>
      </c>
      <c r="B80">
        <v>8.2015920790828645</v>
      </c>
      <c r="C80" s="6">
        <v>5.1997018174558818</v>
      </c>
      <c r="D80">
        <v>6.44</v>
      </c>
      <c r="E80" s="7"/>
      <c r="F80" s="7">
        <v>8.4</v>
      </c>
      <c r="G80" s="7">
        <v>7.6514014663754182</v>
      </c>
      <c r="H80" s="7">
        <v>5.4176848579726782</v>
      </c>
      <c r="I80">
        <v>6.2733333333333334</v>
      </c>
      <c r="J80">
        <v>1</v>
      </c>
    </row>
    <row r="81" spans="1:10">
      <c r="A81">
        <v>8.4</v>
      </c>
      <c r="B81">
        <v>8.1408915395593695</v>
      </c>
      <c r="C81" s="6">
        <v>5.1708938005839755</v>
      </c>
      <c r="D81">
        <v>6.42</v>
      </c>
      <c r="E81" s="7"/>
      <c r="F81" s="7">
        <v>8.3666666666666671</v>
      </c>
      <c r="G81" s="7">
        <v>7.5964707843729329</v>
      </c>
      <c r="H81" s="7">
        <v>6.1220568971473099</v>
      </c>
      <c r="I81">
        <v>5.9533333333333331</v>
      </c>
      <c r="J81">
        <v>2</v>
      </c>
    </row>
    <row r="82" spans="1:10">
      <c r="A82">
        <v>8.4</v>
      </c>
      <c r="B82">
        <v>6.6117207804840206</v>
      </c>
      <c r="C82" s="6">
        <v>5.8824589558781781</v>
      </c>
      <c r="D82">
        <v>5.96</v>
      </c>
      <c r="E82" s="7"/>
      <c r="F82" s="7">
        <v>8.3000000000000007</v>
      </c>
      <c r="G82" s="7">
        <v>7.302749405276761</v>
      </c>
      <c r="H82" s="7">
        <v>6.8227348413779865</v>
      </c>
      <c r="I82">
        <v>5.6266666666666678</v>
      </c>
      <c r="J82">
        <v>3</v>
      </c>
    </row>
    <row r="83" spans="1:10">
      <c r="A83">
        <v>8.3000000000000007</v>
      </c>
      <c r="B83">
        <v>8.0368000330754086</v>
      </c>
      <c r="C83" s="6">
        <v>7.3128179349797762</v>
      </c>
      <c r="D83">
        <v>5.48</v>
      </c>
      <c r="E83" s="7"/>
      <c r="F83" s="7">
        <v>8.1333333333333329</v>
      </c>
      <c r="G83" s="7">
        <v>7.2669119280194634</v>
      </c>
      <c r="H83" s="7">
        <v>7.5118066836963608</v>
      </c>
      <c r="I83">
        <v>5.2633333333333345</v>
      </c>
      <c r="J83">
        <v>1</v>
      </c>
    </row>
    <row r="84" spans="1:10">
      <c r="A84">
        <v>8.1999999999999993</v>
      </c>
      <c r="B84">
        <v>7.2597274022708547</v>
      </c>
      <c r="C84" s="6">
        <v>7.2729276332760051</v>
      </c>
      <c r="D84">
        <v>5.44</v>
      </c>
      <c r="E84" s="7"/>
      <c r="F84" s="7">
        <v>7.9333333333333336</v>
      </c>
      <c r="G84" s="7">
        <v>6.0268414680295495</v>
      </c>
      <c r="H84" s="7">
        <v>7.4680411875825454</v>
      </c>
      <c r="I84">
        <v>5.0633333333333335</v>
      </c>
      <c r="J84">
        <v>2</v>
      </c>
    </row>
    <row r="85" spans="1:10">
      <c r="A85">
        <v>7.9</v>
      </c>
      <c r="B85">
        <v>6.5042083487121261</v>
      </c>
      <c r="C85" s="6">
        <v>7.9496744828333021</v>
      </c>
      <c r="D85">
        <v>4.87</v>
      </c>
      <c r="E85" s="7"/>
      <c r="F85" s="7">
        <v>7.7333333333333343</v>
      </c>
      <c r="G85" s="7">
        <v>4.5627309310876996</v>
      </c>
      <c r="H85" s="7">
        <v>7.4247476298247976</v>
      </c>
      <c r="I85">
        <v>4.916666666666667</v>
      </c>
      <c r="J85">
        <v>3</v>
      </c>
    </row>
    <row r="86" spans="1:10">
      <c r="A86">
        <v>7.7</v>
      </c>
      <c r="B86">
        <v>4.3165886531056685</v>
      </c>
      <c r="C86" s="6">
        <v>7.1815214466383281</v>
      </c>
      <c r="D86">
        <v>4.88</v>
      </c>
      <c r="E86" s="7"/>
      <c r="F86" s="7">
        <v>7.666666666666667</v>
      </c>
      <c r="G86" s="7">
        <v>3.1095872337017973</v>
      </c>
      <c r="H86" s="7">
        <v>6.6695002119008251</v>
      </c>
      <c r="I86">
        <v>4.9133333333333331</v>
      </c>
      <c r="J86">
        <v>1</v>
      </c>
    </row>
    <row r="87" spans="1:10">
      <c r="A87">
        <v>7.6</v>
      </c>
      <c r="B87">
        <v>2.8673957914453041</v>
      </c>
      <c r="C87" s="6">
        <v>7.1430469600027635</v>
      </c>
      <c r="D87">
        <v>5</v>
      </c>
      <c r="E87" s="7"/>
      <c r="F87" s="7">
        <v>7.5666666666666673</v>
      </c>
      <c r="G87" s="7">
        <v>2.8580281283945888</v>
      </c>
      <c r="H87" s="7">
        <v>6.1602611876753128</v>
      </c>
      <c r="I87">
        <v>5.0199999999999996</v>
      </c>
      <c r="J87">
        <v>2</v>
      </c>
    </row>
    <row r="88" spans="1:10">
      <c r="A88">
        <v>7.7</v>
      </c>
      <c r="B88">
        <v>2.1447772565544199</v>
      </c>
      <c r="C88" s="6">
        <v>5.6839322290613836</v>
      </c>
      <c r="D88">
        <v>4.8600000000000003</v>
      </c>
      <c r="E88" s="7"/>
      <c r="F88" s="7">
        <v>7.5666666666666673</v>
      </c>
      <c r="G88" s="7">
        <v>3.5585655310537589</v>
      </c>
      <c r="H88" s="7">
        <v>5.42101356545525</v>
      </c>
      <c r="I88">
        <v>5.1566666666666672</v>
      </c>
      <c r="J88">
        <v>3</v>
      </c>
    </row>
    <row r="89" spans="1:10">
      <c r="A89">
        <v>7.4</v>
      </c>
      <c r="B89">
        <v>3.5619113371840427</v>
      </c>
      <c r="C89" s="6">
        <v>5.6538043739617905</v>
      </c>
      <c r="D89">
        <v>5.2</v>
      </c>
      <c r="E89" s="7"/>
      <c r="F89" s="7">
        <v>7.6000000000000005</v>
      </c>
      <c r="G89" s="7">
        <v>4.9657004863221959</v>
      </c>
      <c r="H89" s="7">
        <v>5.6261504181866444</v>
      </c>
      <c r="I89">
        <v>5.28</v>
      </c>
      <c r="J89">
        <v>1</v>
      </c>
    </row>
    <row r="90" spans="1:10">
      <c r="A90">
        <v>7.6</v>
      </c>
      <c r="B90">
        <v>4.9690079994228142</v>
      </c>
      <c r="C90" s="6">
        <v>4.9253040933425751</v>
      </c>
      <c r="D90">
        <v>5.41</v>
      </c>
      <c r="E90" s="7"/>
      <c r="F90" s="7">
        <v>7.7333333333333334</v>
      </c>
      <c r="G90" s="7">
        <v>5.8892587361516036</v>
      </c>
      <c r="H90" s="7">
        <v>5.8303645261193067</v>
      </c>
      <c r="I90">
        <v>5.2600000000000007</v>
      </c>
      <c r="J90">
        <v>2</v>
      </c>
    </row>
    <row r="91" spans="1:10">
      <c r="A91">
        <v>7.8</v>
      </c>
      <c r="B91">
        <v>6.3661821223597315</v>
      </c>
      <c r="C91" s="6">
        <v>6.2993427872555685</v>
      </c>
      <c r="D91">
        <v>5.23</v>
      </c>
      <c r="E91" s="7"/>
      <c r="F91" s="7">
        <v>7.7333333333333334</v>
      </c>
      <c r="G91" s="7">
        <v>6.3327036654291886</v>
      </c>
      <c r="H91" s="7">
        <v>6.4994573418905093</v>
      </c>
      <c r="I91">
        <v>5.15</v>
      </c>
      <c r="J91">
        <v>3</v>
      </c>
    </row>
    <row r="92" spans="1:10">
      <c r="A92">
        <v>7.8</v>
      </c>
      <c r="B92">
        <v>6.332586086672265</v>
      </c>
      <c r="C92" s="6">
        <v>6.2664466977597755</v>
      </c>
      <c r="D92">
        <v>5.14</v>
      </c>
      <c r="E92" s="7"/>
      <c r="F92" s="7">
        <v>7.6999999999999993</v>
      </c>
      <c r="G92" s="7">
        <v>6.2994585238958694</v>
      </c>
      <c r="H92" s="7">
        <v>6.4669012842673608</v>
      </c>
      <c r="I92">
        <v>5.046666666666666</v>
      </c>
      <c r="J92">
        <v>1</v>
      </c>
    </row>
    <row r="93" spans="1:10">
      <c r="A93">
        <v>7.6</v>
      </c>
      <c r="B93">
        <v>6.2993427872555685</v>
      </c>
      <c r="C93" s="6">
        <v>6.9325825406561847</v>
      </c>
      <c r="D93">
        <v>5.08</v>
      </c>
      <c r="E93" s="7"/>
      <c r="F93" s="7">
        <v>7.7</v>
      </c>
      <c r="G93" s="7">
        <v>6.0372685132946913</v>
      </c>
      <c r="H93" s="7">
        <v>6.2077313523609234</v>
      </c>
      <c r="I93">
        <v>4.916666666666667</v>
      </c>
      <c r="J93">
        <v>2</v>
      </c>
    </row>
    <row r="94" spans="1:10">
      <c r="A94">
        <v>7.7</v>
      </c>
      <c r="B94">
        <v>6.2664466977597755</v>
      </c>
      <c r="C94" s="6">
        <v>6.2016746143861212</v>
      </c>
      <c r="D94">
        <v>4.92</v>
      </c>
      <c r="E94" s="7"/>
      <c r="F94" s="7">
        <v>7.7666666666666666</v>
      </c>
      <c r="G94" s="7">
        <v>5.776597201854254</v>
      </c>
      <c r="H94" s="7">
        <v>5.4909686281619701</v>
      </c>
      <c r="I94">
        <v>4.6733333333333329</v>
      </c>
      <c r="J94">
        <v>3</v>
      </c>
    </row>
    <row r="95" spans="1:10">
      <c r="A95">
        <v>7.8</v>
      </c>
      <c r="B95">
        <v>5.5460160548687298</v>
      </c>
      <c r="C95" s="6">
        <v>5.4889369020404644</v>
      </c>
      <c r="D95">
        <v>4.75</v>
      </c>
      <c r="E95" s="7"/>
      <c r="F95" s="7">
        <v>7.7</v>
      </c>
      <c r="G95" s="7">
        <v>5.5174272699478166</v>
      </c>
      <c r="H95" s="7">
        <v>5.2347506588157939</v>
      </c>
      <c r="I95">
        <v>4.5733333333333333</v>
      </c>
      <c r="J95">
        <v>1</v>
      </c>
    </row>
    <row r="96" spans="1:10">
      <c r="A96">
        <v>7.8</v>
      </c>
      <c r="B96">
        <v>5.5173288529342557</v>
      </c>
      <c r="C96" s="6">
        <v>4.7822943680593255</v>
      </c>
      <c r="D96">
        <v>4.3499999999999996</v>
      </c>
      <c r="E96" s="7"/>
      <c r="F96" s="7">
        <v>7.6333333333333329</v>
      </c>
      <c r="G96" s="7">
        <v>6.3945742044334493</v>
      </c>
      <c r="H96" s="7">
        <v>5.6574108334030386</v>
      </c>
      <c r="I96">
        <v>4.546666666666666</v>
      </c>
      <c r="J96">
        <v>2</v>
      </c>
    </row>
    <row r="97" spans="1:10">
      <c r="A97">
        <v>7.5</v>
      </c>
      <c r="B97">
        <v>5.4889369020404644</v>
      </c>
      <c r="C97" s="6">
        <v>5.433020706347591</v>
      </c>
      <c r="D97">
        <v>4.62</v>
      </c>
      <c r="E97" s="7"/>
      <c r="F97" s="7">
        <v>7.5</v>
      </c>
      <c r="G97" s="7">
        <v>7.2674224850717435</v>
      </c>
      <c r="H97" s="7">
        <v>6.5304422526579016</v>
      </c>
      <c r="I97">
        <v>4.63</v>
      </c>
      <c r="J97">
        <v>3</v>
      </c>
    </row>
    <row r="98" spans="1:10">
      <c r="A98">
        <v>7.6</v>
      </c>
      <c r="B98">
        <v>8.1774568583256269</v>
      </c>
      <c r="C98" s="6">
        <v>6.7569174258022002</v>
      </c>
      <c r="D98">
        <v>4.67</v>
      </c>
      <c r="E98" s="7"/>
      <c r="F98" s="7">
        <v>7.3999999999999995</v>
      </c>
      <c r="G98" s="7">
        <v>8.3584215694648609</v>
      </c>
      <c r="H98" s="7">
        <v>6.9491417144700307</v>
      </c>
      <c r="I98">
        <v>4.6033333333333326</v>
      </c>
      <c r="J98">
        <v>1</v>
      </c>
    </row>
    <row r="99" spans="1:10">
      <c r="A99">
        <v>7.4</v>
      </c>
      <c r="B99">
        <v>8.1358736948491384</v>
      </c>
      <c r="C99" s="6">
        <v>7.4013886258239125</v>
      </c>
      <c r="D99">
        <v>4.5999999999999996</v>
      </c>
      <c r="E99" s="7"/>
      <c r="F99" s="7">
        <v>7.2</v>
      </c>
      <c r="G99" s="7">
        <v>7.6410087915024389</v>
      </c>
      <c r="H99" s="7">
        <v>6.6918855960976726</v>
      </c>
      <c r="I99">
        <v>4.7</v>
      </c>
      <c r="J99">
        <v>2</v>
      </c>
    </row>
    <row r="100" spans="1:10">
      <c r="A100">
        <v>7.2</v>
      </c>
      <c r="B100">
        <v>8.7619341552198193</v>
      </c>
      <c r="C100" s="6">
        <v>6.6891190917839793</v>
      </c>
      <c r="D100">
        <v>4.54</v>
      </c>
      <c r="E100" s="7"/>
      <c r="F100" s="7">
        <v>7.1333333333333329</v>
      </c>
      <c r="G100" s="7">
        <v>6.9274230219516397</v>
      </c>
      <c r="H100" s="7">
        <v>6.4286629809844937</v>
      </c>
      <c r="I100">
        <v>4.84</v>
      </c>
      <c r="J100">
        <v>3</v>
      </c>
    </row>
    <row r="101" spans="1:10">
      <c r="A101">
        <v>7</v>
      </c>
      <c r="B101">
        <v>6.0252185244383583</v>
      </c>
      <c r="C101" s="6">
        <v>5.9851490706851251</v>
      </c>
      <c r="D101">
        <v>4.96</v>
      </c>
      <c r="E101" s="7"/>
      <c r="F101" s="7">
        <v>7.0333333333333341</v>
      </c>
      <c r="G101" s="7">
        <v>5.7728085368811577</v>
      </c>
      <c r="H101" s="7">
        <v>6.1743013884085469</v>
      </c>
      <c r="I101">
        <v>5.0566666666666675</v>
      </c>
      <c r="J101">
        <v>1</v>
      </c>
    </row>
    <row r="102" spans="1:10">
      <c r="A102">
        <v>7.2</v>
      </c>
      <c r="B102">
        <v>5.9951163861967416</v>
      </c>
      <c r="C102" s="6">
        <v>6.6117207804843758</v>
      </c>
      <c r="D102">
        <v>5.0199999999999996</v>
      </c>
      <c r="E102" s="7"/>
      <c r="F102" s="7">
        <v>7.0333333333333341</v>
      </c>
      <c r="G102" s="7">
        <v>5.7430042104382295</v>
      </c>
      <c r="H102" s="7">
        <v>6.1448892631406222</v>
      </c>
      <c r="I102">
        <v>5.2333333333333334</v>
      </c>
      <c r="J102">
        <v>2</v>
      </c>
    </row>
    <row r="103" spans="1:10">
      <c r="A103">
        <v>6.9</v>
      </c>
      <c r="B103">
        <v>5.2980907000083732</v>
      </c>
      <c r="C103" s="6">
        <v>5.9260343140561389</v>
      </c>
      <c r="D103">
        <v>5.19</v>
      </c>
      <c r="E103" s="7"/>
      <c r="F103" s="7">
        <v>6.8999999999999995</v>
      </c>
      <c r="G103" s="7">
        <v>5.4961624690886168</v>
      </c>
      <c r="H103" s="7">
        <v>5.6782490416903642</v>
      </c>
      <c r="I103">
        <v>5.4966666666666661</v>
      </c>
      <c r="J103">
        <v>3</v>
      </c>
    </row>
    <row r="104" spans="1:10">
      <c r="A104">
        <v>7</v>
      </c>
      <c r="B104">
        <v>5.9358055451095737</v>
      </c>
      <c r="C104" s="6">
        <v>5.8969126948813511</v>
      </c>
      <c r="D104">
        <v>5.49</v>
      </c>
      <c r="E104" s="7"/>
      <c r="F104" s="7">
        <v>6.8666666666666671</v>
      </c>
      <c r="G104" s="7">
        <v>5.473076444732901</v>
      </c>
      <c r="H104" s="7">
        <v>5.4345303405798502</v>
      </c>
      <c r="I104">
        <v>5.82</v>
      </c>
      <c r="J104">
        <v>1</v>
      </c>
    </row>
    <row r="105" spans="1:10">
      <c r="A105">
        <v>6.8</v>
      </c>
      <c r="B105">
        <v>5.2545911621479036</v>
      </c>
      <c r="C105" s="6">
        <v>5.2118001161336025</v>
      </c>
      <c r="D105">
        <v>5.81</v>
      </c>
      <c r="E105" s="7"/>
      <c r="F105" s="7">
        <v>6.8</v>
      </c>
      <c r="G105" s="7">
        <v>5.4441437787019709</v>
      </c>
      <c r="H105" s="7">
        <v>5.1921262397440175</v>
      </c>
      <c r="I105">
        <v>6.0233333333333334</v>
      </c>
      <c r="J105">
        <v>2</v>
      </c>
    </row>
    <row r="106" spans="1:10">
      <c r="A106">
        <v>6.8</v>
      </c>
      <c r="B106">
        <v>5.2288326269412266</v>
      </c>
      <c r="C106" s="6">
        <v>5.1948782107245961</v>
      </c>
      <c r="D106">
        <v>6.16</v>
      </c>
      <c r="E106" s="7"/>
      <c r="F106" s="7">
        <v>6.666666666666667</v>
      </c>
      <c r="G106" s="7">
        <v>5.8501577714848692</v>
      </c>
      <c r="H106" s="7">
        <v>5.3826039577301072</v>
      </c>
      <c r="I106">
        <v>6.1099999999999994</v>
      </c>
      <c r="J106">
        <v>3</v>
      </c>
    </row>
    <row r="107" spans="1:10">
      <c r="A107">
        <v>6.8</v>
      </c>
      <c r="B107">
        <v>5.8490075470167824</v>
      </c>
      <c r="C107" s="6">
        <v>5.1697003923738549</v>
      </c>
      <c r="D107">
        <v>6.1</v>
      </c>
      <c r="E107" s="7"/>
      <c r="F107" s="7">
        <v>6.5333333333333341</v>
      </c>
      <c r="G107" s="7">
        <v>6.4671571757578761</v>
      </c>
      <c r="H107" s="7">
        <v>5.995829154432049</v>
      </c>
      <c r="I107">
        <v>6.2033333333333331</v>
      </c>
      <c r="J107">
        <v>1</v>
      </c>
    </row>
    <row r="108" spans="1:10">
      <c r="A108">
        <v>6.4</v>
      </c>
      <c r="B108">
        <v>6.4726331404965975</v>
      </c>
      <c r="C108" s="6">
        <v>5.7832332700918698</v>
      </c>
      <c r="D108">
        <v>6.07</v>
      </c>
      <c r="E108" s="7"/>
      <c r="F108" s="7">
        <v>6.3666666666666671</v>
      </c>
      <c r="G108" s="7">
        <v>6.6508668396110693</v>
      </c>
      <c r="H108" s="7">
        <v>6.6062537769437784</v>
      </c>
      <c r="I108">
        <v>6.32</v>
      </c>
      <c r="J108">
        <v>2</v>
      </c>
    </row>
    <row r="109" spans="1:10">
      <c r="A109">
        <v>6.4</v>
      </c>
      <c r="B109">
        <v>7.0798308397602483</v>
      </c>
      <c r="C109" s="6">
        <v>7.0345538008304231</v>
      </c>
      <c r="D109">
        <v>6.44</v>
      </c>
      <c r="E109" s="7"/>
      <c r="F109" s="7">
        <v>6.333333333333333</v>
      </c>
      <c r="G109" s="7">
        <v>6.8269805460818844</v>
      </c>
      <c r="H109" s="7">
        <v>6.9974083818289996</v>
      </c>
      <c r="I109">
        <v>6.3933333333333335</v>
      </c>
      <c r="J109">
        <v>3</v>
      </c>
    </row>
    <row r="110" spans="1:10">
      <c r="A110">
        <v>6.3</v>
      </c>
      <c r="B110">
        <v>6.400136538576362</v>
      </c>
      <c r="C110" s="6">
        <v>7.000974259909043</v>
      </c>
      <c r="D110">
        <v>6.45</v>
      </c>
      <c r="E110" s="7"/>
      <c r="F110" s="7">
        <v>6.2333333333333334</v>
      </c>
      <c r="G110" s="7">
        <v>6.9947587654436205</v>
      </c>
      <c r="H110" s="7">
        <v>7.1644053410730395</v>
      </c>
      <c r="I110">
        <v>6.3433333333333337</v>
      </c>
      <c r="J110">
        <v>1</v>
      </c>
    </row>
    <row r="111" spans="1:10">
      <c r="A111">
        <v>6.3</v>
      </c>
      <c r="B111">
        <v>7.000974259909043</v>
      </c>
      <c r="C111" s="6">
        <v>6.9566970847475318</v>
      </c>
      <c r="D111">
        <v>6.29</v>
      </c>
      <c r="E111" s="7"/>
      <c r="F111" s="7">
        <v>6.1333333333333329</v>
      </c>
      <c r="G111" s="7">
        <v>7.9987795739440299</v>
      </c>
      <c r="H111" s="7">
        <v>7.5370592629267223</v>
      </c>
      <c r="I111">
        <v>6.330000000000001</v>
      </c>
      <c r="J111">
        <v>2</v>
      </c>
    </row>
    <row r="112" spans="1:10">
      <c r="A112">
        <v>6.1</v>
      </c>
      <c r="B112">
        <v>7.5831654978454566</v>
      </c>
      <c r="C112" s="6">
        <v>7.5355446785625446</v>
      </c>
      <c r="D112">
        <v>6.29</v>
      </c>
      <c r="E112" s="7"/>
      <c r="F112" s="7">
        <v>6</v>
      </c>
      <c r="G112" s="7">
        <v>8.9882426143019476</v>
      </c>
      <c r="H112" s="7">
        <v>8.1123307122593271</v>
      </c>
      <c r="I112">
        <v>6.4766666666666666</v>
      </c>
      <c r="J112">
        <v>3</v>
      </c>
    </row>
    <row r="113" spans="1:10">
      <c r="A113">
        <v>6</v>
      </c>
      <c r="B113">
        <v>9.4121989640775894</v>
      </c>
      <c r="C113" s="6">
        <v>8.1189360254700915</v>
      </c>
      <c r="D113">
        <v>6.41</v>
      </c>
      <c r="E113" s="7"/>
      <c r="F113" s="7">
        <v>6.0333333333333341</v>
      </c>
      <c r="G113" s="7">
        <v>9.7579582827158617</v>
      </c>
      <c r="H113" s="7">
        <v>8.2692911136010849</v>
      </c>
      <c r="I113">
        <v>6.7166666666666659</v>
      </c>
      <c r="J113">
        <v>1</v>
      </c>
    </row>
    <row r="114" spans="1:10">
      <c r="A114">
        <v>5.9</v>
      </c>
      <c r="B114">
        <v>9.9693633809827986</v>
      </c>
      <c r="C114" s="6">
        <v>8.6825114327453434</v>
      </c>
      <c r="D114">
        <v>6.73</v>
      </c>
      <c r="E114" s="7"/>
      <c r="F114" s="7">
        <v>6</v>
      </c>
      <c r="G114" s="7">
        <v>9.4836543222546279</v>
      </c>
      <c r="H114" s="7">
        <v>8.41731848521583</v>
      </c>
      <c r="I114">
        <v>6.94</v>
      </c>
      <c r="J114">
        <v>2</v>
      </c>
    </row>
    <row r="115" spans="1:10">
      <c r="A115">
        <v>6.2</v>
      </c>
      <c r="B115">
        <v>9.8923125030871972</v>
      </c>
      <c r="C115" s="6">
        <v>8.0064258825878198</v>
      </c>
      <c r="D115">
        <v>7.01</v>
      </c>
      <c r="E115" s="7"/>
      <c r="F115" s="7">
        <v>6.0333333333333341</v>
      </c>
      <c r="G115" s="7">
        <v>9.2024902307498966</v>
      </c>
      <c r="H115" s="7">
        <v>8.5558792061635334</v>
      </c>
      <c r="I115">
        <v>7.3133333333333326</v>
      </c>
      <c r="J115">
        <v>3</v>
      </c>
    </row>
    <row r="116" spans="1:10">
      <c r="A116">
        <v>5.9</v>
      </c>
      <c r="B116">
        <v>8.5892870826938861</v>
      </c>
      <c r="C116" s="6">
        <v>8.5630181403143268</v>
      </c>
      <c r="D116">
        <v>7.08</v>
      </c>
      <c r="E116" s="7"/>
      <c r="F116" s="7">
        <v>5.8999999999999995</v>
      </c>
      <c r="G116" s="7">
        <v>9.1229062412447579</v>
      </c>
      <c r="H116" s="7">
        <v>9.1000774558422624</v>
      </c>
      <c r="I116">
        <v>7.6400000000000006</v>
      </c>
      <c r="J116">
        <v>1</v>
      </c>
    </row>
    <row r="117" spans="1:10">
      <c r="A117">
        <v>6</v>
      </c>
      <c r="B117">
        <v>9.1258711064686082</v>
      </c>
      <c r="C117" s="6">
        <v>9.0981935955884552</v>
      </c>
      <c r="D117">
        <v>7.85</v>
      </c>
      <c r="E117" s="7"/>
      <c r="F117" s="7">
        <v>5.9000000000000012</v>
      </c>
      <c r="G117" s="7">
        <v>9.4583647296831916</v>
      </c>
      <c r="H117" s="7">
        <v>9.2376362345744898</v>
      </c>
      <c r="I117">
        <v>8.16</v>
      </c>
      <c r="J117">
        <v>2</v>
      </c>
    </row>
    <row r="118" spans="1:10">
      <c r="A118">
        <v>5.8</v>
      </c>
      <c r="B118">
        <v>9.6535605345717812</v>
      </c>
      <c r="C118" s="6">
        <v>9.6390206316240068</v>
      </c>
      <c r="D118">
        <v>7.99</v>
      </c>
      <c r="E118" s="7"/>
      <c r="F118" s="7">
        <v>5.8999999999999995</v>
      </c>
      <c r="G118" s="7">
        <v>9.1942859479059305</v>
      </c>
      <c r="H118" s="7">
        <v>8.7786053366488179</v>
      </c>
      <c r="I118">
        <v>8.57</v>
      </c>
      <c r="J118">
        <v>3</v>
      </c>
    </row>
    <row r="119" spans="1:10">
      <c r="A119">
        <v>5.9</v>
      </c>
      <c r="B119">
        <v>9.5956625480091873</v>
      </c>
      <c r="C119" s="6">
        <v>8.9756944765110092</v>
      </c>
      <c r="D119">
        <v>8.64</v>
      </c>
      <c r="E119" s="7"/>
      <c r="F119" s="7">
        <v>5.9333333333333336</v>
      </c>
      <c r="G119" s="7">
        <v>8.7297259417878106</v>
      </c>
      <c r="H119" s="7">
        <v>8.1203314913176197</v>
      </c>
      <c r="I119">
        <v>9.0233333333333334</v>
      </c>
      <c r="J119">
        <v>1</v>
      </c>
    </row>
    <row r="120" spans="1:10">
      <c r="A120">
        <v>6</v>
      </c>
      <c r="B120">
        <v>8.3336347611368211</v>
      </c>
      <c r="C120" s="6">
        <v>7.7211009018114396</v>
      </c>
      <c r="D120">
        <v>9.08</v>
      </c>
      <c r="E120" s="7"/>
      <c r="F120" s="7">
        <v>5.9333333333333336</v>
      </c>
      <c r="G120" s="7">
        <v>8.847607058470075</v>
      </c>
      <c r="H120" s="7">
        <v>8.2474839424413915</v>
      </c>
      <c r="I120">
        <v>9.25</v>
      </c>
      <c r="J120">
        <v>2</v>
      </c>
    </row>
    <row r="121" spans="1:10">
      <c r="A121">
        <v>5.9</v>
      </c>
      <c r="B121">
        <v>8.2598805162174216</v>
      </c>
      <c r="C121" s="6">
        <v>7.6641990956304085</v>
      </c>
      <c r="D121">
        <v>9.35</v>
      </c>
      <c r="E121" s="7"/>
      <c r="F121" s="7">
        <v>5.8666666666666671</v>
      </c>
      <c r="G121" s="7">
        <v>9.9403440947729873</v>
      </c>
      <c r="H121" s="7">
        <v>9.1572909208001843</v>
      </c>
      <c r="I121">
        <v>9.3833333333333346</v>
      </c>
      <c r="J121">
        <v>3</v>
      </c>
    </row>
    <row r="122" spans="1:10">
      <c r="A122">
        <v>5.9</v>
      </c>
      <c r="B122">
        <v>9.9493058980559823</v>
      </c>
      <c r="C122" s="6">
        <v>9.3571518298823264</v>
      </c>
      <c r="D122">
        <v>9.32</v>
      </c>
      <c r="E122" s="7"/>
      <c r="F122" s="7">
        <v>5.833333333333333</v>
      </c>
      <c r="G122" s="7">
        <v>11.213237153502694</v>
      </c>
      <c r="H122" s="7">
        <v>10.060965028715311</v>
      </c>
      <c r="I122">
        <v>9.42</v>
      </c>
      <c r="J122">
        <v>1</v>
      </c>
    </row>
    <row r="123" spans="1:10">
      <c r="A123">
        <v>5.8</v>
      </c>
      <c r="B123">
        <v>11.611845870045556</v>
      </c>
      <c r="C123" s="6">
        <v>10.450521836887816</v>
      </c>
      <c r="D123">
        <v>9.48</v>
      </c>
      <c r="E123" s="7"/>
      <c r="F123" s="7">
        <v>5.7333333333333334</v>
      </c>
      <c r="G123" s="7">
        <v>12.069736083739357</v>
      </c>
      <c r="H123" s="7">
        <v>9.989666162227806</v>
      </c>
      <c r="I123">
        <v>9.5166666666666675</v>
      </c>
      <c r="J123">
        <v>2</v>
      </c>
    </row>
    <row r="124" spans="1:10">
      <c r="A124">
        <v>5.8</v>
      </c>
      <c r="B124">
        <v>12.078559692406543</v>
      </c>
      <c r="C124" s="6">
        <v>10.375221419375791</v>
      </c>
      <c r="D124">
        <v>9.4600000000000009</v>
      </c>
      <c r="E124" s="7"/>
      <c r="F124" s="7">
        <v>5.6999999999999993</v>
      </c>
      <c r="G124" s="7">
        <v>12.515707014926392</v>
      </c>
      <c r="H124" s="7">
        <v>9.3411345701883395</v>
      </c>
      <c r="I124">
        <v>9.3766666666666669</v>
      </c>
      <c r="J124">
        <v>3</v>
      </c>
    </row>
    <row r="125" spans="1:10">
      <c r="A125">
        <v>5.6</v>
      </c>
      <c r="B125">
        <v>12.518802688765973</v>
      </c>
      <c r="C125" s="6">
        <v>9.1432552304198111</v>
      </c>
      <c r="D125">
        <v>9.61</v>
      </c>
      <c r="E125" s="7"/>
      <c r="F125" s="7">
        <v>5.666666666666667</v>
      </c>
      <c r="G125" s="7">
        <v>12.946760004016866</v>
      </c>
      <c r="H125" s="7">
        <v>8.8833228851139978</v>
      </c>
      <c r="I125">
        <v>9.3033333333333346</v>
      </c>
      <c r="J125">
        <v>1</v>
      </c>
    </row>
    <row r="126" spans="1:10">
      <c r="A126">
        <v>5.7</v>
      </c>
      <c r="B126">
        <v>12.949758663606659</v>
      </c>
      <c r="C126" s="6">
        <v>8.5049270607694183</v>
      </c>
      <c r="D126">
        <v>9.06</v>
      </c>
      <c r="E126" s="7"/>
      <c r="F126" s="7">
        <v>5.8</v>
      </c>
      <c r="G126" s="7">
        <v>13.001149754395177</v>
      </c>
      <c r="H126" s="7">
        <v>9.3665556536140091</v>
      </c>
      <c r="I126">
        <v>9.2733333333333334</v>
      </c>
      <c r="J126">
        <v>2</v>
      </c>
    </row>
    <row r="127" spans="1:10">
      <c r="A127">
        <v>5.7</v>
      </c>
      <c r="B127">
        <v>13.371718659677967</v>
      </c>
      <c r="C127" s="6">
        <v>9.001786364152764</v>
      </c>
      <c r="D127">
        <v>9.24</v>
      </c>
      <c r="E127" s="7"/>
      <c r="F127" s="7">
        <v>5.8666666666666671</v>
      </c>
      <c r="G127" s="7">
        <v>12.686682991895045</v>
      </c>
      <c r="H127" s="7">
        <v>10.220150829671582</v>
      </c>
      <c r="I127">
        <v>9.673333333333332</v>
      </c>
      <c r="J127">
        <v>3</v>
      </c>
    </row>
    <row r="128" spans="1:10">
      <c r="A128">
        <v>6</v>
      </c>
      <c r="B128">
        <v>12.681971939900905</v>
      </c>
      <c r="C128" s="6">
        <v>10.592953535919847</v>
      </c>
      <c r="D128">
        <v>9.52</v>
      </c>
      <c r="E128" s="7"/>
      <c r="F128" s="7">
        <v>5.9666666666666659</v>
      </c>
      <c r="G128" s="7">
        <v>12.188348746322811</v>
      </c>
      <c r="H128" s="7">
        <v>11.058065838576544</v>
      </c>
      <c r="I128">
        <v>10.493333333333334</v>
      </c>
      <c r="J128">
        <v>1</v>
      </c>
    </row>
    <row r="129" spans="1:10">
      <c r="A129">
        <v>5.9</v>
      </c>
      <c r="B129">
        <v>12.006358376106263</v>
      </c>
      <c r="C129" s="6">
        <v>11.065712588942134</v>
      </c>
      <c r="D129">
        <v>10.26</v>
      </c>
      <c r="E129" s="7"/>
      <c r="F129" s="7">
        <v>5.9333333333333336</v>
      </c>
      <c r="G129" s="7">
        <v>12.058430245161134</v>
      </c>
      <c r="H129" s="7">
        <v>11.323948052064381</v>
      </c>
      <c r="I129">
        <v>11.25</v>
      </c>
      <c r="J129">
        <v>2</v>
      </c>
    </row>
    <row r="130" spans="1:10">
      <c r="A130">
        <v>6</v>
      </c>
      <c r="B130">
        <v>11.876715922961267</v>
      </c>
      <c r="C130" s="6">
        <v>11.51553139086765</v>
      </c>
      <c r="D130">
        <v>11.7</v>
      </c>
      <c r="E130" s="7"/>
      <c r="F130" s="7">
        <v>5.9666666666666659</v>
      </c>
      <c r="G130" s="7">
        <v>12.462968742799299</v>
      </c>
      <c r="H130" s="7">
        <v>11.931050729190082</v>
      </c>
      <c r="I130">
        <v>11.843333333333334</v>
      </c>
      <c r="J130">
        <v>3</v>
      </c>
    </row>
    <row r="131" spans="1:10">
      <c r="A131">
        <v>5.9</v>
      </c>
      <c r="B131">
        <v>12.29221643641587</v>
      </c>
      <c r="C131" s="6">
        <v>11.390600176383359</v>
      </c>
      <c r="D131">
        <v>11.79</v>
      </c>
      <c r="E131" s="7"/>
      <c r="F131" s="7">
        <v>6.0666666666666664</v>
      </c>
      <c r="G131" s="7">
        <v>13.378409532985222</v>
      </c>
      <c r="H131" s="7">
        <v>12.870755621439519</v>
      </c>
      <c r="I131">
        <v>11.943333333333333</v>
      </c>
      <c r="J131">
        <v>1</v>
      </c>
    </row>
    <row r="132" spans="1:10">
      <c r="A132">
        <v>6</v>
      </c>
      <c r="B132">
        <v>13.219973869020762</v>
      </c>
      <c r="C132" s="6">
        <v>12.887020620319234</v>
      </c>
      <c r="D132">
        <v>12.04</v>
      </c>
      <c r="E132" s="7"/>
      <c r="F132" s="7">
        <v>6.2</v>
      </c>
      <c r="G132" s="7">
        <v>14.442939011605324</v>
      </c>
      <c r="H132" s="7">
        <v>13.801895746494353</v>
      </c>
      <c r="I132">
        <v>12.299999999999999</v>
      </c>
      <c r="J132">
        <v>2</v>
      </c>
    </row>
    <row r="133" spans="1:10">
      <c r="A133">
        <v>6.3</v>
      </c>
      <c r="B133">
        <v>14.623038293519031</v>
      </c>
      <c r="C133" s="6">
        <v>14.334646067615964</v>
      </c>
      <c r="D133">
        <v>12</v>
      </c>
      <c r="E133" s="7"/>
      <c r="F133" s="7">
        <v>6.3</v>
      </c>
      <c r="G133" s="7">
        <v>15.472278063627106</v>
      </c>
      <c r="H133" s="7">
        <v>14.51869407195557</v>
      </c>
      <c r="I133">
        <v>13.353333333333333</v>
      </c>
      <c r="J133">
        <v>3</v>
      </c>
    </row>
    <row r="134" spans="1:10">
      <c r="A134">
        <v>6.3</v>
      </c>
      <c r="B134">
        <v>15.485804872276177</v>
      </c>
      <c r="C134" s="6">
        <v>14.18402055154786</v>
      </c>
      <c r="D134">
        <v>12.86</v>
      </c>
      <c r="E134" s="7"/>
      <c r="F134" s="7">
        <v>6.5</v>
      </c>
      <c r="G134" s="7">
        <v>15.465264949101373</v>
      </c>
      <c r="H134" s="7">
        <v>14.521187154360385</v>
      </c>
      <c r="I134">
        <v>13.753333333333332</v>
      </c>
      <c r="J134">
        <v>1</v>
      </c>
    </row>
    <row r="135" spans="1:10">
      <c r="A135">
        <v>6.3</v>
      </c>
      <c r="B135">
        <v>16.30799102508611</v>
      </c>
      <c r="C135" s="6">
        <v>15.037415596702886</v>
      </c>
      <c r="D135">
        <v>15.2</v>
      </c>
      <c r="E135" s="7"/>
      <c r="F135" s="7">
        <v>6.8999999999999995</v>
      </c>
      <c r="G135" s="7">
        <v>14.784149911534072</v>
      </c>
      <c r="H135" s="7">
        <v>14.192902665846082</v>
      </c>
      <c r="I135">
        <v>12.326666666666666</v>
      </c>
      <c r="J135">
        <v>2</v>
      </c>
    </row>
    <row r="136" spans="1:10">
      <c r="A136">
        <v>6.9</v>
      </c>
      <c r="B136">
        <v>14.60199894994183</v>
      </c>
      <c r="C136" s="6">
        <v>14.342125314830412</v>
      </c>
      <c r="D136">
        <v>13.2</v>
      </c>
      <c r="E136" s="7"/>
      <c r="F136" s="7">
        <v>7.333333333333333</v>
      </c>
      <c r="G136" s="7">
        <v>13.284478138681521</v>
      </c>
      <c r="H136" s="7">
        <v>13.190758165248914</v>
      </c>
      <c r="I136">
        <v>9.6166666666666671</v>
      </c>
      <c r="J136">
        <v>3</v>
      </c>
    </row>
    <row r="137" spans="1:10">
      <c r="A137">
        <v>7.5</v>
      </c>
      <c r="B137">
        <v>13.442459759574277</v>
      </c>
      <c r="C137" s="6">
        <v>13.199167086004948</v>
      </c>
      <c r="D137">
        <v>8.58</v>
      </c>
      <c r="E137" s="7"/>
      <c r="F137" s="7">
        <v>7.6333333333333329</v>
      </c>
      <c r="G137" s="7">
        <v>11.189926017032429</v>
      </c>
      <c r="H137" s="7">
        <v>10.572708909207288</v>
      </c>
      <c r="I137">
        <v>7.9033333333333333</v>
      </c>
      <c r="J137">
        <v>1</v>
      </c>
    </row>
    <row r="138" spans="1:10">
      <c r="A138">
        <v>7.6</v>
      </c>
      <c r="B138">
        <v>11.808975706528457</v>
      </c>
      <c r="C138" s="6">
        <v>12.03098209491138</v>
      </c>
      <c r="D138">
        <v>7.07</v>
      </c>
      <c r="E138" s="7"/>
      <c r="F138" s="7">
        <v>7.6999999999999993</v>
      </c>
      <c r="G138" s="7">
        <v>9.1348855586684152</v>
      </c>
      <c r="H138" s="7">
        <v>8.1556748777991572</v>
      </c>
      <c r="I138">
        <v>8.0866666666666678</v>
      </c>
      <c r="J138">
        <v>2</v>
      </c>
    </row>
    <row r="139" spans="1:10">
      <c r="A139">
        <v>7.8</v>
      </c>
      <c r="B139">
        <v>8.3183425849945536</v>
      </c>
      <c r="C139" s="6">
        <v>6.4879775467055367</v>
      </c>
      <c r="D139">
        <v>8.06</v>
      </c>
      <c r="E139" s="7"/>
      <c r="F139" s="7">
        <v>7.666666666666667</v>
      </c>
      <c r="G139" s="7">
        <v>7.4422030074957251</v>
      </c>
      <c r="H139" s="7">
        <v>5.9438624176211858</v>
      </c>
      <c r="I139">
        <v>9.1533333333333342</v>
      </c>
      <c r="J139">
        <v>3</v>
      </c>
    </row>
    <row r="140" spans="1:10">
      <c r="A140">
        <v>7.7</v>
      </c>
      <c r="B140">
        <v>7.2773383844822348</v>
      </c>
      <c r="C140" s="6">
        <v>5.948064991780555</v>
      </c>
      <c r="D140">
        <v>9.1300000000000008</v>
      </c>
      <c r="E140" s="7"/>
      <c r="F140" s="7">
        <v>7.5666666666666664</v>
      </c>
      <c r="G140" s="7">
        <v>8.016878296641039</v>
      </c>
      <c r="H140" s="7">
        <v>7.3630222046591127</v>
      </c>
      <c r="I140">
        <v>10.339999999999998</v>
      </c>
      <c r="J140">
        <v>1</v>
      </c>
    </row>
    <row r="141" spans="1:10">
      <c r="A141">
        <v>7.5</v>
      </c>
      <c r="B141">
        <v>6.7309280530103877</v>
      </c>
      <c r="C141" s="6">
        <v>5.3955447143774649</v>
      </c>
      <c r="D141">
        <v>10.27</v>
      </c>
      <c r="E141" s="7"/>
      <c r="F141" s="7">
        <v>7.5</v>
      </c>
      <c r="G141" s="7">
        <v>9.3828235445513997</v>
      </c>
      <c r="H141" s="7">
        <v>9.5776134633183574</v>
      </c>
      <c r="I141">
        <v>11.873333333333335</v>
      </c>
      <c r="J141">
        <v>2</v>
      </c>
    </row>
    <row r="142" spans="1:10">
      <c r="A142">
        <v>7.5</v>
      </c>
      <c r="B142">
        <v>10.042368452430495</v>
      </c>
      <c r="C142" s="6">
        <v>10.745456907819317</v>
      </c>
      <c r="D142">
        <v>11.62</v>
      </c>
      <c r="E142" s="7"/>
      <c r="F142" s="7">
        <v>7.3999999999999995</v>
      </c>
      <c r="G142" s="7">
        <v>11.05412250512785</v>
      </c>
      <c r="H142" s="7">
        <v>12.250575473048405</v>
      </c>
      <c r="I142">
        <v>13.613333333333335</v>
      </c>
      <c r="J142">
        <v>3</v>
      </c>
    </row>
    <row r="143" spans="1:10">
      <c r="A143">
        <v>7.5</v>
      </c>
      <c r="B143">
        <v>11.375174128213317</v>
      </c>
      <c r="C143" s="6">
        <v>12.59183876775829</v>
      </c>
      <c r="D143">
        <v>13.73</v>
      </c>
      <c r="E143" s="7"/>
      <c r="F143" s="7">
        <v>7.3999999999999995</v>
      </c>
      <c r="G143" s="7">
        <v>11.585163588574332</v>
      </c>
      <c r="H143" s="7">
        <v>12.469488903498771</v>
      </c>
      <c r="I143">
        <v>14.746666666666664</v>
      </c>
      <c r="J143">
        <v>1</v>
      </c>
    </row>
    <row r="144" spans="1:10">
      <c r="A144">
        <v>7.2</v>
      </c>
      <c r="B144">
        <v>11.744824934739739</v>
      </c>
      <c r="C144" s="6">
        <v>13.414430743567607</v>
      </c>
      <c r="D144">
        <v>15.49</v>
      </c>
      <c r="E144" s="7"/>
      <c r="F144" s="7">
        <v>7.3666666666666671</v>
      </c>
      <c r="G144" s="7">
        <v>11.480309723237999</v>
      </c>
      <c r="H144" s="7">
        <v>11.413304716519216</v>
      </c>
      <c r="I144">
        <v>15.1</v>
      </c>
      <c r="J144">
        <v>2</v>
      </c>
    </row>
    <row r="145" spans="1:10">
      <c r="A145">
        <v>7.5</v>
      </c>
      <c r="B145">
        <v>11.63549170276994</v>
      </c>
      <c r="C145" s="6">
        <v>11.402197199170416</v>
      </c>
      <c r="D145">
        <v>15.02</v>
      </c>
      <c r="E145" s="7"/>
      <c r="F145" s="7">
        <v>7.4333333333333336</v>
      </c>
      <c r="G145" s="7">
        <v>10.917925651794746</v>
      </c>
      <c r="H145" s="7">
        <v>9.2769721343578002</v>
      </c>
      <c r="I145">
        <v>14.39</v>
      </c>
      <c r="J145">
        <v>3</v>
      </c>
    </row>
    <row r="146" spans="1:10">
      <c r="A146">
        <v>7.4</v>
      </c>
      <c r="B146">
        <v>11.060612532204317</v>
      </c>
      <c r="C146" s="6">
        <v>9.4232862068196255</v>
      </c>
      <c r="D146">
        <v>14.79</v>
      </c>
      <c r="E146" s="7"/>
      <c r="F146" s="7">
        <v>7.333333333333333</v>
      </c>
      <c r="G146" s="7">
        <v>9.9134288924487866</v>
      </c>
      <c r="H146" s="7">
        <v>7.9511754493089155</v>
      </c>
      <c r="I146">
        <v>13.946666666666665</v>
      </c>
      <c r="J146">
        <v>1</v>
      </c>
    </row>
    <row r="147" spans="1:10">
      <c r="A147">
        <v>7.4</v>
      </c>
      <c r="B147">
        <v>10.057672720409983</v>
      </c>
      <c r="C147" s="6">
        <v>7.0054329970833606</v>
      </c>
      <c r="D147">
        <v>13.36</v>
      </c>
      <c r="E147" s="7"/>
      <c r="F147" s="7">
        <v>7.3666666666666671</v>
      </c>
      <c r="G147" s="7">
        <v>8.7777519932531103</v>
      </c>
      <c r="H147" s="7">
        <v>7.7271029338171831</v>
      </c>
      <c r="I147">
        <v>14.449999999999998</v>
      </c>
      <c r="J147">
        <v>2</v>
      </c>
    </row>
    <row r="148" spans="1:10">
      <c r="A148">
        <v>7.2</v>
      </c>
      <c r="B148">
        <v>8.622001424732062</v>
      </c>
      <c r="C148" s="6">
        <v>7.4248071440237595</v>
      </c>
      <c r="D148">
        <v>13.69</v>
      </c>
      <c r="E148" s="7"/>
      <c r="F148" s="7">
        <v>7.3999999999999995</v>
      </c>
      <c r="G148" s="7">
        <v>8.254260165762517</v>
      </c>
      <c r="H148" s="7">
        <v>8.7445161749260567</v>
      </c>
      <c r="I148">
        <v>14.906666666666666</v>
      </c>
      <c r="J148">
        <v>3</v>
      </c>
    </row>
    <row r="149" spans="1:10">
      <c r="A149">
        <v>7.5</v>
      </c>
      <c r="B149">
        <v>7.6535818346172846</v>
      </c>
      <c r="C149" s="6">
        <v>8.7510686603444299</v>
      </c>
      <c r="D149">
        <v>16.3</v>
      </c>
      <c r="E149" s="7"/>
      <c r="F149" s="7">
        <v>7.3999999999999995</v>
      </c>
      <c r="G149" s="7">
        <v>8.9242113981467721</v>
      </c>
      <c r="H149" s="7">
        <v>10.493161347394183</v>
      </c>
      <c r="I149">
        <v>15.326666666666668</v>
      </c>
      <c r="J149">
        <v>1</v>
      </c>
    </row>
    <row r="150" spans="1:10">
      <c r="A150">
        <v>7.5</v>
      </c>
      <c r="B150">
        <v>8.4871972379382044</v>
      </c>
      <c r="C150" s="6">
        <v>10.057672720409983</v>
      </c>
      <c r="D150">
        <v>14.73</v>
      </c>
      <c r="E150" s="7"/>
      <c r="F150" s="7">
        <v>7.3666666666666671</v>
      </c>
      <c r="G150" s="7">
        <v>10.038265652980746</v>
      </c>
      <c r="H150" s="7">
        <v>11.908919324615397</v>
      </c>
      <c r="I150">
        <v>15.063333333333333</v>
      </c>
      <c r="J150">
        <v>2</v>
      </c>
    </row>
    <row r="151" spans="1:10">
      <c r="A151">
        <v>7.2</v>
      </c>
      <c r="B151">
        <v>10.631855121884826</v>
      </c>
      <c r="C151" s="6">
        <v>12.670742661428136</v>
      </c>
      <c r="D151">
        <v>14.95</v>
      </c>
      <c r="E151" s="7"/>
      <c r="F151" s="7">
        <v>7.4000000000000012</v>
      </c>
      <c r="G151" s="7">
        <v>10.985777717286757</v>
      </c>
      <c r="H151" s="7">
        <v>13.287087086533353</v>
      </c>
      <c r="I151">
        <v>15.053333333333333</v>
      </c>
      <c r="J151">
        <v>3</v>
      </c>
    </row>
    <row r="152" spans="1:10">
      <c r="A152">
        <v>7.4</v>
      </c>
      <c r="B152">
        <v>10.995744599119206</v>
      </c>
      <c r="C152" s="6">
        <v>12.998342592008072</v>
      </c>
      <c r="D152">
        <v>15.51</v>
      </c>
      <c r="E152" s="7"/>
      <c r="F152" s="7">
        <v>7.6333333333333329</v>
      </c>
      <c r="G152" s="7">
        <v>10.18214240376795</v>
      </c>
      <c r="H152" s="7">
        <v>12.435501926471559</v>
      </c>
      <c r="I152">
        <v>14.583333333333334</v>
      </c>
      <c r="J152">
        <v>1</v>
      </c>
    </row>
    <row r="153" spans="1:10">
      <c r="A153">
        <v>7.6</v>
      </c>
      <c r="B153">
        <v>11.329733430856237</v>
      </c>
      <c r="C153" s="6">
        <v>14.192176006163848</v>
      </c>
      <c r="D153">
        <v>14.7</v>
      </c>
      <c r="E153" s="7"/>
      <c r="F153" s="7">
        <v>7.9333333333333336</v>
      </c>
      <c r="G153" s="7">
        <v>8.8108575973456258</v>
      </c>
      <c r="H153" s="7">
        <v>10.722892715440699</v>
      </c>
      <c r="I153">
        <v>13.033333333333331</v>
      </c>
      <c r="J153">
        <v>2</v>
      </c>
    </row>
    <row r="154" spans="1:10">
      <c r="A154">
        <v>7.9</v>
      </c>
      <c r="B154">
        <v>8.2209491813284075</v>
      </c>
      <c r="C154" s="6">
        <v>10.115987181242758</v>
      </c>
      <c r="D154">
        <v>13.54</v>
      </c>
      <c r="E154" s="7"/>
      <c r="F154" s="7">
        <v>8.2333333333333343</v>
      </c>
      <c r="G154" s="7">
        <v>6.4587947615019443</v>
      </c>
      <c r="H154" s="7">
        <v>7.7237934502942807</v>
      </c>
      <c r="I154">
        <v>11.75</v>
      </c>
      <c r="J154">
        <v>3</v>
      </c>
    </row>
    <row r="155" spans="1:10">
      <c r="A155">
        <v>8.3000000000000007</v>
      </c>
      <c r="B155">
        <v>6.8818901798522347</v>
      </c>
      <c r="C155" s="6">
        <v>7.8605149589154877</v>
      </c>
      <c r="D155">
        <v>10.86</v>
      </c>
      <c r="E155" s="7"/>
      <c r="F155" s="7">
        <v>8.4666666666666668</v>
      </c>
      <c r="G155" s="7">
        <v>5.1384420899469303</v>
      </c>
      <c r="H155" s="7">
        <v>6.0778196688183073</v>
      </c>
      <c r="I155">
        <v>11.33</v>
      </c>
      <c r="J155">
        <v>1</v>
      </c>
    </row>
    <row r="156" spans="1:10">
      <c r="A156">
        <v>8.5</v>
      </c>
      <c r="B156">
        <v>4.2735449233251899</v>
      </c>
      <c r="C156" s="6">
        <v>5.1948782107245961</v>
      </c>
      <c r="D156">
        <v>10.85</v>
      </c>
      <c r="E156" s="7"/>
      <c r="F156" s="7">
        <v>8.6666666666666661</v>
      </c>
      <c r="G156" s="7">
        <v>4.1176979206433373</v>
      </c>
      <c r="H156" s="7">
        <v>5.3184762150196478</v>
      </c>
      <c r="I156">
        <v>12.203333333333333</v>
      </c>
      <c r="J156">
        <v>2</v>
      </c>
    </row>
    <row r="157" spans="1:10">
      <c r="A157">
        <v>8.6</v>
      </c>
      <c r="B157">
        <v>4.2598911666633654</v>
      </c>
      <c r="C157" s="6">
        <v>5.178065836814838</v>
      </c>
      <c r="D157">
        <v>12.28</v>
      </c>
      <c r="E157" s="7"/>
      <c r="F157" s="7">
        <v>8.8333333333333339</v>
      </c>
      <c r="G157" s="7">
        <v>3.5406434262946838</v>
      </c>
      <c r="H157" s="7">
        <v>4.8709692195728849</v>
      </c>
      <c r="I157">
        <v>12.813333333333333</v>
      </c>
      <c r="J157">
        <v>3</v>
      </c>
    </row>
    <row r="158" spans="1:10">
      <c r="A158">
        <v>8.9</v>
      </c>
      <c r="B158">
        <v>3.8196576719414566</v>
      </c>
      <c r="C158" s="6">
        <v>5.5824845975195103</v>
      </c>
      <c r="D158">
        <v>13.48</v>
      </c>
      <c r="E158" s="7"/>
      <c r="F158" s="7">
        <v>9.0666666666666664</v>
      </c>
      <c r="G158" s="7">
        <v>2.9654554972849447</v>
      </c>
      <c r="H158" s="7">
        <v>5.1307995857991768</v>
      </c>
      <c r="I158">
        <v>12.953333333333333</v>
      </c>
      <c r="J158">
        <v>1</v>
      </c>
    </row>
    <row r="159" spans="1:10">
      <c r="A159">
        <v>9</v>
      </c>
      <c r="B159">
        <v>2.5423814402792289</v>
      </c>
      <c r="C159" s="6">
        <v>3.8523572243843063</v>
      </c>
      <c r="D159">
        <v>12.68</v>
      </c>
      <c r="E159" s="7"/>
      <c r="F159" s="7">
        <v>9.2333333333333343</v>
      </c>
      <c r="G159" s="7">
        <v>3.3711671662858342</v>
      </c>
      <c r="H159" s="7">
        <v>5.5251343789009866</v>
      </c>
      <c r="I159">
        <v>12.49</v>
      </c>
      <c r="J159">
        <v>2</v>
      </c>
    </row>
    <row r="160" spans="1:10">
      <c r="A160">
        <v>9.3000000000000007</v>
      </c>
      <c r="B160">
        <v>2.5343273796341492</v>
      </c>
      <c r="C160" s="6">
        <v>5.957556935493713</v>
      </c>
      <c r="D160">
        <v>12.7</v>
      </c>
      <c r="E160" s="7"/>
      <c r="F160" s="7">
        <v>9.4333333333333353</v>
      </c>
      <c r="G160" s="7">
        <v>5.7233037943728249</v>
      </c>
      <c r="H160" s="7">
        <v>7.3288726057101643</v>
      </c>
      <c r="I160">
        <v>12.42</v>
      </c>
      <c r="J160">
        <v>3</v>
      </c>
    </row>
    <row r="161" spans="1:10">
      <c r="A161">
        <v>9.4</v>
      </c>
      <c r="B161">
        <v>5.0367926789441242</v>
      </c>
      <c r="C161" s="6">
        <v>6.7654889768249404</v>
      </c>
      <c r="D161">
        <v>12.09</v>
      </c>
      <c r="E161" s="7"/>
      <c r="F161" s="7">
        <v>9.6</v>
      </c>
      <c r="G161" s="7">
        <v>8.3419261882628604</v>
      </c>
      <c r="H161" s="7">
        <v>8.1296072628410574</v>
      </c>
      <c r="I161">
        <v>11.97</v>
      </c>
      <c r="J161">
        <v>1</v>
      </c>
    </row>
    <row r="162" spans="1:10">
      <c r="A162">
        <v>9.6</v>
      </c>
      <c r="B162">
        <v>9.5987913245402012</v>
      </c>
      <c r="C162" s="6">
        <v>9.2635719048118403</v>
      </c>
      <c r="D162">
        <v>12.47</v>
      </c>
      <c r="E162" s="7"/>
      <c r="F162" s="7">
        <v>9.7333333333333325</v>
      </c>
      <c r="G162" s="7">
        <v>9.14240558319411</v>
      </c>
      <c r="H162" s="7">
        <v>8.22948384963785</v>
      </c>
      <c r="I162">
        <v>10.833333333333334</v>
      </c>
      <c r="J162">
        <v>2</v>
      </c>
    </row>
    <row r="163" spans="1:10">
      <c r="A163">
        <v>9.8000000000000007</v>
      </c>
      <c r="B163">
        <v>10.390194561304256</v>
      </c>
      <c r="C163" s="6">
        <v>8.3597609068863932</v>
      </c>
      <c r="D163">
        <v>11.35</v>
      </c>
      <c r="E163" s="7"/>
      <c r="F163" s="7">
        <v>9.9</v>
      </c>
      <c r="G163" s="7">
        <v>6.9015525477279738</v>
      </c>
      <c r="H163" s="7">
        <v>6.659145946720102</v>
      </c>
      <c r="I163">
        <v>9.3166666666666682</v>
      </c>
      <c r="J163">
        <v>3</v>
      </c>
    </row>
    <row r="164" spans="1:10">
      <c r="A164">
        <v>9.8000000000000007</v>
      </c>
      <c r="B164">
        <v>7.4382308637378713</v>
      </c>
      <c r="C164" s="6">
        <v>7.0651187372153146</v>
      </c>
      <c r="D164">
        <v>8.68</v>
      </c>
      <c r="E164" s="7"/>
      <c r="F164" s="7">
        <v>10.1</v>
      </c>
      <c r="G164" s="7">
        <v>4.2561528362953753</v>
      </c>
      <c r="H164" s="7">
        <v>4.9710890503650518</v>
      </c>
      <c r="I164">
        <v>8.1033333333333335</v>
      </c>
      <c r="J164">
        <v>1</v>
      </c>
    </row>
    <row r="165" spans="1:10">
      <c r="A165">
        <v>10.1</v>
      </c>
      <c r="B165">
        <v>2.8762322181417943</v>
      </c>
      <c r="C165" s="6">
        <v>4.5525581960585981</v>
      </c>
      <c r="D165">
        <v>7.92</v>
      </c>
      <c r="E165" s="7"/>
      <c r="F165" s="7">
        <v>10.433333333333334</v>
      </c>
      <c r="G165" s="7">
        <v>2.1855318312940852</v>
      </c>
      <c r="H165" s="7">
        <v>2.8903979905839114</v>
      </c>
      <c r="I165">
        <v>7.8999999999999995</v>
      </c>
      <c r="J165">
        <v>2</v>
      </c>
    </row>
    <row r="166" spans="1:10">
      <c r="A166">
        <v>10.4</v>
      </c>
      <c r="B166">
        <v>2.4539954270064612</v>
      </c>
      <c r="C166" s="6">
        <v>3.2955902178212426</v>
      </c>
      <c r="D166">
        <v>7.71</v>
      </c>
      <c r="E166" s="7"/>
      <c r="F166" s="7">
        <v>10.666666666666666</v>
      </c>
      <c r="G166" s="7">
        <v>1.2267877585801539</v>
      </c>
      <c r="H166" s="7">
        <v>1.372878591897712</v>
      </c>
      <c r="I166">
        <v>7.9066666666666672</v>
      </c>
      <c r="J166">
        <v>3</v>
      </c>
    </row>
    <row r="167" spans="1:10">
      <c r="A167">
        <v>10.8</v>
      </c>
      <c r="B167">
        <v>1.2263678487340002</v>
      </c>
      <c r="C167" s="6">
        <v>0.82304555787189315</v>
      </c>
      <c r="D167">
        <v>8.07</v>
      </c>
      <c r="E167" s="7"/>
      <c r="F167" s="7">
        <v>10.666666666666666</v>
      </c>
      <c r="G167" s="7">
        <v>0.13668034493091361</v>
      </c>
      <c r="H167" s="7">
        <v>0.41103057465671594</v>
      </c>
      <c r="I167">
        <v>7.956666666666667</v>
      </c>
      <c r="J167">
        <v>1</v>
      </c>
    </row>
    <row r="168" spans="1:10">
      <c r="A168">
        <v>10.8</v>
      </c>
      <c r="B168">
        <v>0</v>
      </c>
      <c r="C168" s="6">
        <v>0</v>
      </c>
      <c r="D168">
        <v>7.94</v>
      </c>
      <c r="E168" s="7"/>
      <c r="F168" s="7">
        <v>10.533333333333333</v>
      </c>
      <c r="G168" s="7">
        <v>-0.2721089379804198</v>
      </c>
      <c r="H168" s="7">
        <v>1.0924806525145196</v>
      </c>
      <c r="I168">
        <v>7.97</v>
      </c>
      <c r="J168">
        <v>2</v>
      </c>
    </row>
    <row r="169" spans="1:10">
      <c r="A169">
        <v>10.4</v>
      </c>
      <c r="B169">
        <v>-0.81632681394125939</v>
      </c>
      <c r="C169" s="6">
        <v>0.41004616609825462</v>
      </c>
      <c r="D169">
        <v>7.86</v>
      </c>
      <c r="E169" s="7"/>
      <c r="F169" s="7">
        <v>10.366666666666667</v>
      </c>
      <c r="G169" s="7">
        <v>0.27266539836361403</v>
      </c>
      <c r="H169" s="7">
        <v>2.4572145050514158</v>
      </c>
      <c r="I169">
        <v>8.1066666666666674</v>
      </c>
      <c r="J169">
        <v>3</v>
      </c>
    </row>
    <row r="170" spans="1:10">
      <c r="A170">
        <v>10.4</v>
      </c>
      <c r="B170">
        <v>0</v>
      </c>
      <c r="C170" s="6">
        <v>2.8673957914453041</v>
      </c>
      <c r="D170">
        <v>8.11</v>
      </c>
      <c r="E170" s="7"/>
      <c r="F170" s="7">
        <v>10.3</v>
      </c>
      <c r="G170" s="7">
        <v>1.7649150319917577</v>
      </c>
      <c r="H170" s="7">
        <v>3.6797015416243064</v>
      </c>
      <c r="I170">
        <v>8.2233333333333345</v>
      </c>
      <c r="J170">
        <v>1</v>
      </c>
    </row>
    <row r="171" spans="1:10">
      <c r="A171">
        <v>10.3</v>
      </c>
      <c r="B171">
        <v>1.6343230090321015</v>
      </c>
      <c r="C171" s="6">
        <v>4.0942015576106883</v>
      </c>
      <c r="D171">
        <v>8.35</v>
      </c>
      <c r="E171" s="7"/>
      <c r="F171" s="7">
        <v>10.200000000000001</v>
      </c>
      <c r="G171" s="7">
        <v>3.3876531146924314</v>
      </c>
      <c r="H171" s="7">
        <v>3.9428042722217782</v>
      </c>
      <c r="I171">
        <v>8.25</v>
      </c>
      <c r="J171">
        <v>2</v>
      </c>
    </row>
    <row r="172" spans="1:10">
      <c r="A172">
        <v>10.199999999999999</v>
      </c>
      <c r="B172">
        <v>3.6604220869431714</v>
      </c>
      <c r="C172" s="6">
        <v>4.0775072758169273</v>
      </c>
      <c r="D172">
        <v>8.2100000000000009</v>
      </c>
      <c r="E172" s="7"/>
      <c r="F172" s="7">
        <v>10.133333333333333</v>
      </c>
      <c r="G172" s="7">
        <v>4.5981783905098439</v>
      </c>
      <c r="H172" s="7">
        <v>3.9289769437392152</v>
      </c>
      <c r="I172">
        <v>8.3966666666666665</v>
      </c>
      <c r="J172">
        <v>3</v>
      </c>
    </row>
    <row r="173" spans="1:10">
      <c r="A173">
        <v>10.1</v>
      </c>
      <c r="B173">
        <v>4.8682142481020207</v>
      </c>
      <c r="C173" s="6">
        <v>3.6567039832377191</v>
      </c>
      <c r="D173">
        <v>8.19</v>
      </c>
      <c r="E173" s="7"/>
      <c r="F173" s="7">
        <v>9.8666666666666671</v>
      </c>
      <c r="G173" s="7">
        <v>4.7207815033415796</v>
      </c>
      <c r="H173" s="7">
        <v>4.1827307463107628</v>
      </c>
      <c r="I173">
        <v>8.6866666666666656</v>
      </c>
      <c r="J173">
        <v>1</v>
      </c>
    </row>
    <row r="174" spans="1:10">
      <c r="A174">
        <v>10.1</v>
      </c>
      <c r="B174">
        <v>5.2658988364843395</v>
      </c>
      <c r="C174" s="6">
        <v>4.0527195721629994</v>
      </c>
      <c r="D174">
        <v>8.7899999999999991</v>
      </c>
      <c r="E174" s="7"/>
      <c r="F174" s="7">
        <v>9.6666666666666661</v>
      </c>
      <c r="G174" s="7">
        <v>4.3022663580205274</v>
      </c>
      <c r="H174" s="7">
        <v>4.571889110899245</v>
      </c>
      <c r="I174">
        <v>9.0699999999999985</v>
      </c>
      <c r="J174">
        <v>2</v>
      </c>
    </row>
    <row r="175" spans="1:10">
      <c r="A175">
        <v>9.4</v>
      </c>
      <c r="B175">
        <v>4.0282314254383778</v>
      </c>
      <c r="C175" s="6">
        <v>4.8387686835315691</v>
      </c>
      <c r="D175">
        <v>9.08</v>
      </c>
      <c r="E175" s="7"/>
      <c r="F175" s="7">
        <v>9.3666666666666654</v>
      </c>
      <c r="G175" s="7">
        <v>3.8816458918725281</v>
      </c>
      <c r="H175" s="7">
        <v>4.9569443479519748</v>
      </c>
      <c r="I175">
        <v>9.14</v>
      </c>
      <c r="J175">
        <v>3</v>
      </c>
    </row>
    <row r="176" spans="1:10">
      <c r="A176">
        <v>9.5</v>
      </c>
      <c r="B176">
        <v>3.6126688121388639</v>
      </c>
      <c r="C176" s="6">
        <v>4.8241790770031656</v>
      </c>
      <c r="D176">
        <v>9.34</v>
      </c>
      <c r="E176" s="7"/>
      <c r="F176" s="7">
        <v>9.1666666666666661</v>
      </c>
      <c r="G176" s="7">
        <v>3.8682583927063994</v>
      </c>
      <c r="H176" s="7">
        <v>4.9376659232869713</v>
      </c>
      <c r="I176">
        <v>8.9933333333333341</v>
      </c>
      <c r="J176">
        <v>1</v>
      </c>
    </row>
    <row r="177" spans="1:10">
      <c r="A177">
        <v>9.1999999999999993</v>
      </c>
      <c r="B177">
        <v>4.0040374380403421</v>
      </c>
      <c r="C177" s="6">
        <v>5.2078852833211897</v>
      </c>
      <c r="D177">
        <v>9</v>
      </c>
      <c r="E177" s="7"/>
      <c r="F177" s="7">
        <v>8.8333333333333339</v>
      </c>
      <c r="G177" s="7">
        <v>3.9894274160269325</v>
      </c>
      <c r="H177" s="7">
        <v>5.1814878523748815</v>
      </c>
      <c r="I177">
        <v>8.7999999999999989</v>
      </c>
      <c r="J177">
        <v>2</v>
      </c>
    </row>
    <row r="178" spans="1:10">
      <c r="A178">
        <v>8.8000000000000007</v>
      </c>
      <c r="B178">
        <v>3.9880689279399917</v>
      </c>
      <c r="C178" s="6">
        <v>4.7809334095365585</v>
      </c>
      <c r="D178">
        <v>8.64</v>
      </c>
      <c r="E178" s="7"/>
      <c r="F178" s="7">
        <v>8.5333333333333332</v>
      </c>
      <c r="G178" s="7">
        <v>3.9761994566073136</v>
      </c>
      <c r="H178" s="7">
        <v>5.1591763069067058</v>
      </c>
      <c r="I178">
        <v>8.7999999999999989</v>
      </c>
      <c r="J178">
        <v>3</v>
      </c>
    </row>
    <row r="179" spans="1:10">
      <c r="A179">
        <v>8.5</v>
      </c>
      <c r="B179">
        <v>3.9761758821004634</v>
      </c>
      <c r="C179" s="6">
        <v>5.5556448642668954</v>
      </c>
      <c r="D179">
        <v>8.76</v>
      </c>
      <c r="E179" s="7"/>
      <c r="F179" s="7">
        <v>8.2666666666666675</v>
      </c>
      <c r="G179" s="7">
        <v>4.3554257517408006</v>
      </c>
      <c r="H179" s="7">
        <v>5.5311694020216366</v>
      </c>
      <c r="I179">
        <v>8.8866666666666649</v>
      </c>
      <c r="J179">
        <v>1</v>
      </c>
    </row>
    <row r="180" spans="1:10">
      <c r="A180">
        <v>8.3000000000000007</v>
      </c>
      <c r="B180">
        <v>3.9643535597814861</v>
      </c>
      <c r="C180" s="6">
        <v>5.1409506469166644</v>
      </c>
      <c r="D180">
        <v>9</v>
      </c>
      <c r="E180" s="7"/>
      <c r="F180" s="7">
        <v>8.0333333333333332</v>
      </c>
      <c r="G180" s="7">
        <v>4.9937413524064072</v>
      </c>
      <c r="H180" s="7">
        <v>5.3761617191624351</v>
      </c>
      <c r="I180">
        <v>8.9966666666666661</v>
      </c>
      <c r="J180">
        <v>2</v>
      </c>
    </row>
    <row r="181" spans="1:10">
      <c r="A181">
        <v>8</v>
      </c>
      <c r="B181">
        <v>5.1257478133404533</v>
      </c>
      <c r="C181" s="6">
        <v>5.8969126948813511</v>
      </c>
      <c r="D181">
        <v>8.9</v>
      </c>
      <c r="E181" s="7"/>
      <c r="F181" s="7">
        <v>7.8666666666666671</v>
      </c>
      <c r="G181" s="7">
        <v>5.6302303902019917</v>
      </c>
      <c r="H181" s="7">
        <v>5.4836780276622461</v>
      </c>
      <c r="I181">
        <v>9.17</v>
      </c>
      <c r="J181">
        <v>3</v>
      </c>
    </row>
    <row r="182" spans="1:10">
      <c r="A182">
        <v>7.8</v>
      </c>
      <c r="B182">
        <v>5.891122684097283</v>
      </c>
      <c r="C182" s="6">
        <v>5.0906218156892891</v>
      </c>
      <c r="D182">
        <v>9.09</v>
      </c>
      <c r="E182" s="7"/>
      <c r="F182" s="7">
        <v>7.7666666666666666</v>
      </c>
      <c r="G182" s="7">
        <v>5.4796012464182793</v>
      </c>
      <c r="H182" s="7">
        <v>5.0699493503042703</v>
      </c>
      <c r="I182">
        <v>9.4333333333333318</v>
      </c>
      <c r="J182">
        <v>1</v>
      </c>
    </row>
    <row r="183" spans="1:10">
      <c r="A183">
        <v>7.8</v>
      </c>
      <c r="B183">
        <v>5.8738206731682396</v>
      </c>
      <c r="C183" s="6">
        <v>5.4634995724160973</v>
      </c>
      <c r="D183">
        <v>9.52</v>
      </c>
      <c r="E183" s="7"/>
      <c r="F183" s="7">
        <v>7.6333333333333329</v>
      </c>
      <c r="G183" s="7">
        <v>4.6803843475531197</v>
      </c>
      <c r="H183" s="7">
        <v>5.0486250917222959</v>
      </c>
      <c r="I183">
        <v>9.68</v>
      </c>
      <c r="J183">
        <v>2</v>
      </c>
    </row>
    <row r="184" spans="1:10">
      <c r="A184">
        <v>7.7</v>
      </c>
      <c r="B184">
        <v>4.6738603819893143</v>
      </c>
      <c r="C184" s="6">
        <v>4.6557266628074245</v>
      </c>
      <c r="D184">
        <v>9.69</v>
      </c>
      <c r="E184" s="7"/>
      <c r="F184" s="7">
        <v>7.4333333333333336</v>
      </c>
      <c r="G184" s="7">
        <v>3.7550404425607788</v>
      </c>
      <c r="H184" s="7">
        <v>4.896554348570703</v>
      </c>
      <c r="I184">
        <v>9.7966666666666669</v>
      </c>
      <c r="J184">
        <v>3</v>
      </c>
    </row>
    <row r="185" spans="1:10">
      <c r="A185">
        <v>7.4</v>
      </c>
      <c r="B185">
        <v>3.4934719875018061</v>
      </c>
      <c r="C185" s="6">
        <v>5.026649039943365</v>
      </c>
      <c r="D185">
        <v>9.83</v>
      </c>
      <c r="E185" s="7"/>
      <c r="F185" s="7">
        <v>7.3666666666666671</v>
      </c>
      <c r="G185" s="7">
        <v>3.2257002479417687</v>
      </c>
      <c r="H185" s="7">
        <v>5.0057434505737559</v>
      </c>
      <c r="I185">
        <v>9.94</v>
      </c>
      <c r="J185">
        <v>1</v>
      </c>
    </row>
    <row r="186" spans="1:10">
      <c r="A186">
        <v>7.2</v>
      </c>
      <c r="B186">
        <v>3.0977889581912166</v>
      </c>
      <c r="C186" s="6">
        <v>5.0072873429613196</v>
      </c>
      <c r="D186">
        <v>9.8699999999999992</v>
      </c>
      <c r="E186" s="7"/>
      <c r="F186" s="7">
        <v>7.3999999999999995</v>
      </c>
      <c r="G186" s="7">
        <v>3.2156179511898606</v>
      </c>
      <c r="H186" s="7">
        <v>4.98494850210444</v>
      </c>
      <c r="I186">
        <v>10.153333333333334</v>
      </c>
      <c r="J186">
        <v>2</v>
      </c>
    </row>
    <row r="187" spans="1:10">
      <c r="A187">
        <v>7.5</v>
      </c>
      <c r="B187">
        <v>3.0858397981322838</v>
      </c>
      <c r="C187" s="6">
        <v>4.9832939688165823</v>
      </c>
      <c r="D187">
        <v>10.119999999999999</v>
      </c>
      <c r="E187" s="7"/>
      <c r="F187" s="7">
        <v>7.4333333333333336</v>
      </c>
      <c r="G187" s="7">
        <v>3.4626219839273866</v>
      </c>
      <c r="H187" s="7">
        <v>4.9643124570284414</v>
      </c>
      <c r="I187">
        <v>10.32</v>
      </c>
      <c r="J187">
        <v>3</v>
      </c>
    </row>
    <row r="188" spans="1:10">
      <c r="A188">
        <v>7.5</v>
      </c>
      <c r="B188">
        <v>3.463225097246081</v>
      </c>
      <c r="C188" s="6">
        <v>4.9642641945354171</v>
      </c>
      <c r="D188">
        <v>10.47</v>
      </c>
      <c r="E188" s="7"/>
      <c r="F188" s="7">
        <v>7.4000000000000012</v>
      </c>
      <c r="G188" s="7">
        <v>3.7087156861475754</v>
      </c>
      <c r="H188" s="7">
        <v>4.8183822874649467</v>
      </c>
      <c r="I188">
        <v>10.193333333333333</v>
      </c>
      <c r="J188">
        <v>1</v>
      </c>
    </row>
    <row r="189" spans="1:10">
      <c r="A189">
        <v>7.3</v>
      </c>
      <c r="B189">
        <v>3.8388010564037955</v>
      </c>
      <c r="C189" s="6">
        <v>4.9453792077333247</v>
      </c>
      <c r="D189">
        <v>10.37</v>
      </c>
      <c r="E189" s="7"/>
      <c r="F189" s="7">
        <v>7.3</v>
      </c>
      <c r="G189" s="7">
        <v>3.6988064792510045</v>
      </c>
      <c r="H189" s="7">
        <v>4.4226863293240841</v>
      </c>
      <c r="I189">
        <v>9.5733333333333324</v>
      </c>
      <c r="J189">
        <v>2</v>
      </c>
    </row>
    <row r="190" spans="1:10">
      <c r="A190">
        <v>7.4</v>
      </c>
      <c r="B190">
        <v>3.8241209047928493</v>
      </c>
      <c r="C190" s="6">
        <v>4.5455034601260991</v>
      </c>
      <c r="D190">
        <v>9.74</v>
      </c>
      <c r="E190" s="7"/>
      <c r="F190" s="7">
        <v>7.3000000000000007</v>
      </c>
      <c r="G190" s="7">
        <v>3.4341174657337583</v>
      </c>
      <c r="H190" s="7">
        <v>4.0285475403324016</v>
      </c>
      <c r="I190">
        <v>8.8033333333333346</v>
      </c>
      <c r="J190">
        <v>3</v>
      </c>
    </row>
    <row r="191" spans="1:10">
      <c r="A191">
        <v>7.2</v>
      </c>
      <c r="B191">
        <v>3.4334974765563686</v>
      </c>
      <c r="C191" s="6">
        <v>3.7771763201128294</v>
      </c>
      <c r="D191">
        <v>8.61</v>
      </c>
      <c r="E191" s="7"/>
      <c r="F191" s="7">
        <v>7.2666666666666666</v>
      </c>
      <c r="G191" s="7">
        <v>2.9184258299076524</v>
      </c>
      <c r="H191" s="7">
        <v>3.6385622064056378</v>
      </c>
      <c r="I191">
        <v>8.1433333333333326</v>
      </c>
      <c r="J191">
        <v>1</v>
      </c>
    </row>
    <row r="192" spans="1:10">
      <c r="A192">
        <v>7.3</v>
      </c>
      <c r="B192">
        <v>3.0447340158520575</v>
      </c>
      <c r="C192" s="6">
        <v>3.7629628407582771</v>
      </c>
      <c r="D192">
        <v>8.06</v>
      </c>
      <c r="E192" s="7"/>
      <c r="F192" s="7">
        <v>7.2666666666666666</v>
      </c>
      <c r="G192" s="7">
        <v>3.0341754987851743</v>
      </c>
      <c r="H192" s="7">
        <v>3.9987044003411873</v>
      </c>
      <c r="I192">
        <v>8.0299999999999994</v>
      </c>
      <c r="J192">
        <v>2</v>
      </c>
    </row>
    <row r="193" spans="1:10">
      <c r="A193">
        <v>7.3</v>
      </c>
      <c r="B193">
        <v>2.2770459973145307</v>
      </c>
      <c r="C193" s="6">
        <v>3.3755474583458067</v>
      </c>
      <c r="D193">
        <v>7.76</v>
      </c>
      <c r="E193" s="7"/>
      <c r="F193" s="7">
        <v>7.2333333333333334</v>
      </c>
      <c r="G193" s="7">
        <v>3.6521939748309271</v>
      </c>
      <c r="H193" s="7">
        <v>4.3575565359641173</v>
      </c>
      <c r="I193">
        <v>8.1833333333333336</v>
      </c>
      <c r="J193">
        <v>3</v>
      </c>
    </row>
    <row r="194" spans="1:10">
      <c r="A194">
        <v>7.2</v>
      </c>
      <c r="B194">
        <v>3.7807464831889348</v>
      </c>
      <c r="C194" s="6">
        <v>4.8576029019194777</v>
      </c>
      <c r="D194">
        <v>8.27</v>
      </c>
      <c r="E194" s="7"/>
      <c r="F194" s="7">
        <v>7.2333333333333334</v>
      </c>
      <c r="G194" s="7">
        <v>4.5230375204879421</v>
      </c>
      <c r="H194" s="7">
        <v>4.8410555900945935</v>
      </c>
      <c r="I194">
        <v>8.2466666666666661</v>
      </c>
      <c r="J194">
        <v>1</v>
      </c>
    </row>
    <row r="195" spans="1:10">
      <c r="A195">
        <v>7.2</v>
      </c>
      <c r="B195">
        <v>4.8987894439893154</v>
      </c>
      <c r="C195" s="6">
        <v>4.8395192476270665</v>
      </c>
      <c r="D195">
        <v>8.52</v>
      </c>
      <c r="E195" s="7"/>
      <c r="F195" s="7">
        <v>7.2333333333333334</v>
      </c>
      <c r="G195" s="7">
        <v>4.3869171312649042</v>
      </c>
      <c r="H195" s="7">
        <v>4.5767546573880935</v>
      </c>
      <c r="I195">
        <v>7.9833333333333334</v>
      </c>
      <c r="J195">
        <v>2</v>
      </c>
    </row>
    <row r="196" spans="1:10">
      <c r="A196">
        <v>7.3</v>
      </c>
      <c r="B196">
        <v>4.8895766342855751</v>
      </c>
      <c r="C196" s="6">
        <v>4.8260446207372354</v>
      </c>
      <c r="D196">
        <v>7.95</v>
      </c>
      <c r="E196" s="7"/>
      <c r="F196" s="7">
        <v>7.3</v>
      </c>
      <c r="G196" s="7">
        <v>3.6250434554847999</v>
      </c>
      <c r="H196" s="7">
        <v>4.1913373340274047</v>
      </c>
      <c r="I196">
        <v>7.46</v>
      </c>
      <c r="J196">
        <v>3</v>
      </c>
    </row>
    <row r="197" spans="1:10">
      <c r="A197">
        <v>7.2</v>
      </c>
      <c r="B197">
        <v>3.3723853155198213</v>
      </c>
      <c r="C197" s="6">
        <v>4.0647001037999786</v>
      </c>
      <c r="D197">
        <v>7.48</v>
      </c>
      <c r="E197" s="7"/>
      <c r="F197" s="7">
        <v>7.333333333333333</v>
      </c>
      <c r="G197" s="7">
        <v>2.8646178707811978</v>
      </c>
      <c r="H197" s="7">
        <v>3.8070292580929532</v>
      </c>
      <c r="I197">
        <v>7.169999999999999</v>
      </c>
      <c r="J197">
        <v>1</v>
      </c>
    </row>
    <row r="198" spans="1:10">
      <c r="A198">
        <v>7.4</v>
      </c>
      <c r="B198">
        <v>2.6131684166490032</v>
      </c>
      <c r="C198" s="6">
        <v>3.6832672775449993</v>
      </c>
      <c r="D198">
        <v>6.95</v>
      </c>
      <c r="E198" s="7"/>
      <c r="F198" s="7">
        <v>7.3</v>
      </c>
      <c r="G198" s="7">
        <v>2.6083059159262234</v>
      </c>
      <c r="H198" s="7">
        <v>3.6720218439712702</v>
      </c>
      <c r="I198">
        <v>7.0566666666666675</v>
      </c>
      <c r="J198">
        <v>2</v>
      </c>
    </row>
    <row r="199" spans="1:10">
      <c r="A199">
        <v>7.4</v>
      </c>
      <c r="B199">
        <v>2.6082998801747692</v>
      </c>
      <c r="C199" s="6">
        <v>3.6731203929338818</v>
      </c>
      <c r="D199">
        <v>7.08</v>
      </c>
      <c r="E199" s="7"/>
      <c r="F199" s="7">
        <v>7.2</v>
      </c>
      <c r="G199" s="7">
        <v>2.4793667207025769</v>
      </c>
      <c r="H199" s="7">
        <v>3.539662478575186</v>
      </c>
      <c r="I199">
        <v>7.1066666666666665</v>
      </c>
      <c r="J199">
        <v>3</v>
      </c>
    </row>
    <row r="200" spans="1:10">
      <c r="A200">
        <v>7.1</v>
      </c>
      <c r="B200">
        <v>2.6034494509548978</v>
      </c>
      <c r="C200" s="6">
        <v>3.659677861434929</v>
      </c>
      <c r="D200">
        <v>7.14</v>
      </c>
      <c r="E200" s="7"/>
      <c r="F200" s="7">
        <v>7.0999999999999988</v>
      </c>
      <c r="G200" s="7">
        <v>2.596678603067204</v>
      </c>
      <c r="H200" s="7">
        <v>3.6492398102542012</v>
      </c>
      <c r="I200">
        <v>7.1333333333333329</v>
      </c>
      <c r="J200">
        <v>1</v>
      </c>
    </row>
    <row r="201" spans="1:10">
      <c r="A201">
        <v>7.1</v>
      </c>
      <c r="B201">
        <v>2.2263508309780633</v>
      </c>
      <c r="C201" s="6">
        <v>3.2861891813567468</v>
      </c>
      <c r="D201">
        <v>7.1</v>
      </c>
      <c r="E201" s="7"/>
      <c r="F201" s="7">
        <v>7.0666666666666664</v>
      </c>
      <c r="G201" s="7">
        <v>3.081263448089544</v>
      </c>
      <c r="H201" s="7">
        <v>3.9987028657964885</v>
      </c>
      <c r="I201">
        <v>7.166666666666667</v>
      </c>
      <c r="J201">
        <v>2</v>
      </c>
    </row>
    <row r="202" spans="1:10">
      <c r="A202">
        <v>7.1</v>
      </c>
      <c r="B202">
        <v>2.9602355272686509</v>
      </c>
      <c r="C202" s="6">
        <v>4.0018523879709278</v>
      </c>
      <c r="D202">
        <v>7.16</v>
      </c>
      <c r="E202" s="7"/>
      <c r="F202" s="7">
        <v>7.0333333333333341</v>
      </c>
      <c r="G202" s="7">
        <v>4.0548564526159696</v>
      </c>
      <c r="H202" s="7">
        <v>4.5895680321131964</v>
      </c>
      <c r="I202">
        <v>7.166666666666667</v>
      </c>
      <c r="J202">
        <v>3</v>
      </c>
    </row>
    <row r="203" spans="1:10">
      <c r="A203">
        <v>7</v>
      </c>
      <c r="B203">
        <v>4.0572039860219178</v>
      </c>
      <c r="C203" s="6">
        <v>4.7080670280617909</v>
      </c>
      <c r="D203">
        <v>7.24</v>
      </c>
      <c r="E203" s="7"/>
      <c r="F203" s="7">
        <v>6.8999999999999995</v>
      </c>
      <c r="G203" s="7">
        <v>4.777536400734661</v>
      </c>
      <c r="H203" s="7">
        <v>4.9342964841324983</v>
      </c>
      <c r="I203">
        <v>7.1366666666666667</v>
      </c>
      <c r="J203">
        <v>1</v>
      </c>
    </row>
    <row r="204" spans="1:10">
      <c r="A204">
        <v>7</v>
      </c>
      <c r="B204">
        <v>5.147129844557341</v>
      </c>
      <c r="C204" s="6">
        <v>5.0587846803068715</v>
      </c>
      <c r="D204">
        <v>7.1</v>
      </c>
      <c r="E204" s="7"/>
      <c r="F204" s="7">
        <v>6.9666666666666659</v>
      </c>
      <c r="G204" s="7">
        <v>4.2786664123328917</v>
      </c>
      <c r="H204" s="7">
        <v>4.6785803338468197</v>
      </c>
      <c r="I204">
        <v>7.0766666666666671</v>
      </c>
      <c r="J204">
        <v>2</v>
      </c>
    </row>
    <row r="205" spans="1:10">
      <c r="A205">
        <v>6.7</v>
      </c>
      <c r="B205">
        <v>5.1282753716247242</v>
      </c>
      <c r="C205" s="6">
        <v>5.0360377440288318</v>
      </c>
      <c r="D205">
        <v>7.07</v>
      </c>
      <c r="E205" s="7"/>
      <c r="F205" s="7">
        <v>7.0333333333333341</v>
      </c>
      <c r="G205" s="7">
        <v>2.0750022751429973</v>
      </c>
      <c r="H205" s="7">
        <v>4.3024379939166595</v>
      </c>
      <c r="I205">
        <v>6.8966666666666656</v>
      </c>
      <c r="J205">
        <v>3</v>
      </c>
    </row>
    <row r="206" spans="1:10">
      <c r="A206">
        <v>7.2</v>
      </c>
      <c r="B206">
        <v>2.5605940208166089</v>
      </c>
      <c r="C206" s="6">
        <v>3.940918577204755</v>
      </c>
      <c r="D206">
        <v>7.06</v>
      </c>
      <c r="E206" s="7"/>
      <c r="F206" s="7">
        <v>7.166666666666667</v>
      </c>
      <c r="G206" s="7">
        <v>-1.098298486386895</v>
      </c>
      <c r="H206" s="7">
        <v>3.8100061909386085</v>
      </c>
      <c r="I206">
        <v>6.56</v>
      </c>
      <c r="J206">
        <v>1</v>
      </c>
    </row>
    <row r="207" spans="1:10">
      <c r="A207">
        <v>7.2</v>
      </c>
      <c r="B207">
        <v>-1.4638625670123417</v>
      </c>
      <c r="C207" s="6">
        <v>3.9303576605163926</v>
      </c>
      <c r="D207">
        <v>6.56</v>
      </c>
      <c r="E207" s="7"/>
      <c r="F207" s="7">
        <v>7.166666666666667</v>
      </c>
      <c r="G207" s="7">
        <v>-2.8053611669313008</v>
      </c>
      <c r="H207" s="7">
        <v>3.5616186696675101</v>
      </c>
      <c r="I207">
        <v>6.2566666666666668</v>
      </c>
      <c r="J207">
        <v>2</v>
      </c>
    </row>
    <row r="208" spans="1:10">
      <c r="A208">
        <v>7.1</v>
      </c>
      <c r="B208">
        <v>-4.3916269129649521</v>
      </c>
      <c r="C208" s="6">
        <v>3.5587423350946779</v>
      </c>
      <c r="D208">
        <v>6.06</v>
      </c>
      <c r="E208" s="7"/>
      <c r="F208" s="7">
        <v>7.166666666666667</v>
      </c>
      <c r="G208" s="7">
        <v>-1.9512740247463967</v>
      </c>
      <c r="H208" s="7">
        <v>3.3139220693856921</v>
      </c>
      <c r="I208">
        <v>6.1400000000000006</v>
      </c>
      <c r="J208">
        <v>3</v>
      </c>
    </row>
    <row r="209" spans="1:10">
      <c r="A209">
        <v>7.2</v>
      </c>
      <c r="B209">
        <v>-2.5605940208166089</v>
      </c>
      <c r="C209" s="6">
        <v>3.1957560133914598</v>
      </c>
      <c r="D209">
        <v>6.15</v>
      </c>
      <c r="E209" s="7"/>
      <c r="F209" s="7">
        <v>7.1333333333333329</v>
      </c>
      <c r="G209" s="7">
        <v>0.49030229682749393</v>
      </c>
      <c r="H209" s="7">
        <v>3.186348029235949</v>
      </c>
      <c r="I209">
        <v>6.0633333333333326</v>
      </c>
      <c r="J209">
        <v>1</v>
      </c>
    </row>
    <row r="210" spans="1:10">
      <c r="A210">
        <v>7.2</v>
      </c>
      <c r="B210">
        <v>1.098398859542371</v>
      </c>
      <c r="C210" s="6">
        <v>3.1872678596709392</v>
      </c>
      <c r="D210">
        <v>6.21</v>
      </c>
      <c r="E210" s="7"/>
      <c r="F210" s="7">
        <v>7.0333333333333341</v>
      </c>
      <c r="G210" s="7">
        <v>2.075765941735952</v>
      </c>
      <c r="H210" s="7">
        <v>3.4116179047501305</v>
      </c>
      <c r="I210">
        <v>5.8566666666666665</v>
      </c>
      <c r="J210">
        <v>2</v>
      </c>
    </row>
    <row r="211" spans="1:10">
      <c r="A211">
        <v>7</v>
      </c>
      <c r="B211">
        <v>2.9331020517567197</v>
      </c>
      <c r="C211" s="6">
        <v>3.1760202146454475</v>
      </c>
      <c r="D211">
        <v>5.83</v>
      </c>
      <c r="E211" s="7"/>
      <c r="F211" s="7">
        <v>6.9666666666666659</v>
      </c>
      <c r="G211" s="7">
        <v>2.4388964291599535</v>
      </c>
      <c r="H211" s="7">
        <v>3.7527170164581256</v>
      </c>
      <c r="I211">
        <v>5.5233333333333334</v>
      </c>
      <c r="J211">
        <v>3</v>
      </c>
    </row>
    <row r="212" spans="1:10">
      <c r="A212">
        <v>6.9</v>
      </c>
      <c r="B212">
        <v>2.1957969139087652</v>
      </c>
      <c r="C212" s="6">
        <v>3.8715656399340048</v>
      </c>
      <c r="D212">
        <v>5.53</v>
      </c>
      <c r="E212" s="7"/>
      <c r="F212" s="7">
        <v>6.9666666666666659</v>
      </c>
      <c r="G212" s="7">
        <v>2.3108420735422186</v>
      </c>
      <c r="H212" s="7">
        <v>4.0926578343789544</v>
      </c>
      <c r="I212">
        <v>5.3066666666666666</v>
      </c>
      <c r="J212">
        <v>1</v>
      </c>
    </row>
    <row r="213" spans="1:10">
      <c r="A213">
        <v>7</v>
      </c>
      <c r="B213">
        <v>2.1877903218143757</v>
      </c>
      <c r="C213" s="6">
        <v>4.2105651947949241</v>
      </c>
      <c r="D213">
        <v>5.21</v>
      </c>
      <c r="E213" s="7"/>
      <c r="F213" s="7">
        <v>6.9666666666666659</v>
      </c>
      <c r="G213" s="7">
        <v>2.5486110127832973</v>
      </c>
      <c r="H213" s="7">
        <v>4.0802866281480261</v>
      </c>
      <c r="I213">
        <v>5.246666666666667</v>
      </c>
      <c r="J213">
        <v>2</v>
      </c>
    </row>
    <row r="214" spans="1:10">
      <c r="A214">
        <v>7</v>
      </c>
      <c r="B214">
        <v>2.5489389849035149</v>
      </c>
      <c r="C214" s="6">
        <v>4.1958426684079342</v>
      </c>
      <c r="D214">
        <v>5.18</v>
      </c>
      <c r="E214" s="7"/>
      <c r="F214" s="7">
        <v>6.833333333333333</v>
      </c>
      <c r="G214" s="7">
        <v>2.7855353749474197</v>
      </c>
      <c r="H214" s="7">
        <v>3.835185157568096</v>
      </c>
      <c r="I214">
        <v>5.3533333333333326</v>
      </c>
      <c r="J214">
        <v>3</v>
      </c>
    </row>
    <row r="215" spans="1:10">
      <c r="A215">
        <v>6.9</v>
      </c>
      <c r="B215">
        <v>2.9091037316320012</v>
      </c>
      <c r="C215" s="6">
        <v>3.8344520212412192</v>
      </c>
      <c r="D215">
        <v>5.35</v>
      </c>
      <c r="E215" s="7"/>
      <c r="F215" s="7">
        <v>6.7</v>
      </c>
      <c r="G215" s="7">
        <v>3.3799464832288351</v>
      </c>
      <c r="H215" s="7">
        <v>3.4759871990928559</v>
      </c>
      <c r="I215">
        <v>5.4366666666666665</v>
      </c>
      <c r="J215">
        <v>1</v>
      </c>
    </row>
    <row r="216" spans="1:10">
      <c r="A216">
        <v>6.6</v>
      </c>
      <c r="B216">
        <v>2.8985634083067424</v>
      </c>
      <c r="C216" s="6">
        <v>3.4752607830551341</v>
      </c>
      <c r="D216">
        <v>5.53</v>
      </c>
      <c r="E216" s="7"/>
      <c r="F216" s="7">
        <v>6.5999999999999988</v>
      </c>
      <c r="G216" s="7">
        <v>4.0904354897519353</v>
      </c>
      <c r="H216" s="7">
        <v>3.2345588110522052</v>
      </c>
      <c r="I216">
        <v>5.5166666666666666</v>
      </c>
      <c r="J216">
        <v>2</v>
      </c>
    </row>
    <row r="217" spans="1:10">
      <c r="A217">
        <v>6.6</v>
      </c>
      <c r="B217">
        <v>4.3321723097477616</v>
      </c>
      <c r="C217" s="6">
        <v>3.1182487929822145</v>
      </c>
      <c r="D217">
        <v>5.43</v>
      </c>
      <c r="E217" s="7"/>
      <c r="F217" s="7">
        <v>6.5999999999999988</v>
      </c>
      <c r="G217" s="7">
        <v>4.7984101903714089</v>
      </c>
      <c r="H217" s="7">
        <v>3.2245809071157558</v>
      </c>
      <c r="I217">
        <v>5.5366666666666662</v>
      </c>
      <c r="J217">
        <v>3</v>
      </c>
    </row>
    <row r="218" spans="1:10">
      <c r="A218">
        <v>6.6</v>
      </c>
      <c r="B218">
        <v>5.0405707512013009</v>
      </c>
      <c r="C218" s="6">
        <v>3.1101668571192675</v>
      </c>
      <c r="D218">
        <v>5.59</v>
      </c>
      <c r="E218" s="7"/>
      <c r="F218" s="7">
        <v>6.5</v>
      </c>
      <c r="G218" s="7">
        <v>4.9012985607950794</v>
      </c>
      <c r="H218" s="7">
        <v>3.7860986846182478</v>
      </c>
      <c r="I218">
        <v>5.6066666666666665</v>
      </c>
      <c r="J218">
        <v>1</v>
      </c>
    </row>
    <row r="219" spans="1:10">
      <c r="A219">
        <v>6.6</v>
      </c>
      <c r="B219">
        <v>5.0224875101651634</v>
      </c>
      <c r="C219" s="6">
        <v>3.4453270712457851</v>
      </c>
      <c r="D219">
        <v>5.59</v>
      </c>
      <c r="E219" s="7"/>
      <c r="F219" s="7">
        <v>6.3999999999999995</v>
      </c>
      <c r="G219" s="7">
        <v>4.6446093759069385</v>
      </c>
      <c r="H219" s="7">
        <v>4.459532378701188</v>
      </c>
      <c r="I219">
        <v>5.63</v>
      </c>
      <c r="J219">
        <v>2</v>
      </c>
    </row>
    <row r="220" spans="1:10">
      <c r="A220">
        <v>6.3</v>
      </c>
      <c r="B220">
        <v>4.6408374210187731</v>
      </c>
      <c r="C220" s="6">
        <v>4.8028021254896913</v>
      </c>
      <c r="D220">
        <v>5.64</v>
      </c>
      <c r="E220" s="7"/>
      <c r="F220" s="7">
        <v>6.2666666666666666</v>
      </c>
      <c r="G220" s="7">
        <v>4.5064260502333768</v>
      </c>
      <c r="H220" s="7">
        <v>4.7894278385437401</v>
      </c>
      <c r="I220">
        <v>5.6566666666666663</v>
      </c>
      <c r="J220">
        <v>3</v>
      </c>
    </row>
    <row r="221" spans="1:10">
      <c r="A221">
        <v>6.3</v>
      </c>
      <c r="B221">
        <v>4.2705031965368789</v>
      </c>
      <c r="C221" s="6">
        <v>5.1304679393680885</v>
      </c>
      <c r="D221">
        <v>5.66</v>
      </c>
      <c r="E221" s="7"/>
      <c r="F221" s="7">
        <v>6.2</v>
      </c>
      <c r="G221" s="7">
        <v>4.2545603294270746</v>
      </c>
      <c r="H221" s="7">
        <v>4.3203625067019873</v>
      </c>
      <c r="I221">
        <v>5.6733333333333329</v>
      </c>
      <c r="J221">
        <v>1</v>
      </c>
    </row>
    <row r="222" spans="1:10">
      <c r="A222">
        <v>6.2</v>
      </c>
      <c r="B222">
        <v>4.6079375331444794</v>
      </c>
      <c r="C222" s="6">
        <v>4.4350134507734396</v>
      </c>
      <c r="D222">
        <v>5.67</v>
      </c>
      <c r="E222" s="7"/>
      <c r="F222" s="7">
        <v>6.1000000000000005</v>
      </c>
      <c r="G222" s="7">
        <v>4.3562262090380459</v>
      </c>
      <c r="H222" s="7">
        <v>3.7382448401647395</v>
      </c>
      <c r="I222">
        <v>5.8</v>
      </c>
      <c r="J222">
        <v>2</v>
      </c>
    </row>
    <row r="223" spans="1:10">
      <c r="A223">
        <v>6.1</v>
      </c>
      <c r="B223">
        <v>3.8852402585998647</v>
      </c>
      <c r="C223" s="6">
        <v>3.3956061299644347</v>
      </c>
      <c r="D223">
        <v>5.69</v>
      </c>
      <c r="E223" s="7"/>
      <c r="F223" s="7">
        <v>6</v>
      </c>
      <c r="G223" s="7">
        <v>4.2225386598389036</v>
      </c>
      <c r="H223" s="7">
        <v>3.722033301630153</v>
      </c>
      <c r="I223">
        <v>6.0433333333333339</v>
      </c>
      <c r="J223">
        <v>3</v>
      </c>
    </row>
    <row r="224" spans="1:10">
      <c r="A224">
        <v>6</v>
      </c>
      <c r="B224">
        <v>4.5755008353697946</v>
      </c>
      <c r="C224" s="6">
        <v>3.3841149397563441</v>
      </c>
      <c r="D224">
        <v>6.04</v>
      </c>
      <c r="E224" s="7"/>
      <c r="F224" s="7">
        <v>5.9666666666666659</v>
      </c>
      <c r="G224" s="7">
        <v>4.3260727964415935</v>
      </c>
      <c r="H224" s="7">
        <v>4.2701532179097041</v>
      </c>
      <c r="I224">
        <v>6.19</v>
      </c>
      <c r="J224">
        <v>1</v>
      </c>
    </row>
    <row r="225" spans="1:10">
      <c r="A225">
        <v>5.9</v>
      </c>
      <c r="B225">
        <v>4.2068748855470517</v>
      </c>
      <c r="C225" s="6">
        <v>4.3863788351696797</v>
      </c>
      <c r="D225">
        <v>6.4</v>
      </c>
      <c r="E225" s="7"/>
      <c r="F225" s="7">
        <v>5.8999999999999995</v>
      </c>
      <c r="G225" s="7">
        <v>4.0779436210828619</v>
      </c>
      <c r="H225" s="7">
        <v>4.7055052340329695</v>
      </c>
      <c r="I225">
        <v>6.0733333333333341</v>
      </c>
      <c r="J225">
        <v>2</v>
      </c>
    </row>
    <row r="226" spans="1:10">
      <c r="A226">
        <v>6</v>
      </c>
      <c r="B226">
        <v>4.1958426684079342</v>
      </c>
      <c r="C226" s="6">
        <v>5.0399658788030877</v>
      </c>
      <c r="D226">
        <v>6.13</v>
      </c>
      <c r="E226" s="7"/>
      <c r="F226" s="7">
        <v>5.833333333333333</v>
      </c>
      <c r="G226" s="7">
        <v>3.7177762729607857</v>
      </c>
      <c r="H226" s="7">
        <v>4.5789493881058503</v>
      </c>
      <c r="I226">
        <v>5.8633333333333333</v>
      </c>
      <c r="J226">
        <v>3</v>
      </c>
    </row>
    <row r="227" spans="1:10">
      <c r="A227">
        <v>5.8</v>
      </c>
      <c r="B227">
        <v>3.8311133092935989</v>
      </c>
      <c r="C227" s="6">
        <v>4.6901709881261411</v>
      </c>
      <c r="D227">
        <v>5.69</v>
      </c>
      <c r="E227" s="7"/>
      <c r="F227" s="7">
        <v>5.7333333333333334</v>
      </c>
      <c r="G227" s="7">
        <v>3.4735704159067162</v>
      </c>
      <c r="H227" s="7">
        <v>4.1176370204245432</v>
      </c>
      <c r="I227">
        <v>5.7566666666666668</v>
      </c>
      <c r="J227">
        <v>1</v>
      </c>
    </row>
    <row r="228" spans="1:10">
      <c r="A228">
        <v>5.7</v>
      </c>
      <c r="B228">
        <v>3.1263728411808245</v>
      </c>
      <c r="C228" s="6">
        <v>4.0067112973883212</v>
      </c>
      <c r="D228">
        <v>5.77</v>
      </c>
      <c r="E228" s="7"/>
      <c r="F228" s="7">
        <v>5.7</v>
      </c>
      <c r="G228" s="7">
        <v>3.1176646919837716</v>
      </c>
      <c r="H228" s="7">
        <v>3.769892630952635</v>
      </c>
      <c r="I228">
        <v>5.7466666666666661</v>
      </c>
      <c r="J228">
        <v>2</v>
      </c>
    </row>
    <row r="229" spans="1:10">
      <c r="A229">
        <v>5.7</v>
      </c>
      <c r="B229">
        <v>3.4632250972457257</v>
      </c>
      <c r="C229" s="6">
        <v>3.6560287757591681</v>
      </c>
      <c r="D229">
        <v>5.81</v>
      </c>
      <c r="E229" s="7"/>
      <c r="F229" s="7">
        <v>5.7</v>
      </c>
      <c r="G229" s="7">
        <v>3.1095826472539536</v>
      </c>
      <c r="H229" s="7">
        <v>3.8662511476580619</v>
      </c>
      <c r="I229">
        <v>5.7233333333333327</v>
      </c>
      <c r="J229">
        <v>3</v>
      </c>
    </row>
    <row r="230" spans="1:10">
      <c r="A230">
        <v>5.7</v>
      </c>
      <c r="B230">
        <v>2.7633961375247651</v>
      </c>
      <c r="C230" s="6">
        <v>3.6469378197104163</v>
      </c>
      <c r="D230">
        <v>5.66</v>
      </c>
      <c r="E230" s="7"/>
      <c r="F230" s="7">
        <v>5.6000000000000005</v>
      </c>
      <c r="G230" s="7">
        <v>3.3273990863784539</v>
      </c>
      <c r="H230" s="7">
        <v>4.1826795653889803</v>
      </c>
      <c r="I230">
        <v>5.7566666666666668</v>
      </c>
      <c r="J230">
        <v>1</v>
      </c>
    </row>
    <row r="231" spans="1:10">
      <c r="A231">
        <v>5.7</v>
      </c>
      <c r="B231">
        <v>3.1021267069913705</v>
      </c>
      <c r="C231" s="6">
        <v>4.2957868475046013</v>
      </c>
      <c r="D231">
        <v>5.7</v>
      </c>
      <c r="E231" s="7"/>
      <c r="F231" s="7">
        <v>5.5666666666666673</v>
      </c>
      <c r="G231" s="7">
        <v>3.8896655960571755</v>
      </c>
      <c r="H231" s="7">
        <v>4.6070707030390663</v>
      </c>
      <c r="I231">
        <v>5.9566666666666661</v>
      </c>
      <c r="J231">
        <v>2</v>
      </c>
    </row>
    <row r="232" spans="1:10">
      <c r="A232">
        <v>5.4</v>
      </c>
      <c r="B232">
        <v>4.1166744146192258</v>
      </c>
      <c r="C232" s="6">
        <v>4.6053140289519234</v>
      </c>
      <c r="D232">
        <v>5.91</v>
      </c>
      <c r="E232" s="7"/>
      <c r="F232" s="7">
        <v>5.4666666666666659</v>
      </c>
      <c r="G232" s="7">
        <v>4.5614035550479786</v>
      </c>
      <c r="H232" s="7">
        <v>4.8084819013292686</v>
      </c>
      <c r="I232">
        <v>6.21</v>
      </c>
      <c r="J232">
        <v>3</v>
      </c>
    </row>
    <row r="233" spans="1:10">
      <c r="A233">
        <v>5.6</v>
      </c>
      <c r="B233">
        <v>4.4501956665609299</v>
      </c>
      <c r="C233" s="6">
        <v>4.9201112326606733</v>
      </c>
      <c r="D233">
        <v>6.26</v>
      </c>
      <c r="E233" s="7"/>
      <c r="F233" s="7">
        <v>5.4666666666666659</v>
      </c>
      <c r="G233" s="7">
        <v>4.6599898744780432</v>
      </c>
      <c r="H233" s="7">
        <v>4.6831775357405308</v>
      </c>
      <c r="I233">
        <v>6.4833333333333334</v>
      </c>
      <c r="J233">
        <v>1</v>
      </c>
    </row>
    <row r="234" spans="1:10">
      <c r="A234">
        <v>5.4</v>
      </c>
      <c r="B234">
        <v>5.1173405839637809</v>
      </c>
      <c r="C234" s="6">
        <v>4.9000204423752081</v>
      </c>
      <c r="D234">
        <v>6.46</v>
      </c>
      <c r="E234" s="7"/>
      <c r="F234" s="7">
        <v>5.4666666666666659</v>
      </c>
      <c r="G234" s="7">
        <v>4.8679459225998771</v>
      </c>
      <c r="H234" s="7">
        <v>4.4483689766098662</v>
      </c>
      <c r="I234">
        <v>6.75</v>
      </c>
      <c r="J234">
        <v>2</v>
      </c>
    </row>
    <row r="235" spans="1:10">
      <c r="A235">
        <v>5.4</v>
      </c>
      <c r="B235">
        <v>4.4124333729094189</v>
      </c>
      <c r="C235" s="6">
        <v>4.2294009321857118</v>
      </c>
      <c r="D235">
        <v>6.73</v>
      </c>
      <c r="E235" s="7"/>
      <c r="F235" s="7">
        <v>5.4666666666666659</v>
      </c>
      <c r="G235" s="7">
        <v>4.8463986487320199</v>
      </c>
      <c r="H235" s="7">
        <v>4.4286023740275722</v>
      </c>
      <c r="I235">
        <v>7.0100000000000007</v>
      </c>
      <c r="J235">
        <v>3</v>
      </c>
    </row>
    <row r="236" spans="1:10">
      <c r="A236">
        <v>5.6</v>
      </c>
      <c r="B236">
        <v>5.0740638109264324</v>
      </c>
      <c r="C236" s="6">
        <v>4.2156855552686778</v>
      </c>
      <c r="D236">
        <v>7.06</v>
      </c>
      <c r="E236" s="7"/>
      <c r="F236" s="7">
        <v>5.4666666666666659</v>
      </c>
      <c r="G236" s="7">
        <v>4.9416010521998288</v>
      </c>
      <c r="H236" s="7">
        <v>4.7337238822866112</v>
      </c>
      <c r="I236">
        <v>7.2166666666666659</v>
      </c>
      <c r="J236">
        <v>1</v>
      </c>
    </row>
    <row r="237" spans="1:10">
      <c r="A237">
        <v>5.4</v>
      </c>
      <c r="B237">
        <v>5.0526987623602082</v>
      </c>
      <c r="C237" s="6">
        <v>4.840720634628326</v>
      </c>
      <c r="D237">
        <v>7.24</v>
      </c>
      <c r="E237" s="7"/>
      <c r="F237" s="7">
        <v>5.3666666666666671</v>
      </c>
      <c r="G237" s="7">
        <v>4.6989304311048601</v>
      </c>
      <c r="H237" s="7">
        <v>5.037920487738508</v>
      </c>
      <c r="I237">
        <v>7.45</v>
      </c>
      <c r="J237">
        <v>2</v>
      </c>
    </row>
    <row r="238" spans="1:10">
      <c r="A238">
        <v>5.4</v>
      </c>
      <c r="B238">
        <v>4.6980405833128458</v>
      </c>
      <c r="C238" s="6">
        <v>5.1447654569628298</v>
      </c>
      <c r="D238">
        <v>7.35</v>
      </c>
      <c r="E238" s="7"/>
      <c r="F238" s="7">
        <v>5.333333333333333</v>
      </c>
      <c r="G238" s="7">
        <v>4.3469317412408044</v>
      </c>
      <c r="H238" s="7">
        <v>4.8071541782607126</v>
      </c>
      <c r="I238">
        <v>7.7266666666666666</v>
      </c>
      <c r="J238">
        <v>3</v>
      </c>
    </row>
    <row r="239" spans="1:10">
      <c r="A239">
        <v>5.3</v>
      </c>
      <c r="B239">
        <v>4.3460519476415271</v>
      </c>
      <c r="C239" s="6">
        <v>5.128275371624369</v>
      </c>
      <c r="D239">
        <v>7.76</v>
      </c>
      <c r="E239" s="7"/>
      <c r="F239" s="7">
        <v>5.333333333333333</v>
      </c>
      <c r="G239" s="7">
        <v>4.2187864270359183</v>
      </c>
      <c r="H239" s="7">
        <v>4.469545626150051</v>
      </c>
      <c r="I239">
        <v>8.0333333333333332</v>
      </c>
      <c r="J239">
        <v>1</v>
      </c>
    </row>
    <row r="240" spans="1:10">
      <c r="A240">
        <v>5.3</v>
      </c>
      <c r="B240">
        <v>3.9967026927680394</v>
      </c>
      <c r="C240" s="6">
        <v>4.148421706194938</v>
      </c>
      <c r="D240">
        <v>8.07</v>
      </c>
      <c r="E240" s="7"/>
      <c r="F240" s="7">
        <v>5.3</v>
      </c>
      <c r="G240" s="7">
        <v>4.203215318013183</v>
      </c>
      <c r="H240" s="7">
        <v>4.1330699271077505</v>
      </c>
      <c r="I240">
        <v>8.2899999999999991</v>
      </c>
      <c r="J240">
        <v>2</v>
      </c>
    </row>
    <row r="241" spans="1:10">
      <c r="A241">
        <v>5.4</v>
      </c>
      <c r="B241">
        <v>4.3136046406981876</v>
      </c>
      <c r="C241" s="6">
        <v>4.1319398006308461</v>
      </c>
      <c r="D241">
        <v>8.27</v>
      </c>
      <c r="E241" s="7"/>
      <c r="F241" s="7">
        <v>5.2</v>
      </c>
      <c r="G241" s="7">
        <v>4.5177702382917557</v>
      </c>
      <c r="H241" s="7">
        <v>4.2235741832540681</v>
      </c>
      <c r="I241">
        <v>8.5399999999999991</v>
      </c>
      <c r="J241">
        <v>3</v>
      </c>
    </row>
    <row r="242" spans="1:10">
      <c r="A242">
        <v>5.2</v>
      </c>
      <c r="B242">
        <v>4.2993386205733231</v>
      </c>
      <c r="C242" s="6">
        <v>4.1188482744974664</v>
      </c>
      <c r="D242">
        <v>8.5299999999999994</v>
      </c>
      <c r="E242" s="7"/>
      <c r="F242" s="7">
        <v>5.1333333333333329</v>
      </c>
      <c r="G242" s="7">
        <v>5.1538966320849271</v>
      </c>
      <c r="H242" s="7">
        <v>4.2094920864916689</v>
      </c>
      <c r="I242">
        <v>8.6666666666666661</v>
      </c>
      <c r="J242">
        <v>1</v>
      </c>
    </row>
    <row r="243" spans="1:10">
      <c r="A243">
        <v>5</v>
      </c>
      <c r="B243">
        <v>4.9403674536037556</v>
      </c>
      <c r="C243" s="6">
        <v>4.4199344746338909</v>
      </c>
      <c r="D243">
        <v>8.82</v>
      </c>
      <c r="E243" s="7"/>
      <c r="F243" s="7">
        <v>5.1333333333333329</v>
      </c>
      <c r="G243" s="7">
        <v>6.0037584074105865</v>
      </c>
      <c r="H243" s="7">
        <v>4.2994622484923655</v>
      </c>
      <c r="I243">
        <v>8.6333333333333329</v>
      </c>
      <c r="J243">
        <v>2</v>
      </c>
    </row>
    <row r="244" spans="1:10">
      <c r="A244">
        <v>5.2</v>
      </c>
      <c r="B244">
        <v>6.2219838220777035</v>
      </c>
      <c r="C244" s="6">
        <v>4.0896935103436505</v>
      </c>
      <c r="D244">
        <v>8.65</v>
      </c>
      <c r="E244" s="7"/>
      <c r="F244" s="7">
        <v>5.2333333333333334</v>
      </c>
      <c r="G244" s="7">
        <v>6.414121985951482</v>
      </c>
      <c r="H244" s="7">
        <v>4.2833601612398313</v>
      </c>
      <c r="I244">
        <v>8.4099999999999984</v>
      </c>
      <c r="J244">
        <v>3</v>
      </c>
    </row>
    <row r="245" spans="1:10">
      <c r="A245">
        <v>5.2</v>
      </c>
      <c r="B245">
        <v>6.8489239465503005</v>
      </c>
      <c r="C245" s="6">
        <v>4.3887587604995559</v>
      </c>
      <c r="D245">
        <v>8.43</v>
      </c>
      <c r="E245" s="7"/>
      <c r="F245" s="7">
        <v>5.2333333333333334</v>
      </c>
      <c r="G245" s="7">
        <v>5.8479517405061188</v>
      </c>
      <c r="H245" s="7">
        <v>4.3728022451342481</v>
      </c>
      <c r="I245">
        <v>8.1533333333333324</v>
      </c>
      <c r="J245">
        <v>1</v>
      </c>
    </row>
    <row r="246" spans="1:10">
      <c r="A246">
        <v>5.3</v>
      </c>
      <c r="B246">
        <v>6.171458189226442</v>
      </c>
      <c r="C246" s="6">
        <v>4.3716282128762884</v>
      </c>
      <c r="D246">
        <v>8.15</v>
      </c>
      <c r="E246" s="7"/>
      <c r="F246" s="7">
        <v>5.2333333333333334</v>
      </c>
      <c r="G246" s="7">
        <v>4.4245019591652834</v>
      </c>
      <c r="H246" s="7">
        <v>4.1511639273680361</v>
      </c>
      <c r="I246">
        <v>7.9766666666666666</v>
      </c>
      <c r="J246">
        <v>2</v>
      </c>
    </row>
    <row r="247" spans="1:10">
      <c r="A247">
        <v>5.2</v>
      </c>
      <c r="B247">
        <v>4.5234730857416139</v>
      </c>
      <c r="C247" s="6">
        <v>4.358019762026899</v>
      </c>
      <c r="D247">
        <v>7.88</v>
      </c>
      <c r="E247" s="7"/>
      <c r="F247" s="7">
        <v>5.2333333333333334</v>
      </c>
      <c r="G247" s="7">
        <v>3.1173177260586251</v>
      </c>
      <c r="H247" s="7">
        <v>3.8278358572493212</v>
      </c>
      <c r="I247">
        <v>7.8433333333333337</v>
      </c>
      <c r="J247">
        <v>3</v>
      </c>
    </row>
    <row r="248" spans="1:10">
      <c r="A248">
        <v>5.2</v>
      </c>
      <c r="B248">
        <v>2.5785746025277945</v>
      </c>
      <c r="C248" s="6">
        <v>3.7238438072009217</v>
      </c>
      <c r="D248">
        <v>7.9</v>
      </c>
      <c r="E248" s="7"/>
      <c r="F248" s="7">
        <v>5.2666666666666666</v>
      </c>
      <c r="G248" s="7">
        <v>2.569881670019214</v>
      </c>
      <c r="H248" s="7">
        <v>3.8121793357509168</v>
      </c>
      <c r="I248">
        <v>7.7633333333333328</v>
      </c>
      <c r="J248">
        <v>1</v>
      </c>
    </row>
    <row r="249" spans="1:10">
      <c r="A249">
        <v>5.3</v>
      </c>
      <c r="B249">
        <v>2.2499054899064674</v>
      </c>
      <c r="C249" s="6">
        <v>3.4016440025201433</v>
      </c>
      <c r="D249">
        <v>7.75</v>
      </c>
      <c r="E249" s="7"/>
      <c r="F249" s="7">
        <v>5.333333333333333</v>
      </c>
      <c r="G249" s="7">
        <v>3.2013201552485291</v>
      </c>
      <c r="H249" s="7">
        <v>4.2081660173587681</v>
      </c>
      <c r="I249">
        <v>7.6933333333333342</v>
      </c>
      <c r="J249">
        <v>2</v>
      </c>
    </row>
    <row r="250" spans="1:10">
      <c r="A250">
        <v>5.3</v>
      </c>
      <c r="B250">
        <v>2.88116491762338</v>
      </c>
      <c r="C250" s="6">
        <v>4.3110501975316851</v>
      </c>
      <c r="D250">
        <v>7.64</v>
      </c>
      <c r="E250" s="7"/>
      <c r="F250" s="7">
        <v>5.3666666666666671</v>
      </c>
      <c r="G250" s="7">
        <v>4.0443614480954198</v>
      </c>
      <c r="H250" s="7">
        <v>4.8078973784737871</v>
      </c>
      <c r="I250">
        <v>7.6533333333333333</v>
      </c>
      <c r="J250">
        <v>3</v>
      </c>
    </row>
    <row r="251" spans="1:10">
      <c r="A251">
        <v>5.4</v>
      </c>
      <c r="B251">
        <v>4.4728900582157394</v>
      </c>
      <c r="C251" s="6">
        <v>4.9118038520244767</v>
      </c>
      <c r="D251">
        <v>7.69</v>
      </c>
      <c r="E251" s="7"/>
      <c r="F251" s="7">
        <v>5.4000000000000012</v>
      </c>
      <c r="G251" s="7">
        <v>5.2983379955090726</v>
      </c>
      <c r="H251" s="7">
        <v>4.8935466040897309</v>
      </c>
      <c r="I251">
        <v>7.6533333333333333</v>
      </c>
      <c r="J251">
        <v>1</v>
      </c>
    </row>
    <row r="252" spans="1:10">
      <c r="A252">
        <v>5.4</v>
      </c>
      <c r="B252">
        <v>4.7790293684471408</v>
      </c>
      <c r="C252" s="6">
        <v>5.2008380858652004</v>
      </c>
      <c r="D252">
        <v>7.63</v>
      </c>
      <c r="E252" s="7"/>
      <c r="F252" s="7">
        <v>5.3666666666666671</v>
      </c>
      <c r="G252" s="7">
        <v>6.0130176920125677</v>
      </c>
      <c r="H252" s="7">
        <v>4.8736853958826503</v>
      </c>
      <c r="I252">
        <v>7.669999999999999</v>
      </c>
      <c r="J252">
        <v>2</v>
      </c>
    </row>
    <row r="253" spans="1:10">
      <c r="A253">
        <v>5.4</v>
      </c>
      <c r="B253">
        <v>6.6430945598643376</v>
      </c>
      <c r="C253" s="6">
        <v>4.5679978743795147</v>
      </c>
      <c r="D253">
        <v>7.64</v>
      </c>
      <c r="E253" s="7"/>
      <c r="F253" s="7">
        <v>5.3</v>
      </c>
      <c r="G253" s="7">
        <v>6.8262455621399694</v>
      </c>
      <c r="H253" s="7">
        <v>5.0513338938059134</v>
      </c>
      <c r="I253">
        <v>7.7600000000000007</v>
      </c>
      <c r="J253">
        <v>3</v>
      </c>
    </row>
    <row r="254" spans="1:10">
      <c r="A254">
        <v>5.3</v>
      </c>
      <c r="B254">
        <v>6.6169291477262249</v>
      </c>
      <c r="C254" s="6">
        <v>4.8522202274032367</v>
      </c>
      <c r="D254">
        <v>7.74</v>
      </c>
      <c r="E254" s="7"/>
      <c r="F254" s="7">
        <v>5.3</v>
      </c>
      <c r="G254" s="7">
        <v>6.0679534217399578</v>
      </c>
      <c r="H254" s="7">
        <v>5.4327463920303147</v>
      </c>
      <c r="I254">
        <v>7.8033333333333337</v>
      </c>
      <c r="J254">
        <v>1</v>
      </c>
    </row>
    <row r="255" spans="1:10">
      <c r="A255">
        <v>5.2</v>
      </c>
      <c r="B255">
        <v>7.2187129788293447</v>
      </c>
      <c r="C255" s="6">
        <v>5.7337835796349879</v>
      </c>
      <c r="D255">
        <v>7.9</v>
      </c>
      <c r="E255" s="7"/>
      <c r="F255" s="7">
        <v>5.333333333333333</v>
      </c>
      <c r="G255" s="7">
        <v>5.0032482302285075</v>
      </c>
      <c r="H255" s="7">
        <v>5.5126045496808258</v>
      </c>
      <c r="I255">
        <v>7.8033333333333337</v>
      </c>
      <c r="J255">
        <v>2</v>
      </c>
    </row>
    <row r="256" spans="1:10">
      <c r="A256">
        <v>5.4</v>
      </c>
      <c r="B256">
        <v>4.3682181386643038</v>
      </c>
      <c r="C256" s="6">
        <v>5.7122353690527206</v>
      </c>
      <c r="D256">
        <v>7.77</v>
      </c>
      <c r="E256" s="7"/>
      <c r="F256" s="7">
        <v>5.333333333333333</v>
      </c>
      <c r="G256" s="7">
        <v>3.9380921536900835</v>
      </c>
      <c r="H256" s="7">
        <v>5.189845639915684</v>
      </c>
      <c r="I256">
        <v>7.746666666666667</v>
      </c>
      <c r="J256">
        <v>3</v>
      </c>
    </row>
    <row r="257" spans="1:10">
      <c r="A257">
        <v>5.4</v>
      </c>
      <c r="B257">
        <v>3.4228135731918741</v>
      </c>
      <c r="C257" s="6">
        <v>5.0917947003547681</v>
      </c>
      <c r="D257">
        <v>7.74</v>
      </c>
      <c r="E257" s="7"/>
      <c r="F257" s="7">
        <v>5.3666666666666671</v>
      </c>
      <c r="G257" s="7">
        <v>4.1268616831494853</v>
      </c>
      <c r="H257" s="7">
        <v>5.0648892067227296</v>
      </c>
      <c r="I257">
        <v>7.6966666666666663</v>
      </c>
      <c r="J257">
        <v>1</v>
      </c>
    </row>
    <row r="258" spans="1:10">
      <c r="A258">
        <v>5.2</v>
      </c>
      <c r="B258">
        <v>4.0232447492140722</v>
      </c>
      <c r="C258" s="6">
        <v>4.7655068503395626</v>
      </c>
      <c r="D258">
        <v>7.73</v>
      </c>
      <c r="E258" s="7"/>
      <c r="F258" s="7">
        <v>5.4666666666666659</v>
      </c>
      <c r="G258" s="7">
        <v>5.5432199639015538</v>
      </c>
      <c r="H258" s="7">
        <v>5.5324935129565489</v>
      </c>
      <c r="I258">
        <v>7.6000000000000005</v>
      </c>
      <c r="J258">
        <v>2</v>
      </c>
    </row>
    <row r="259" spans="1:10">
      <c r="A259">
        <v>5.5</v>
      </c>
      <c r="B259">
        <v>4.9345267270425097</v>
      </c>
      <c r="C259" s="6">
        <v>5.3373660694738589</v>
      </c>
      <c r="D259">
        <v>7.62</v>
      </c>
      <c r="E259" s="7"/>
      <c r="F259" s="7">
        <v>5.7</v>
      </c>
      <c r="G259" s="7">
        <v>6.844501280793243</v>
      </c>
      <c r="H259" s="7">
        <v>5.9033701097920499</v>
      </c>
      <c r="I259">
        <v>7.4766666666666666</v>
      </c>
      <c r="J259">
        <v>3</v>
      </c>
    </row>
    <row r="260" spans="1:10">
      <c r="A260">
        <v>5.7</v>
      </c>
      <c r="B260">
        <v>7.6718884154480804</v>
      </c>
      <c r="C260" s="6">
        <v>6.4946076190562252</v>
      </c>
      <c r="D260">
        <v>7.45</v>
      </c>
      <c r="E260" s="7"/>
      <c r="F260" s="7">
        <v>5.833333333333333</v>
      </c>
      <c r="G260" s="7">
        <v>8.1301799342824665</v>
      </c>
      <c r="H260" s="7">
        <v>5.8799428032537309</v>
      </c>
      <c r="I260">
        <v>7.3266666666666671</v>
      </c>
      <c r="J260">
        <v>1</v>
      </c>
    </row>
    <row r="261" spans="1:10">
      <c r="A261">
        <v>5.9</v>
      </c>
      <c r="B261">
        <v>7.9270886998891399</v>
      </c>
      <c r="C261" s="6">
        <v>5.8781366408460656</v>
      </c>
      <c r="D261">
        <v>7.36</v>
      </c>
      <c r="E261" s="7"/>
      <c r="F261" s="7">
        <v>6</v>
      </c>
      <c r="G261" s="7">
        <v>7.6837458246905284</v>
      </c>
      <c r="H261" s="7">
        <v>5.0746386663037173</v>
      </c>
      <c r="I261">
        <v>7.1966666666666663</v>
      </c>
      <c r="J261">
        <v>2</v>
      </c>
    </row>
    <row r="262" spans="1:10">
      <c r="A262">
        <v>5.9</v>
      </c>
      <c r="B262">
        <v>8.7915626875101793</v>
      </c>
      <c r="C262" s="6">
        <v>5.2670841498589027</v>
      </c>
      <c r="D262">
        <v>7.17</v>
      </c>
      <c r="E262" s="7"/>
      <c r="F262" s="7">
        <v>6.1333333333333337</v>
      </c>
      <c r="G262" s="7">
        <v>6.7411934729014673</v>
      </c>
      <c r="H262" s="7">
        <v>4.5661264776929515</v>
      </c>
      <c r="I262">
        <v>6.9899999999999993</v>
      </c>
      <c r="J262">
        <v>3</v>
      </c>
    </row>
    <row r="263" spans="1:10">
      <c r="A263">
        <v>6.2</v>
      </c>
      <c r="B263">
        <v>6.332586086672265</v>
      </c>
      <c r="C263" s="6">
        <v>4.0786952082061845</v>
      </c>
      <c r="D263">
        <v>7.06</v>
      </c>
      <c r="E263" s="7"/>
      <c r="F263" s="7">
        <v>6.3</v>
      </c>
      <c r="G263" s="7">
        <v>5.1037325683707264</v>
      </c>
      <c r="H263" s="7">
        <v>4.6389218626969138</v>
      </c>
      <c r="I263">
        <v>6.6733333333333329</v>
      </c>
      <c r="J263">
        <v>1</v>
      </c>
    </row>
    <row r="264" spans="1:10">
      <c r="A264">
        <v>6.3</v>
      </c>
      <c r="B264">
        <v>5.0994316445219567</v>
      </c>
      <c r="C264" s="6">
        <v>4.3526000750137683</v>
      </c>
      <c r="D264">
        <v>6.74</v>
      </c>
      <c r="E264" s="7"/>
      <c r="F264" s="7">
        <v>6.4333333333333327</v>
      </c>
      <c r="G264" s="7">
        <v>4.0853657888545074</v>
      </c>
      <c r="H264" s="7">
        <v>5.3881953857327858</v>
      </c>
      <c r="I264">
        <v>6.3000000000000007</v>
      </c>
      <c r="J264">
        <v>2</v>
      </c>
    </row>
    <row r="265" spans="1:10">
      <c r="A265">
        <v>6.4</v>
      </c>
      <c r="B265">
        <v>3.8791799739179567</v>
      </c>
      <c r="C265" s="6">
        <v>5.4854703048707876</v>
      </c>
      <c r="D265">
        <v>6.22</v>
      </c>
      <c r="E265" s="7"/>
      <c r="F265" s="7">
        <v>6.6000000000000005</v>
      </c>
      <c r="G265" s="7">
        <v>2.9803517660971814</v>
      </c>
      <c r="H265" s="7">
        <v>5.7527156297946176</v>
      </c>
      <c r="I265">
        <v>6.0233333333333334</v>
      </c>
      <c r="J265">
        <v>3</v>
      </c>
    </row>
    <row r="266" spans="1:10">
      <c r="A266">
        <v>6.6</v>
      </c>
      <c r="B266">
        <v>3.2774857481236097</v>
      </c>
      <c r="C266" s="6">
        <v>6.3265157773138014</v>
      </c>
      <c r="D266">
        <v>5.94</v>
      </c>
      <c r="E266" s="7"/>
      <c r="F266" s="7">
        <v>6.6999999999999993</v>
      </c>
      <c r="G266" s="7">
        <v>2.0826466481024632</v>
      </c>
      <c r="H266" s="7">
        <v>5.2556678805996642</v>
      </c>
      <c r="I266">
        <v>5.833333333333333</v>
      </c>
      <c r="J266">
        <v>1</v>
      </c>
    </row>
    <row r="267" spans="1:10">
      <c r="A267">
        <v>6.8</v>
      </c>
      <c r="B267">
        <v>1.7843895762499784</v>
      </c>
      <c r="C267" s="6">
        <v>5.4461608071992629</v>
      </c>
      <c r="D267">
        <v>5.91</v>
      </c>
      <c r="E267" s="7"/>
      <c r="F267" s="7">
        <v>6.8</v>
      </c>
      <c r="G267" s="7">
        <v>1.7791083358063748</v>
      </c>
      <c r="H267" s="7">
        <v>4.1888713001606943</v>
      </c>
      <c r="I267">
        <v>5.6733333333333329</v>
      </c>
      <c r="J267">
        <v>2</v>
      </c>
    </row>
    <row r="268" spans="1:10">
      <c r="A268">
        <v>6.7</v>
      </c>
      <c r="B268">
        <v>1.1860646199338021</v>
      </c>
      <c r="C268" s="6">
        <v>3.9943270572859291</v>
      </c>
      <c r="D268">
        <v>5.65</v>
      </c>
      <c r="E268" s="7"/>
      <c r="F268" s="7">
        <v>6.833333333333333</v>
      </c>
      <c r="G268" s="7">
        <v>2.3660034447691678</v>
      </c>
      <c r="H268" s="7">
        <v>3.6015010743244127</v>
      </c>
      <c r="I268">
        <v>5.56</v>
      </c>
      <c r="J268">
        <v>3</v>
      </c>
    </row>
    <row r="269" spans="1:10">
      <c r="A269">
        <v>6.9</v>
      </c>
      <c r="B269">
        <v>2.3668708112353443</v>
      </c>
      <c r="C269" s="6">
        <v>3.1261260359968901</v>
      </c>
      <c r="D269">
        <v>5.46</v>
      </c>
      <c r="E269" s="7"/>
      <c r="F269" s="7">
        <v>6.8666666666666671</v>
      </c>
      <c r="G269" s="7">
        <v>3.0518684046923519</v>
      </c>
      <c r="H269" s="7">
        <v>3.588336880718638</v>
      </c>
      <c r="I269">
        <v>5.5366666666666662</v>
      </c>
      <c r="J269">
        <v>1</v>
      </c>
    </row>
    <row r="270" spans="1:10">
      <c r="A270">
        <v>6.9</v>
      </c>
      <c r="B270">
        <v>3.5450749031383566</v>
      </c>
      <c r="C270" s="6">
        <v>3.6840501296904193</v>
      </c>
      <c r="D270">
        <v>5.57</v>
      </c>
      <c r="E270" s="7"/>
      <c r="F270" s="7">
        <v>6.8666666666666671</v>
      </c>
      <c r="G270" s="7">
        <v>3.2425876849998758</v>
      </c>
      <c r="H270" s="7">
        <v>4.0476009014316361</v>
      </c>
      <c r="I270">
        <v>5.4933333333333332</v>
      </c>
      <c r="J270">
        <v>2</v>
      </c>
    </row>
    <row r="271" spans="1:10">
      <c r="A271">
        <v>6.8</v>
      </c>
      <c r="B271">
        <v>3.2436594997033552</v>
      </c>
      <c r="C271" s="6">
        <v>3.954834476468605</v>
      </c>
      <c r="D271">
        <v>5.58</v>
      </c>
      <c r="E271" s="7"/>
      <c r="F271" s="7">
        <v>6.8666666666666671</v>
      </c>
      <c r="G271" s="7">
        <v>3.0377013962301191</v>
      </c>
      <c r="H271" s="7">
        <v>4.3156260672005216</v>
      </c>
      <c r="I271">
        <v>5.376666666666666</v>
      </c>
      <c r="J271">
        <v>3</v>
      </c>
    </row>
    <row r="272" spans="1:10">
      <c r="A272">
        <v>6.9</v>
      </c>
      <c r="B272">
        <v>2.9390286521579156</v>
      </c>
      <c r="C272" s="6">
        <v>4.503918098135884</v>
      </c>
      <c r="D272">
        <v>5.33</v>
      </c>
      <c r="E272" s="7"/>
      <c r="F272" s="7">
        <v>6.9333333333333336</v>
      </c>
      <c r="G272" s="7">
        <v>2.9318577731787108</v>
      </c>
      <c r="H272" s="7">
        <v>4.3027196402673455</v>
      </c>
      <c r="I272">
        <v>5.1800000000000006</v>
      </c>
      <c r="J272">
        <v>1</v>
      </c>
    </row>
    <row r="273" spans="1:10">
      <c r="A273">
        <v>6.9</v>
      </c>
      <c r="B273">
        <v>2.9304160368290866</v>
      </c>
      <c r="C273" s="6">
        <v>4.4881256269970748</v>
      </c>
      <c r="D273">
        <v>5.22</v>
      </c>
      <c r="E273" s="7"/>
      <c r="F273" s="7">
        <v>6.9666666666666659</v>
      </c>
      <c r="G273" s="7">
        <v>3.1183697481752168</v>
      </c>
      <c r="H273" s="7">
        <v>4.0088989295590238</v>
      </c>
      <c r="I273">
        <v>4.9233333333333329</v>
      </c>
      <c r="J273">
        <v>2</v>
      </c>
    </row>
    <row r="274" spans="1:10">
      <c r="A274">
        <v>7</v>
      </c>
      <c r="B274">
        <v>2.9261286305491296</v>
      </c>
      <c r="C274" s="6">
        <v>3.9161151956690787</v>
      </c>
      <c r="D274">
        <v>4.99</v>
      </c>
      <c r="E274" s="7"/>
      <c r="F274" s="7">
        <v>7.1000000000000005</v>
      </c>
      <c r="G274" s="7">
        <v>3.3043624699581406</v>
      </c>
      <c r="H274" s="7">
        <v>3.7161511168157801</v>
      </c>
      <c r="I274">
        <v>4.54</v>
      </c>
      <c r="J274">
        <v>3</v>
      </c>
    </row>
    <row r="275" spans="1:10">
      <c r="A275">
        <v>7</v>
      </c>
      <c r="B275">
        <v>3.4985645771474339</v>
      </c>
      <c r="C275" s="6">
        <v>3.6224559660109179</v>
      </c>
      <c r="D275">
        <v>4.5599999999999996</v>
      </c>
      <c r="E275" s="7"/>
      <c r="F275" s="7">
        <v>7.2</v>
      </c>
      <c r="G275" s="7">
        <v>3.3937227102988743</v>
      </c>
      <c r="H275" s="7">
        <v>3.7034949589478097</v>
      </c>
      <c r="I275">
        <v>4.1433333333333335</v>
      </c>
      <c r="J275">
        <v>1</v>
      </c>
    </row>
    <row r="276" spans="1:10">
      <c r="A276">
        <v>7.3</v>
      </c>
      <c r="B276">
        <v>3.488394202177858</v>
      </c>
      <c r="C276" s="6">
        <v>3.6098821887673438</v>
      </c>
      <c r="D276">
        <v>4.07</v>
      </c>
      <c r="E276" s="7"/>
      <c r="F276" s="7">
        <v>7.333333333333333</v>
      </c>
      <c r="G276" s="7">
        <v>2.9993649414156685</v>
      </c>
      <c r="H276" s="7">
        <v>3.6009883367534932</v>
      </c>
      <c r="I276">
        <v>3.9033333333333338</v>
      </c>
      <c r="J276">
        <v>2</v>
      </c>
    </row>
    <row r="277" spans="1:10">
      <c r="A277">
        <v>7.3</v>
      </c>
      <c r="B277">
        <v>3.194209351571331</v>
      </c>
      <c r="C277" s="6">
        <v>3.8781467220651678</v>
      </c>
      <c r="D277">
        <v>3.8</v>
      </c>
      <c r="E277" s="7"/>
      <c r="F277" s="7">
        <v>7.3666666666666671</v>
      </c>
      <c r="G277" s="7">
        <v>2.7020585534666943</v>
      </c>
      <c r="H277" s="7">
        <v>3.4988705260046751</v>
      </c>
      <c r="I277">
        <v>3.8933333333333331</v>
      </c>
      <c r="J277">
        <v>3</v>
      </c>
    </row>
    <row r="278" spans="1:10">
      <c r="A278">
        <v>7.4</v>
      </c>
      <c r="B278">
        <v>2.3154912704978159</v>
      </c>
      <c r="C278" s="6">
        <v>3.3149360994279675</v>
      </c>
      <c r="D278">
        <v>3.84</v>
      </c>
      <c r="E278" s="7"/>
      <c r="F278" s="7">
        <v>7.4000000000000012</v>
      </c>
      <c r="G278" s="7">
        <v>2.6936233903710396</v>
      </c>
      <c r="H278" s="7">
        <v>3.3043080367744913</v>
      </c>
      <c r="I278">
        <v>3.8766666666666665</v>
      </c>
      <c r="J278">
        <v>1</v>
      </c>
    </row>
    <row r="279" spans="1:10">
      <c r="A279">
        <v>7.4</v>
      </c>
      <c r="B279">
        <v>2.5964750383309365</v>
      </c>
      <c r="C279" s="6">
        <v>3.3035287565208904</v>
      </c>
      <c r="D279">
        <v>4.04</v>
      </c>
      <c r="E279" s="7"/>
      <c r="F279" s="7">
        <v>7.4666666666666659</v>
      </c>
      <c r="G279" s="7">
        <v>2.9758169011535309</v>
      </c>
      <c r="H279" s="7">
        <v>3.4770028144314105</v>
      </c>
      <c r="I279">
        <v>3.8066666666666666</v>
      </c>
      <c r="J279">
        <v>2</v>
      </c>
    </row>
    <row r="280" spans="1:10">
      <c r="A280">
        <v>7.4</v>
      </c>
      <c r="B280">
        <v>3.1689038622843668</v>
      </c>
      <c r="C280" s="6">
        <v>3.2944592543746154</v>
      </c>
      <c r="D280">
        <v>3.75</v>
      </c>
      <c r="E280" s="7"/>
      <c r="F280" s="7">
        <v>7.6000000000000005</v>
      </c>
      <c r="G280" s="7">
        <v>3.0654391435184891</v>
      </c>
      <c r="H280" s="7">
        <v>3.4679828394113579</v>
      </c>
      <c r="I280">
        <v>3.6799999999999997</v>
      </c>
      <c r="J280">
        <v>3</v>
      </c>
    </row>
    <row r="281" spans="1:10">
      <c r="A281">
        <v>7.6</v>
      </c>
      <c r="B281">
        <v>3.1620718028452899</v>
      </c>
      <c r="C281" s="6">
        <v>3.833020432398726</v>
      </c>
      <c r="D281">
        <v>3.63</v>
      </c>
      <c r="E281" s="7"/>
      <c r="F281" s="7">
        <v>7.6999999999999993</v>
      </c>
      <c r="G281" s="7">
        <v>3.0571365824073382</v>
      </c>
      <c r="H281" s="7">
        <v>3.5493769733256166</v>
      </c>
      <c r="I281">
        <v>3.5</v>
      </c>
      <c r="J281">
        <v>1</v>
      </c>
    </row>
    <row r="282" spans="1:10">
      <c r="A282">
        <v>7.8</v>
      </c>
      <c r="B282">
        <v>2.8653417654258106</v>
      </c>
      <c r="C282" s="6">
        <v>3.2764688314607326</v>
      </c>
      <c r="D282">
        <v>3.66</v>
      </c>
      <c r="E282" s="7"/>
      <c r="F282" s="7">
        <v>7.7</v>
      </c>
      <c r="G282" s="7">
        <v>3.0488696429291195</v>
      </c>
      <c r="H282" s="7">
        <v>3.267070634037831</v>
      </c>
      <c r="I282">
        <v>3.3333333333333335</v>
      </c>
      <c r="J282">
        <v>2</v>
      </c>
    </row>
    <row r="283" spans="1:10">
      <c r="A283">
        <v>7.7</v>
      </c>
      <c r="B283">
        <v>3.1439961789509141</v>
      </c>
      <c r="C283" s="6">
        <v>3.5386416561173917</v>
      </c>
      <c r="D283">
        <v>3.21</v>
      </c>
      <c r="E283" s="7"/>
      <c r="F283" s="7">
        <v>7.6333333333333329</v>
      </c>
      <c r="G283" s="7">
        <v>3.0420764565614413</v>
      </c>
      <c r="H283" s="7">
        <v>3.0782601790657318</v>
      </c>
      <c r="I283">
        <v>3.0833333333333335</v>
      </c>
      <c r="J283">
        <v>3</v>
      </c>
    </row>
    <row r="284" spans="1:10">
      <c r="A284">
        <v>7.6</v>
      </c>
      <c r="B284">
        <v>3.1372709844106339</v>
      </c>
      <c r="C284" s="6">
        <v>2.9861014145353693</v>
      </c>
      <c r="D284">
        <v>3.13</v>
      </c>
      <c r="E284" s="7"/>
      <c r="F284" s="7">
        <v>7.5</v>
      </c>
      <c r="G284" s="7">
        <v>3.1280321199556482</v>
      </c>
      <c r="H284" s="7">
        <v>2.9783409913759349</v>
      </c>
      <c r="I284">
        <v>2.9666666666666668</v>
      </c>
      <c r="J284">
        <v>1</v>
      </c>
    </row>
    <row r="285" spans="1:10">
      <c r="A285">
        <v>7.6</v>
      </c>
      <c r="B285">
        <v>2.8449622063227764</v>
      </c>
      <c r="C285" s="6">
        <v>2.7100374665444349</v>
      </c>
      <c r="D285">
        <v>2.91</v>
      </c>
      <c r="E285" s="7"/>
      <c r="F285" s="7">
        <v>7.4333333333333327</v>
      </c>
      <c r="G285" s="7">
        <v>3.3076873090337244</v>
      </c>
      <c r="H285" s="7">
        <v>3.1498162602517255</v>
      </c>
      <c r="I285">
        <v>2.9666666666666663</v>
      </c>
      <c r="J285">
        <v>2</v>
      </c>
    </row>
    <row r="286" spans="1:10">
      <c r="A286">
        <v>7.3</v>
      </c>
      <c r="B286">
        <v>3.4018631691335344</v>
      </c>
      <c r="C286" s="6">
        <v>3.2388840930480001</v>
      </c>
      <c r="D286">
        <v>2.86</v>
      </c>
      <c r="E286" s="7"/>
      <c r="F286" s="7">
        <v>7.3666666666666671</v>
      </c>
      <c r="G286" s="7">
        <v>3.4885194051978394</v>
      </c>
      <c r="H286" s="7">
        <v>3.5901163402867788</v>
      </c>
      <c r="I286">
        <v>3.0700000000000003</v>
      </c>
      <c r="J286">
        <v>3</v>
      </c>
    </row>
    <row r="287" spans="1:10">
      <c r="A287">
        <v>7.4</v>
      </c>
      <c r="B287">
        <v>3.6762365516448625</v>
      </c>
      <c r="C287" s="6">
        <v>3.5005272211627414</v>
      </c>
      <c r="D287">
        <v>3.13</v>
      </c>
      <c r="E287" s="7"/>
      <c r="F287" s="7">
        <v>7.3666666666666671</v>
      </c>
      <c r="G287" s="7">
        <v>3.3856187766666324</v>
      </c>
      <c r="H287" s="7">
        <v>3.6703038079939652</v>
      </c>
      <c r="I287">
        <v>3.1166666666666667</v>
      </c>
      <c r="J287">
        <v>1</v>
      </c>
    </row>
    <row r="288" spans="1:10">
      <c r="A288">
        <v>7.4</v>
      </c>
      <c r="B288">
        <v>3.387458494815121</v>
      </c>
      <c r="C288" s="6">
        <v>4.0309377066495955</v>
      </c>
      <c r="D288">
        <v>3.22</v>
      </c>
      <c r="E288" s="7"/>
      <c r="F288" s="7">
        <v>7.2666666666666657</v>
      </c>
      <c r="G288" s="7">
        <v>3.0952267873650166</v>
      </c>
      <c r="H288" s="7">
        <v>3.7487450804240061</v>
      </c>
      <c r="I288">
        <v>3.0500000000000003</v>
      </c>
      <c r="J288">
        <v>2</v>
      </c>
    </row>
    <row r="289" spans="1:10">
      <c r="A289">
        <v>7.3</v>
      </c>
      <c r="B289">
        <v>3.0931612835399136</v>
      </c>
      <c r="C289" s="6">
        <v>3.4794464961695581</v>
      </c>
      <c r="D289">
        <v>3</v>
      </c>
      <c r="E289" s="7"/>
      <c r="F289" s="7">
        <v>7.1333333333333329</v>
      </c>
      <c r="G289" s="7">
        <v>2.8997845875359474</v>
      </c>
      <c r="H289" s="7">
        <v>3.4703511826712941</v>
      </c>
      <c r="I289">
        <v>2.9599999999999995</v>
      </c>
      <c r="J289">
        <v>3</v>
      </c>
    </row>
    <row r="290" spans="1:10">
      <c r="A290">
        <v>7.1</v>
      </c>
      <c r="B290">
        <v>2.8050605837400155</v>
      </c>
      <c r="C290" s="6">
        <v>3.7358510384528643</v>
      </c>
      <c r="D290">
        <v>2.93</v>
      </c>
      <c r="E290" s="7"/>
      <c r="F290" s="7">
        <v>7.0666666666666664</v>
      </c>
      <c r="G290" s="7">
        <v>2.7991835438842352</v>
      </c>
      <c r="H290" s="7">
        <v>3.4603493324725085</v>
      </c>
      <c r="I290">
        <v>2.9166666666666665</v>
      </c>
      <c r="J290">
        <v>1</v>
      </c>
    </row>
    <row r="291" spans="1:10">
      <c r="A291">
        <v>7</v>
      </c>
      <c r="B291">
        <v>2.801131895327913</v>
      </c>
      <c r="C291" s="6">
        <v>3.1957560133914598</v>
      </c>
      <c r="D291">
        <v>2.95</v>
      </c>
      <c r="E291" s="7"/>
      <c r="F291" s="7">
        <v>7.0666666666666664</v>
      </c>
      <c r="G291" s="7">
        <v>2.8851684544301057</v>
      </c>
      <c r="H291" s="7">
        <v>3.2732722657531355</v>
      </c>
      <c r="I291">
        <v>2.9266666666666672</v>
      </c>
      <c r="J291">
        <v>2</v>
      </c>
    </row>
    <row r="292" spans="1:10">
      <c r="A292">
        <v>7.1</v>
      </c>
      <c r="B292">
        <v>2.7913581525847775</v>
      </c>
      <c r="C292" s="6">
        <v>3.4494409455732011</v>
      </c>
      <c r="D292">
        <v>2.87</v>
      </c>
      <c r="E292" s="7"/>
      <c r="F292" s="7">
        <v>7.0666666666666664</v>
      </c>
      <c r="G292" s="7">
        <v>2.8786752820806782</v>
      </c>
      <c r="H292" s="7">
        <v>3.3525194201414386</v>
      </c>
      <c r="I292">
        <v>2.9666666666666668</v>
      </c>
      <c r="J292">
        <v>3</v>
      </c>
    </row>
    <row r="293" spans="1:10">
      <c r="A293">
        <v>7.1</v>
      </c>
      <c r="B293">
        <v>3.0630153153776263</v>
      </c>
      <c r="C293" s="6">
        <v>3.1746198382947455</v>
      </c>
      <c r="D293">
        <v>2.96</v>
      </c>
      <c r="E293" s="7"/>
      <c r="F293" s="7">
        <v>7</v>
      </c>
      <c r="G293" s="7">
        <v>2.5956975332911489</v>
      </c>
      <c r="H293" s="7">
        <v>2.9929616246526791</v>
      </c>
      <c r="I293">
        <v>3.0233333333333334</v>
      </c>
      <c r="J293">
        <v>1</v>
      </c>
    </row>
    <row r="294" spans="1:10">
      <c r="A294">
        <v>7</v>
      </c>
      <c r="B294">
        <v>2.781652378279631</v>
      </c>
      <c r="C294" s="6">
        <v>3.4334974765563686</v>
      </c>
      <c r="D294">
        <v>3.07</v>
      </c>
      <c r="E294" s="7"/>
      <c r="F294" s="7">
        <v>6.8999999999999995</v>
      </c>
      <c r="G294" s="7">
        <v>2.1283264416009473</v>
      </c>
      <c r="H294" s="7">
        <v>2.810223248006475</v>
      </c>
      <c r="I294">
        <v>3.043333333333333</v>
      </c>
      <c r="J294">
        <v>2</v>
      </c>
    </row>
    <row r="295" spans="1:10">
      <c r="A295">
        <v>6.9</v>
      </c>
      <c r="B295">
        <v>1.9424249062161891</v>
      </c>
      <c r="C295" s="6">
        <v>2.3707675591069233</v>
      </c>
      <c r="D295">
        <v>3.04</v>
      </c>
      <c r="E295" s="7"/>
      <c r="F295" s="7">
        <v>6.8</v>
      </c>
      <c r="G295" s="7">
        <v>1.8463458676076054</v>
      </c>
      <c r="H295" s="7">
        <v>2.3651792451236275</v>
      </c>
      <c r="I295">
        <v>3.0033333333333339</v>
      </c>
      <c r="J295">
        <v>3</v>
      </c>
    </row>
    <row r="296" spans="1:10">
      <c r="A296">
        <v>6.8</v>
      </c>
      <c r="B296">
        <v>1.6609020403070218</v>
      </c>
      <c r="C296" s="6">
        <v>2.6264047083561337</v>
      </c>
      <c r="D296">
        <v>3.02</v>
      </c>
      <c r="E296" s="7"/>
      <c r="F296" s="7">
        <v>6.7666666666666666</v>
      </c>
      <c r="G296" s="7">
        <v>2.2100213268820093</v>
      </c>
      <c r="H296" s="7">
        <v>2.5344739296932297</v>
      </c>
      <c r="I296">
        <v>2.9966666666666666</v>
      </c>
      <c r="J296">
        <v>1</v>
      </c>
    </row>
    <row r="297" spans="1:10">
      <c r="A297">
        <v>6.7</v>
      </c>
      <c r="B297">
        <v>1.9357106562996051</v>
      </c>
      <c r="C297" s="6">
        <v>2.0983654679078256</v>
      </c>
      <c r="D297">
        <v>2.95</v>
      </c>
      <c r="E297" s="7"/>
      <c r="F297" s="7">
        <v>6.7</v>
      </c>
      <c r="G297" s="7">
        <v>2.7568062143423333</v>
      </c>
      <c r="H297" s="7">
        <v>2.6154275752296265</v>
      </c>
      <c r="I297">
        <v>3.0233333333333334</v>
      </c>
      <c r="J297">
        <v>2</v>
      </c>
    </row>
    <row r="298" spans="1:10">
      <c r="A298">
        <v>6.8</v>
      </c>
      <c r="B298">
        <v>3.0334512840394012</v>
      </c>
      <c r="C298" s="6">
        <v>2.8786516128157302</v>
      </c>
      <c r="D298">
        <v>3.02</v>
      </c>
      <c r="E298" s="7"/>
      <c r="F298" s="7">
        <v>6.6333333333333329</v>
      </c>
      <c r="G298" s="7">
        <v>3.3016447429763693</v>
      </c>
      <c r="H298" s="7">
        <v>3.1312586104734899</v>
      </c>
      <c r="I298">
        <v>3.06</v>
      </c>
      <c r="J298">
        <v>3</v>
      </c>
    </row>
    <row r="299" spans="1:10">
      <c r="A299">
        <v>6.6</v>
      </c>
      <c r="B299">
        <v>3.3012567026879935</v>
      </c>
      <c r="C299" s="6">
        <v>2.8692656449653242</v>
      </c>
      <c r="D299">
        <v>3.1</v>
      </c>
      <c r="E299" s="7"/>
      <c r="F299" s="7">
        <v>6.5666666666666664</v>
      </c>
      <c r="G299" s="7">
        <v>2.9299839500956417</v>
      </c>
      <c r="H299" s="7">
        <v>3.1244023934875762</v>
      </c>
      <c r="I299">
        <v>3.0466666666666669</v>
      </c>
      <c r="J299">
        <v>1</v>
      </c>
    </row>
    <row r="300" spans="1:10">
      <c r="A300">
        <v>6.5</v>
      </c>
      <c r="B300">
        <v>3.5702262422017128</v>
      </c>
      <c r="C300" s="6">
        <v>3.6458585736394156</v>
      </c>
      <c r="D300">
        <v>3.06</v>
      </c>
      <c r="E300" s="7"/>
      <c r="F300" s="7">
        <v>6.5666666666666664</v>
      </c>
      <c r="G300" s="7">
        <v>2.4673068412795374</v>
      </c>
      <c r="H300" s="7">
        <v>2.9454365532715818</v>
      </c>
      <c r="I300">
        <v>3.0966666666666662</v>
      </c>
      <c r="J300">
        <v>2</v>
      </c>
    </row>
    <row r="301" spans="1:10">
      <c r="A301">
        <v>6.6</v>
      </c>
      <c r="B301">
        <v>1.9184689053972193</v>
      </c>
      <c r="C301" s="6">
        <v>2.8580829618579884</v>
      </c>
      <c r="D301">
        <v>2.98</v>
      </c>
      <c r="E301" s="7"/>
      <c r="F301" s="7">
        <v>6.5666666666666664</v>
      </c>
      <c r="G301" s="7">
        <v>2.0043407047207751</v>
      </c>
      <c r="H301" s="7">
        <v>2.5914798001287189</v>
      </c>
      <c r="I301">
        <v>3.2433333333333336</v>
      </c>
      <c r="J301">
        <v>3</v>
      </c>
    </row>
    <row r="302" spans="1:10">
      <c r="A302">
        <v>6.6</v>
      </c>
      <c r="B302">
        <v>1.91322537623968</v>
      </c>
      <c r="C302" s="6">
        <v>2.3323681243173411</v>
      </c>
      <c r="D302">
        <v>3.25</v>
      </c>
      <c r="E302" s="7"/>
      <c r="F302" s="7">
        <v>6.5</v>
      </c>
      <c r="G302" s="7">
        <v>2.1825708387480582</v>
      </c>
      <c r="H302" s="7">
        <v>2.4990035170411318</v>
      </c>
      <c r="I302">
        <v>3.4766666666666666</v>
      </c>
      <c r="J302">
        <v>1</v>
      </c>
    </row>
    <row r="303" spans="1:10">
      <c r="A303">
        <v>6.5</v>
      </c>
      <c r="B303">
        <v>2.1813278325254259</v>
      </c>
      <c r="C303" s="6">
        <v>2.5839883142108278</v>
      </c>
      <c r="D303">
        <v>3.5</v>
      </c>
      <c r="E303" s="7"/>
      <c r="F303" s="7">
        <v>6.333333333333333</v>
      </c>
      <c r="G303" s="7">
        <v>2.2699611307934</v>
      </c>
      <c r="H303" s="7">
        <v>2.6656561300158663</v>
      </c>
      <c r="I303">
        <v>3.7733333333333334</v>
      </c>
      <c r="J303">
        <v>2</v>
      </c>
    </row>
    <row r="304" spans="1:10">
      <c r="A304">
        <v>6.4</v>
      </c>
      <c r="B304">
        <v>2.4531593074790692</v>
      </c>
      <c r="C304" s="6">
        <v>2.5806541125952265</v>
      </c>
      <c r="D304">
        <v>3.68</v>
      </c>
      <c r="E304" s="7"/>
      <c r="F304" s="7">
        <v>6.2</v>
      </c>
      <c r="G304" s="7">
        <v>2.2660174678665137</v>
      </c>
      <c r="H304" s="7">
        <v>2.7454064194881056</v>
      </c>
      <c r="I304">
        <v>3.9866666666666668</v>
      </c>
      <c r="J304">
        <v>3</v>
      </c>
    </row>
    <row r="305" spans="1:10">
      <c r="A305">
        <v>6.1</v>
      </c>
      <c r="B305">
        <v>2.1753962523757053</v>
      </c>
      <c r="C305" s="6">
        <v>2.8323259632415443</v>
      </c>
      <c r="D305">
        <v>4.1399999999999997</v>
      </c>
      <c r="E305" s="7"/>
      <c r="F305" s="7">
        <v>6.0999999999999988</v>
      </c>
      <c r="G305" s="7">
        <v>2.5308476238406521</v>
      </c>
      <c r="H305" s="7">
        <v>2.9101774143145556</v>
      </c>
      <c r="I305">
        <v>4.2033333333333331</v>
      </c>
      <c r="J305">
        <v>1</v>
      </c>
    </row>
    <row r="306" spans="1:10">
      <c r="A306">
        <v>6.1</v>
      </c>
      <c r="B306">
        <v>2.169496843744767</v>
      </c>
      <c r="C306" s="6">
        <v>2.823239182627546</v>
      </c>
      <c r="D306">
        <v>4.1399999999999997</v>
      </c>
      <c r="E306" s="7"/>
      <c r="F306" s="7">
        <v>6.0666666666666664</v>
      </c>
      <c r="G306" s="7">
        <v>3.1547995617933347</v>
      </c>
      <c r="H306" s="7">
        <v>2.9884379862799904</v>
      </c>
      <c r="I306">
        <v>4.3166666666666664</v>
      </c>
      <c r="J306">
        <v>2</v>
      </c>
    </row>
    <row r="307" spans="1:10">
      <c r="A307">
        <v>6.1</v>
      </c>
      <c r="B307">
        <v>3.2476497754014844</v>
      </c>
      <c r="C307" s="6">
        <v>3.0749670970745768</v>
      </c>
      <c r="D307">
        <v>4.33</v>
      </c>
      <c r="E307" s="7"/>
      <c r="F307" s="7">
        <v>6</v>
      </c>
      <c r="G307" s="7">
        <v>3.6878119243304752</v>
      </c>
      <c r="H307" s="7">
        <v>2.9818422793344013</v>
      </c>
      <c r="I307">
        <v>4.4766666666666666</v>
      </c>
      <c r="J307">
        <v>3</v>
      </c>
    </row>
    <row r="308" spans="1:10">
      <c r="A308">
        <v>6</v>
      </c>
      <c r="B308">
        <v>4.047252066233753</v>
      </c>
      <c r="C308" s="6">
        <v>3.0671076791378482</v>
      </c>
      <c r="D308">
        <v>4.4800000000000004</v>
      </c>
      <c r="E308" s="7"/>
      <c r="F308" s="7">
        <v>5.8999999999999995</v>
      </c>
      <c r="G308" s="7">
        <v>3.5007209279215821</v>
      </c>
      <c r="H308" s="7">
        <v>2.8895544536161091</v>
      </c>
      <c r="I308">
        <v>4.6833333333333336</v>
      </c>
      <c r="J308">
        <v>1</v>
      </c>
    </row>
    <row r="309" spans="1:10">
      <c r="A309">
        <v>5.9</v>
      </c>
      <c r="B309">
        <v>3.7685339313561883</v>
      </c>
      <c r="C309" s="6">
        <v>2.8034520617907788</v>
      </c>
      <c r="D309">
        <v>4.62</v>
      </c>
      <c r="E309" s="7"/>
      <c r="F309" s="7">
        <v>5.7666666666666657</v>
      </c>
      <c r="G309" s="7">
        <v>2.8656055908650537</v>
      </c>
      <c r="H309" s="7">
        <v>2.7975199035006191</v>
      </c>
      <c r="I309">
        <v>4.9533333333333331</v>
      </c>
      <c r="J309">
        <v>2</v>
      </c>
    </row>
    <row r="310" spans="1:10">
      <c r="A310">
        <v>5.8</v>
      </c>
      <c r="B310">
        <v>2.6863767861748045</v>
      </c>
      <c r="C310" s="6">
        <v>2.7981036199197007</v>
      </c>
      <c r="D310">
        <v>4.95</v>
      </c>
      <c r="E310" s="7"/>
      <c r="F310" s="7">
        <v>5.6333333333333329</v>
      </c>
      <c r="G310" s="7">
        <v>2.321965492982514</v>
      </c>
      <c r="H310" s="7">
        <v>2.5385703657408478</v>
      </c>
      <c r="I310">
        <v>5.28</v>
      </c>
      <c r="J310">
        <v>3</v>
      </c>
    </row>
    <row r="311" spans="1:10">
      <c r="A311">
        <v>5.6</v>
      </c>
      <c r="B311">
        <v>2.1419060550641689</v>
      </c>
      <c r="C311" s="6">
        <v>2.7910040287913773</v>
      </c>
      <c r="D311">
        <v>5.29</v>
      </c>
      <c r="E311" s="7"/>
      <c r="F311" s="7">
        <v>5.5666666666666664</v>
      </c>
      <c r="G311" s="7">
        <v>2.4046147629526615</v>
      </c>
      <c r="H311" s="7">
        <v>2.6159750002285875</v>
      </c>
      <c r="I311">
        <v>5.5333333333333341</v>
      </c>
      <c r="J311">
        <v>1</v>
      </c>
    </row>
    <row r="312" spans="1:10">
      <c r="A312">
        <v>5.5</v>
      </c>
      <c r="B312">
        <v>2.1376136377085686</v>
      </c>
      <c r="C312" s="6">
        <v>2.0266034485114659</v>
      </c>
      <c r="D312">
        <v>5.6</v>
      </c>
      <c r="E312" s="7"/>
      <c r="F312" s="7">
        <v>5.5</v>
      </c>
      <c r="G312" s="7">
        <v>2.6661520366891032</v>
      </c>
      <c r="H312" s="7">
        <v>2.693201793639588</v>
      </c>
      <c r="I312">
        <v>5.6933333333333325</v>
      </c>
      <c r="J312">
        <v>2</v>
      </c>
    </row>
    <row r="313" spans="1:10">
      <c r="A313">
        <v>5.6</v>
      </c>
      <c r="B313">
        <v>2.9343245960852471</v>
      </c>
      <c r="C313" s="6">
        <v>3.0303175233829194</v>
      </c>
      <c r="D313">
        <v>5.71</v>
      </c>
      <c r="E313" s="7"/>
      <c r="F313" s="7">
        <v>5.4666666666666659</v>
      </c>
      <c r="G313" s="7">
        <v>2.9271775049218483</v>
      </c>
      <c r="H313" s="7">
        <v>3.3585543711946997</v>
      </c>
      <c r="I313">
        <v>5.7366666666666672</v>
      </c>
      <c r="J313">
        <v>3</v>
      </c>
    </row>
    <row r="314" spans="1:10">
      <c r="A314">
        <v>5.4</v>
      </c>
      <c r="B314">
        <v>2.9265178762734934</v>
      </c>
      <c r="C314" s="6">
        <v>3.0226844090243787</v>
      </c>
      <c r="D314">
        <v>5.77</v>
      </c>
      <c r="E314" s="7"/>
      <c r="F314" s="7">
        <v>5.5333333333333341</v>
      </c>
      <c r="G314" s="7">
        <v>3.0958400759067453</v>
      </c>
      <c r="H314" s="7">
        <v>3.5173142916914202</v>
      </c>
      <c r="I314">
        <v>5.7166666666666659</v>
      </c>
      <c r="J314">
        <v>1</v>
      </c>
    </row>
    <row r="315" spans="1:10">
      <c r="A315">
        <v>5.4</v>
      </c>
      <c r="B315">
        <v>2.9206900424068039</v>
      </c>
      <c r="C315" s="6">
        <v>4.0226611811768009</v>
      </c>
      <c r="D315">
        <v>5.73</v>
      </c>
      <c r="E315" s="7"/>
      <c r="F315" s="7">
        <v>5.5999999999999988</v>
      </c>
      <c r="G315" s="7">
        <v>3.1764452493413606</v>
      </c>
      <c r="H315" s="7">
        <v>3.5927536736635326</v>
      </c>
      <c r="I315">
        <v>5.6833333333333336</v>
      </c>
      <c r="J315">
        <v>2</v>
      </c>
    </row>
    <row r="316" spans="1:10">
      <c r="A316">
        <v>5.8</v>
      </c>
      <c r="B316">
        <v>3.440312309039939</v>
      </c>
      <c r="C316" s="6">
        <v>3.5065972848730809</v>
      </c>
      <c r="D316">
        <v>5.65</v>
      </c>
      <c r="E316" s="7"/>
      <c r="F316" s="7">
        <v>5.666666666666667</v>
      </c>
      <c r="G316" s="7">
        <v>3.2569058361541892</v>
      </c>
      <c r="H316" s="7">
        <v>3.2487559923406906</v>
      </c>
      <c r="I316">
        <v>5.5966666666666667</v>
      </c>
      <c r="J316">
        <v>3</v>
      </c>
    </row>
    <row r="317" spans="1:10">
      <c r="A317">
        <v>5.6</v>
      </c>
      <c r="B317">
        <v>3.1683333965773386</v>
      </c>
      <c r="C317" s="6">
        <v>3.2490025549407164</v>
      </c>
      <c r="D317">
        <v>5.67</v>
      </c>
      <c r="E317" s="7"/>
      <c r="F317" s="7">
        <v>5.6333333333333329</v>
      </c>
      <c r="G317" s="7">
        <v>2.8109689183177502</v>
      </c>
      <c r="H317" s="7">
        <v>2.9085649511742417</v>
      </c>
      <c r="I317">
        <v>5.5200000000000005</v>
      </c>
      <c r="J317">
        <v>1</v>
      </c>
    </row>
    <row r="318" spans="1:10">
      <c r="A318">
        <v>5.6</v>
      </c>
      <c r="B318">
        <v>3.1620718028452899</v>
      </c>
      <c r="C318" s="6">
        <v>2.9906681372082744</v>
      </c>
      <c r="D318">
        <v>5.47</v>
      </c>
      <c r="E318" s="7"/>
      <c r="F318" s="7">
        <v>5.666666666666667</v>
      </c>
      <c r="G318" s="7">
        <v>2.4543129420945795</v>
      </c>
      <c r="H318" s="7">
        <v>2.7351283503173582</v>
      </c>
      <c r="I318">
        <v>5.43</v>
      </c>
      <c r="J318">
        <v>2</v>
      </c>
    </row>
    <row r="319" spans="1:10">
      <c r="A319">
        <v>5.7</v>
      </c>
      <c r="B319">
        <v>2.1025015555306226</v>
      </c>
      <c r="C319" s="6">
        <v>2.4860241613737344</v>
      </c>
      <c r="D319">
        <v>5.42</v>
      </c>
      <c r="E319" s="7"/>
      <c r="F319" s="7">
        <v>5.666666666666667</v>
      </c>
      <c r="G319" s="7">
        <v>2.0113102626250878</v>
      </c>
      <c r="H319" s="7">
        <v>2.6455525043657482</v>
      </c>
      <c r="I319">
        <v>5.3666666666666671</v>
      </c>
      <c r="J319">
        <v>3</v>
      </c>
    </row>
    <row r="320" spans="1:10">
      <c r="A320">
        <v>5.7</v>
      </c>
      <c r="B320">
        <v>2.0983654679078256</v>
      </c>
      <c r="C320" s="6">
        <v>2.7286927523700655</v>
      </c>
      <c r="D320">
        <v>5.4</v>
      </c>
      <c r="E320" s="7"/>
      <c r="F320" s="7">
        <v>5.6000000000000005</v>
      </c>
      <c r="G320" s="7">
        <v>2.0945361677008854</v>
      </c>
      <c r="H320" s="7">
        <v>2.8865122357936221</v>
      </c>
      <c r="I320">
        <v>5.32</v>
      </c>
      <c r="J320">
        <v>1</v>
      </c>
    </row>
    <row r="321" spans="1:10">
      <c r="A321">
        <v>5.6</v>
      </c>
      <c r="B321">
        <v>1.8330637644368153</v>
      </c>
      <c r="C321" s="6">
        <v>2.7219405993534451</v>
      </c>
      <c r="D321">
        <v>5.28</v>
      </c>
      <c r="E321" s="7"/>
      <c r="F321" s="7">
        <v>5.5666666666666664</v>
      </c>
      <c r="G321" s="7">
        <v>2.0908860263361362</v>
      </c>
      <c r="H321" s="7">
        <v>2.9621741426530215</v>
      </c>
      <c r="I321">
        <v>5.3066666666666675</v>
      </c>
      <c r="J321">
        <v>2</v>
      </c>
    </row>
    <row r="322" spans="1:10">
      <c r="A322">
        <v>5.5</v>
      </c>
      <c r="B322">
        <v>2.3521792707580147</v>
      </c>
      <c r="C322" s="6">
        <v>3.2089033556573554</v>
      </c>
      <c r="D322">
        <v>5.28</v>
      </c>
      <c r="E322" s="7"/>
      <c r="F322" s="7">
        <v>5.5666666666666664</v>
      </c>
      <c r="G322" s="7">
        <v>2.1747631956832456</v>
      </c>
      <c r="H322" s="7">
        <v>2.7926430022892155</v>
      </c>
      <c r="I322">
        <v>5.2600000000000007</v>
      </c>
      <c r="J322">
        <v>3</v>
      </c>
    </row>
    <row r="323" spans="1:10">
      <c r="A323">
        <v>5.6</v>
      </c>
      <c r="B323">
        <v>2.0874150438135786</v>
      </c>
      <c r="C323" s="6">
        <v>2.9556784729482644</v>
      </c>
      <c r="D323">
        <v>5.36</v>
      </c>
      <c r="E323" s="7"/>
      <c r="F323" s="7">
        <v>5.5999999999999988</v>
      </c>
      <c r="G323" s="7">
        <v>2.4289955123330507</v>
      </c>
      <c r="H323" s="7">
        <v>2.5400045706830334</v>
      </c>
      <c r="I323">
        <v>5.166666666666667</v>
      </c>
      <c r="J323">
        <v>1</v>
      </c>
    </row>
    <row r="324" spans="1:10">
      <c r="A324">
        <v>5.6</v>
      </c>
      <c r="B324">
        <v>2.0846952724781431</v>
      </c>
      <c r="C324" s="6">
        <v>2.2133471782620262</v>
      </c>
      <c r="D324">
        <v>5.14</v>
      </c>
      <c r="E324" s="7"/>
      <c r="F324" s="7">
        <v>5.5666666666666664</v>
      </c>
      <c r="G324" s="7">
        <v>2.8561860143547335</v>
      </c>
      <c r="H324" s="7">
        <v>2.3702753486918007</v>
      </c>
      <c r="I324">
        <v>4.99</v>
      </c>
      <c r="J324">
        <v>2</v>
      </c>
    </row>
    <row r="325" spans="1:10">
      <c r="A325">
        <v>5.6</v>
      </c>
      <c r="B325">
        <v>3.1148762207074299</v>
      </c>
      <c r="C325" s="6">
        <v>2.4509880608388102</v>
      </c>
      <c r="D325">
        <v>5</v>
      </c>
      <c r="E325" s="7"/>
      <c r="F325" s="7">
        <v>5.5333333333333341</v>
      </c>
      <c r="G325" s="7">
        <v>3.5403130267893581</v>
      </c>
      <c r="H325" s="7">
        <v>2.6910226886194266</v>
      </c>
      <c r="I325">
        <v>4.93</v>
      </c>
      <c r="J325">
        <v>3</v>
      </c>
    </row>
    <row r="326" spans="1:10">
      <c r="A326">
        <v>5.5</v>
      </c>
      <c r="B326">
        <v>3.3689865498786276</v>
      </c>
      <c r="C326" s="6">
        <v>2.4464908069745661</v>
      </c>
      <c r="D326">
        <v>4.83</v>
      </c>
      <c r="E326" s="7"/>
      <c r="F326" s="7">
        <v>5.5333333333333341</v>
      </c>
      <c r="G326" s="7">
        <v>3.7032302788690665</v>
      </c>
      <c r="H326" s="7">
        <v>2.605067183790529</v>
      </c>
      <c r="I326">
        <v>4.9133333333333331</v>
      </c>
      <c r="J326">
        <v>1</v>
      </c>
    </row>
    <row r="327" spans="1:10">
      <c r="A327">
        <v>5.5</v>
      </c>
      <c r="B327">
        <v>4.1370763097820173</v>
      </c>
      <c r="C327" s="6">
        <v>3.1755891980449036</v>
      </c>
      <c r="D327">
        <v>4.96</v>
      </c>
      <c r="E327" s="7"/>
      <c r="F327" s="7">
        <v>5.5666666666666664</v>
      </c>
      <c r="G327" s="7">
        <v>3.7791295878380518</v>
      </c>
      <c r="H327" s="7">
        <v>2.6001097249832128</v>
      </c>
      <c r="I327">
        <v>4.9766666666666666</v>
      </c>
      <c r="J327">
        <v>2</v>
      </c>
    </row>
    <row r="328" spans="1:10">
      <c r="A328">
        <v>5.6</v>
      </c>
      <c r="B328">
        <v>3.6036279769465551</v>
      </c>
      <c r="C328" s="6">
        <v>2.193121546352117</v>
      </c>
      <c r="D328">
        <v>4.95</v>
      </c>
      <c r="E328" s="7"/>
      <c r="F328" s="7">
        <v>5.5</v>
      </c>
      <c r="G328" s="7">
        <v>3.4250931836022382</v>
      </c>
      <c r="H328" s="7">
        <v>2.3501533213030021</v>
      </c>
      <c r="I328">
        <v>5.0199999999999996</v>
      </c>
      <c r="J328">
        <v>3</v>
      </c>
    </row>
    <row r="329" spans="1:10">
      <c r="A329">
        <v>5.6</v>
      </c>
      <c r="B329">
        <v>3.5966844767855832</v>
      </c>
      <c r="C329" s="6">
        <v>2.4316184305526178</v>
      </c>
      <c r="D329">
        <v>5.0199999999999996</v>
      </c>
      <c r="E329" s="7"/>
      <c r="F329" s="7">
        <v>5.4666666666666659</v>
      </c>
      <c r="G329" s="7">
        <v>2.9904142348762264</v>
      </c>
      <c r="H329" s="7">
        <v>2.5071976311253983</v>
      </c>
      <c r="I329">
        <v>5.0866666666666669</v>
      </c>
      <c r="J329">
        <v>1</v>
      </c>
    </row>
    <row r="330" spans="1:10">
      <c r="A330">
        <v>5.3</v>
      </c>
      <c r="B330">
        <v>3.0749670970745768</v>
      </c>
      <c r="C330" s="6">
        <v>2.4257199870042712</v>
      </c>
      <c r="D330">
        <v>5.09</v>
      </c>
      <c r="E330" s="7"/>
      <c r="F330" s="7">
        <v>5.3</v>
      </c>
      <c r="G330" s="7">
        <v>2.4717929938004111</v>
      </c>
      <c r="H330" s="7">
        <v>2.5023000817363084</v>
      </c>
      <c r="I330">
        <v>5.0966666666666667</v>
      </c>
      <c r="J330">
        <v>2</v>
      </c>
    </row>
    <row r="331" spans="1:10">
      <c r="A331">
        <v>5.5</v>
      </c>
      <c r="B331">
        <v>2.2995911307685191</v>
      </c>
      <c r="C331" s="6">
        <v>2.6642544758193054</v>
      </c>
      <c r="D331">
        <v>5.15</v>
      </c>
      <c r="E331" s="7"/>
      <c r="F331" s="7">
        <v>5.2666666666666666</v>
      </c>
      <c r="G331" s="7">
        <v>2.2949832423779051</v>
      </c>
      <c r="H331" s="7">
        <v>2.5775303301892669</v>
      </c>
      <c r="I331">
        <v>5.0966666666666667</v>
      </c>
      <c r="J331">
        <v>3</v>
      </c>
    </row>
    <row r="332" spans="1:10">
      <c r="A332">
        <v>5.0999999999999996</v>
      </c>
      <c r="B332">
        <v>2.0408207535581369</v>
      </c>
      <c r="C332" s="6">
        <v>2.4169257823853485</v>
      </c>
      <c r="D332">
        <v>5.05</v>
      </c>
      <c r="E332" s="7"/>
      <c r="F332" s="7">
        <v>5.166666666666667</v>
      </c>
      <c r="G332" s="7">
        <v>2.5436861968212079</v>
      </c>
      <c r="H332" s="7">
        <v>2.5716542372000126</v>
      </c>
      <c r="I332">
        <v>5.0433333333333339</v>
      </c>
      <c r="J332">
        <v>1</v>
      </c>
    </row>
    <row r="333" spans="1:10">
      <c r="A333">
        <v>5.2</v>
      </c>
      <c r="B333">
        <v>2.5445378428070597</v>
      </c>
      <c r="C333" s="6">
        <v>2.6514107323631464</v>
      </c>
      <c r="D333">
        <v>5.09</v>
      </c>
      <c r="E333" s="7"/>
      <c r="F333" s="7">
        <v>5.2666666666666666</v>
      </c>
      <c r="G333" s="7">
        <v>3.1296456172694795</v>
      </c>
      <c r="H333" s="7">
        <v>2.7264006156125711</v>
      </c>
      <c r="I333">
        <v>5.0366666666666662</v>
      </c>
      <c r="J333">
        <v>2</v>
      </c>
    </row>
    <row r="334" spans="1:10">
      <c r="A334">
        <v>5.2</v>
      </c>
      <c r="B334">
        <v>3.0456999940984275</v>
      </c>
      <c r="C334" s="6">
        <v>2.6466261968515425</v>
      </c>
      <c r="D334">
        <v>4.99</v>
      </c>
      <c r="E334" s="7"/>
      <c r="F334" s="7">
        <v>5.333333333333333</v>
      </c>
      <c r="G334" s="7">
        <v>3.4599251863002203</v>
      </c>
      <c r="H334" s="7">
        <v>2.5613768561417061</v>
      </c>
      <c r="I334">
        <v>4.9766666666666666</v>
      </c>
      <c r="J334">
        <v>3</v>
      </c>
    </row>
    <row r="335" spans="1:10">
      <c r="A335">
        <v>5.4</v>
      </c>
      <c r="B335">
        <v>3.7986990149029509</v>
      </c>
      <c r="C335" s="6">
        <v>2.8811649176230247</v>
      </c>
      <c r="D335">
        <v>5.03</v>
      </c>
      <c r="E335" s="7"/>
      <c r="F335" s="7">
        <v>5.3666666666666671</v>
      </c>
      <c r="G335" s="7">
        <v>3.4522533246088707</v>
      </c>
      <c r="H335" s="7">
        <v>2.4761420049858409</v>
      </c>
      <c r="I335">
        <v>4.9900000000000011</v>
      </c>
      <c r="J335">
        <v>1</v>
      </c>
    </row>
    <row r="336" spans="1:10">
      <c r="A336">
        <v>5.4</v>
      </c>
      <c r="B336">
        <v>3.5353765498992828</v>
      </c>
      <c r="C336" s="6">
        <v>2.1563394539505509</v>
      </c>
      <c r="D336">
        <v>4.91</v>
      </c>
      <c r="E336" s="7"/>
      <c r="F336" s="7">
        <v>5.3</v>
      </c>
      <c r="G336" s="7">
        <v>3.0235440114549781</v>
      </c>
      <c r="H336" s="7">
        <v>2.2315323343073366</v>
      </c>
      <c r="I336">
        <v>4.9833333333333334</v>
      </c>
      <c r="J336">
        <v>2</v>
      </c>
    </row>
    <row r="337" spans="1:10">
      <c r="A337">
        <v>5.3</v>
      </c>
      <c r="B337">
        <v>3.0226844090243787</v>
      </c>
      <c r="C337" s="6">
        <v>2.3909216433839475</v>
      </c>
      <c r="D337">
        <v>5.03</v>
      </c>
      <c r="E337" s="7"/>
      <c r="F337" s="7">
        <v>5.2333333333333334</v>
      </c>
      <c r="G337" s="7">
        <v>2.4304315599463187</v>
      </c>
      <c r="H337" s="7">
        <v>2.3068783500373038</v>
      </c>
      <c r="I337">
        <v>5.0599999999999996</v>
      </c>
      <c r="J337">
        <v>3</v>
      </c>
    </row>
    <row r="338" spans="1:10">
      <c r="A338">
        <v>5.2</v>
      </c>
      <c r="B338">
        <v>2.5125710754412722</v>
      </c>
      <c r="C338" s="6">
        <v>2.1473359055875108</v>
      </c>
      <c r="D338">
        <v>5.01</v>
      </c>
      <c r="E338" s="7"/>
      <c r="F338" s="7">
        <v>5.166666666666667</v>
      </c>
      <c r="G338" s="7">
        <v>1.8404505547773435</v>
      </c>
      <c r="H338" s="7">
        <v>2.3811084396624458</v>
      </c>
      <c r="I338">
        <v>5.1033333333333326</v>
      </c>
      <c r="J338">
        <v>1</v>
      </c>
    </row>
    <row r="339" spans="1:10">
      <c r="A339">
        <v>5.2</v>
      </c>
      <c r="B339">
        <v>1.7560391953733046</v>
      </c>
      <c r="C339" s="6">
        <v>2.3823775011404535</v>
      </c>
      <c r="D339">
        <v>5.14</v>
      </c>
      <c r="E339" s="7"/>
      <c r="F339" s="7">
        <v>5.0666666666666673</v>
      </c>
      <c r="G339" s="7">
        <v>1.1698021454891478</v>
      </c>
      <c r="H339" s="7">
        <v>2.5349840388069347</v>
      </c>
      <c r="I339">
        <v>5.1166666666666671</v>
      </c>
      <c r="J339">
        <v>2</v>
      </c>
    </row>
    <row r="340" spans="1:10">
      <c r="A340">
        <v>5.0999999999999996</v>
      </c>
      <c r="B340">
        <v>1.2527413935174536</v>
      </c>
      <c r="C340" s="6">
        <v>2.6136119122593726</v>
      </c>
      <c r="D340">
        <v>5.16</v>
      </c>
      <c r="E340" s="7"/>
      <c r="F340" s="7">
        <v>5</v>
      </c>
      <c r="G340" s="7">
        <v>0.91778925397605349</v>
      </c>
      <c r="H340" s="7">
        <v>2.5302822597238852</v>
      </c>
      <c r="I340">
        <v>5.0466666666666669</v>
      </c>
      <c r="J340">
        <v>3</v>
      </c>
    </row>
    <row r="341" spans="1:10">
      <c r="A341">
        <v>4.9000000000000004</v>
      </c>
      <c r="B341">
        <v>0.5006258475766856</v>
      </c>
      <c r="C341" s="6">
        <v>2.6089627030209783</v>
      </c>
      <c r="D341">
        <v>5.05</v>
      </c>
      <c r="E341" s="7"/>
      <c r="F341" s="7">
        <v>4.9333333333333336</v>
      </c>
      <c r="G341" s="7">
        <v>0.91648553513768627</v>
      </c>
      <c r="H341" s="7">
        <v>2.2891247458275643</v>
      </c>
      <c r="I341">
        <v>5.0100000000000007</v>
      </c>
      <c r="J341">
        <v>1</v>
      </c>
    </row>
    <row r="342" spans="1:10">
      <c r="A342">
        <v>5</v>
      </c>
      <c r="B342">
        <v>1.0000005208340212</v>
      </c>
      <c r="C342" s="6">
        <v>2.3682721638913051</v>
      </c>
      <c r="D342">
        <v>4.93</v>
      </c>
      <c r="E342" s="7"/>
      <c r="F342" s="7">
        <v>4.8999999999999995</v>
      </c>
      <c r="G342" s="7">
        <v>1.4979751732731472</v>
      </c>
      <c r="H342" s="7">
        <v>1.8914474055038728</v>
      </c>
      <c r="I342">
        <v>5.04</v>
      </c>
      <c r="J342">
        <v>2</v>
      </c>
    </row>
    <row r="343" spans="1:10">
      <c r="A343">
        <v>4.9000000000000004</v>
      </c>
      <c r="B343">
        <v>1.2488302370023519</v>
      </c>
      <c r="C343" s="6">
        <v>1.8901393705704095</v>
      </c>
      <c r="D343">
        <v>5.05</v>
      </c>
      <c r="E343" s="7"/>
      <c r="F343" s="7">
        <v>4.8666666666666663</v>
      </c>
      <c r="G343" s="7">
        <v>1.9943477247642487</v>
      </c>
      <c r="H343" s="7">
        <v>1.7302145403827278</v>
      </c>
      <c r="I343">
        <v>5.0466666666666669</v>
      </c>
      <c r="J343">
        <v>3</v>
      </c>
    </row>
    <row r="344" spans="1:10">
      <c r="A344">
        <v>4.8</v>
      </c>
      <c r="B344">
        <v>2.2450947619830686</v>
      </c>
      <c r="C344" s="6">
        <v>1.415930682049904</v>
      </c>
      <c r="D344">
        <v>5.14</v>
      </c>
      <c r="E344" s="7"/>
      <c r="F344" s="7">
        <v>4.8</v>
      </c>
      <c r="G344" s="7">
        <v>2.4893306098030386</v>
      </c>
      <c r="H344" s="7">
        <v>1.8054297925123326</v>
      </c>
      <c r="I344">
        <v>5.0199999999999996</v>
      </c>
      <c r="J344">
        <v>1</v>
      </c>
    </row>
    <row r="345" spans="1:10">
      <c r="A345">
        <v>4.9000000000000004</v>
      </c>
      <c r="B345">
        <v>2.4891181753073255</v>
      </c>
      <c r="C345" s="6">
        <v>1.8845735685278697</v>
      </c>
      <c r="D345">
        <v>4.95</v>
      </c>
      <c r="E345" s="7"/>
      <c r="F345" s="7">
        <v>4.7333333333333334</v>
      </c>
      <c r="G345" s="7">
        <v>2.4851536675679853</v>
      </c>
      <c r="H345" s="7">
        <v>2.1163872287920307</v>
      </c>
      <c r="I345">
        <v>5.0199999999999996</v>
      </c>
      <c r="J345">
        <v>2</v>
      </c>
    </row>
    <row r="346" spans="1:10">
      <c r="A346">
        <v>4.7</v>
      </c>
      <c r="B346">
        <v>2.7337788921187212</v>
      </c>
      <c r="C346" s="6">
        <v>2.1157851269592243</v>
      </c>
      <c r="D346">
        <v>4.97</v>
      </c>
      <c r="E346" s="7"/>
      <c r="F346" s="7">
        <v>4.666666666666667</v>
      </c>
      <c r="G346" s="7">
        <v>2.1508042160474381</v>
      </c>
      <c r="H346" s="7">
        <v>2.2692957150650748</v>
      </c>
      <c r="I346">
        <v>5.09</v>
      </c>
      <c r="J346">
        <v>3</v>
      </c>
    </row>
    <row r="347" spans="1:10">
      <c r="A347">
        <v>4.5999999999999996</v>
      </c>
      <c r="B347">
        <v>2.2325639352779092</v>
      </c>
      <c r="C347" s="6">
        <v>2.3488029908889985</v>
      </c>
      <c r="D347">
        <v>5.14</v>
      </c>
      <c r="E347" s="7"/>
      <c r="F347" s="7">
        <v>4.6333333333333337</v>
      </c>
      <c r="G347" s="7">
        <v>1.6517035946308785</v>
      </c>
      <c r="H347" s="7">
        <v>2.3433076055830782</v>
      </c>
      <c r="I347">
        <v>5.1133333333333333</v>
      </c>
      <c r="J347">
        <v>1</v>
      </c>
    </row>
    <row r="348" spans="1:10">
      <c r="A348">
        <v>4.7</v>
      </c>
      <c r="B348">
        <v>1.4860698207456835</v>
      </c>
      <c r="C348" s="6">
        <v>2.3432990273470011</v>
      </c>
      <c r="D348">
        <v>5.16</v>
      </c>
      <c r="E348" s="7"/>
      <c r="F348" s="7">
        <v>4.6333333333333337</v>
      </c>
      <c r="G348" s="7">
        <v>1.1546581027812881</v>
      </c>
      <c r="H348" s="7">
        <v>2.4163240798646513</v>
      </c>
      <c r="I348">
        <v>5.0966666666666667</v>
      </c>
      <c r="J348">
        <v>2</v>
      </c>
    </row>
    <row r="349" spans="1:10">
      <c r="A349">
        <v>4.5999999999999996</v>
      </c>
      <c r="B349">
        <v>1.2364770278690429</v>
      </c>
      <c r="C349" s="6">
        <v>2.3378207985132349</v>
      </c>
      <c r="D349">
        <v>5.04</v>
      </c>
      <c r="E349" s="7"/>
      <c r="F349" s="7">
        <v>4.6333333333333329</v>
      </c>
      <c r="G349" s="7">
        <v>0.82401224359832292</v>
      </c>
      <c r="H349" s="7">
        <v>2.4117748422141241</v>
      </c>
      <c r="I349">
        <v>5.0533333333333337</v>
      </c>
      <c r="J349">
        <v>3</v>
      </c>
    </row>
    <row r="350" spans="1:10">
      <c r="A350">
        <v>4.5999999999999996</v>
      </c>
      <c r="B350">
        <v>0.74142745972913815</v>
      </c>
      <c r="C350" s="6">
        <v>2.5678524137337178</v>
      </c>
      <c r="D350">
        <v>5.09</v>
      </c>
      <c r="E350" s="7"/>
      <c r="F350" s="7">
        <v>4.5333333333333341</v>
      </c>
      <c r="G350" s="7">
        <v>0.57636076083250976</v>
      </c>
      <c r="H350" s="7">
        <v>2.3299744983834358</v>
      </c>
      <c r="I350">
        <v>5.0233333333333334</v>
      </c>
      <c r="J350">
        <v>1</v>
      </c>
    </row>
    <row r="351" spans="1:10">
      <c r="A351">
        <v>4.7</v>
      </c>
      <c r="B351">
        <v>0.49413224319678761</v>
      </c>
      <c r="C351" s="6">
        <v>2.3296513143954201</v>
      </c>
      <c r="D351">
        <v>5.03</v>
      </c>
      <c r="E351" s="7"/>
      <c r="F351" s="7">
        <v>4.4666666666666668</v>
      </c>
      <c r="G351" s="7">
        <v>0.82213319176638322</v>
      </c>
      <c r="H351" s="7">
        <v>2.2474210671976635</v>
      </c>
      <c r="I351">
        <v>4.9933333333333332</v>
      </c>
      <c r="J351">
        <v>2</v>
      </c>
    </row>
    <row r="352" spans="1:10">
      <c r="A352">
        <v>4.3</v>
      </c>
      <c r="B352">
        <v>0.49352257957160361</v>
      </c>
      <c r="C352" s="6">
        <v>2.0924197670211697</v>
      </c>
      <c r="D352">
        <v>4.95</v>
      </c>
      <c r="E352" s="7"/>
      <c r="F352" s="7">
        <v>4.3999999999999995</v>
      </c>
      <c r="G352" s="7">
        <v>1.3142382221750164</v>
      </c>
      <c r="H352" s="7">
        <v>2.2429245136931306</v>
      </c>
      <c r="I352">
        <v>4.9766666666666666</v>
      </c>
      <c r="J352">
        <v>3</v>
      </c>
    </row>
    <row r="353" spans="1:10">
      <c r="A353">
        <v>4.4000000000000004</v>
      </c>
      <c r="B353">
        <v>1.4787447525307584</v>
      </c>
      <c r="C353" s="6">
        <v>2.3201921201764009</v>
      </c>
      <c r="D353">
        <v>5</v>
      </c>
      <c r="E353" s="7"/>
      <c r="F353" s="7">
        <v>4.4666666666666668</v>
      </c>
      <c r="G353" s="7">
        <v>1.9692374754769777</v>
      </c>
      <c r="H353" s="7">
        <v>2.3161663134192878</v>
      </c>
      <c r="I353">
        <v>4.9800000000000004</v>
      </c>
      <c r="J353">
        <v>1</v>
      </c>
    </row>
    <row r="354" spans="1:10">
      <c r="A354">
        <v>4.5</v>
      </c>
      <c r="B354">
        <v>1.9704473344226869</v>
      </c>
      <c r="C354" s="6">
        <v>2.3161616538818208</v>
      </c>
      <c r="D354">
        <v>4.9800000000000004</v>
      </c>
      <c r="E354" s="7"/>
      <c r="F354" s="7">
        <v>4.5</v>
      </c>
      <c r="G354" s="7">
        <v>2.130720599592332</v>
      </c>
      <c r="H354" s="7">
        <v>2.3883564767317012</v>
      </c>
      <c r="I354">
        <v>4.9466666666666672</v>
      </c>
      <c r="J354">
        <v>2</v>
      </c>
    </row>
    <row r="355" spans="1:10">
      <c r="A355">
        <v>4.5</v>
      </c>
      <c r="B355">
        <v>2.4585203394774879</v>
      </c>
      <c r="C355" s="6">
        <v>2.3121451661996417</v>
      </c>
      <c r="D355">
        <v>4.96</v>
      </c>
      <c r="E355" s="7"/>
      <c r="F355" s="7">
        <v>4.5333333333333332</v>
      </c>
      <c r="G355" s="7">
        <v>2.0459763906337969</v>
      </c>
      <c r="H355" s="7">
        <v>2.3839116974468055</v>
      </c>
      <c r="I355">
        <v>4.8233333333333333</v>
      </c>
      <c r="J355">
        <v>3</v>
      </c>
    </row>
    <row r="356" spans="1:10">
      <c r="A356">
        <v>4.5</v>
      </c>
      <c r="B356">
        <v>1.9631941248768214</v>
      </c>
      <c r="C356" s="6">
        <v>2.5367626101136409</v>
      </c>
      <c r="D356">
        <v>4.9000000000000004</v>
      </c>
      <c r="E356" s="7"/>
      <c r="F356" s="7">
        <v>4.5333333333333332</v>
      </c>
      <c r="G356" s="7">
        <v>1.7971420401116471</v>
      </c>
      <c r="H356" s="7">
        <v>2.3030515871089583</v>
      </c>
      <c r="I356">
        <v>4.4900000000000011</v>
      </c>
      <c r="J356">
        <v>1</v>
      </c>
    </row>
    <row r="357" spans="1:10">
      <c r="A357">
        <v>4.5999999999999996</v>
      </c>
      <c r="B357">
        <v>1.7162147075470813</v>
      </c>
      <c r="C357" s="6">
        <v>2.302827316027134</v>
      </c>
      <c r="D357">
        <v>4.6100000000000003</v>
      </c>
      <c r="E357" s="7"/>
      <c r="F357" s="7">
        <v>4.5</v>
      </c>
      <c r="G357" s="7">
        <v>1.7127194211717267</v>
      </c>
      <c r="H357" s="7">
        <v>2.0690859179918419</v>
      </c>
      <c r="I357">
        <v>4.3266666666666671</v>
      </c>
      <c r="J357">
        <v>2</v>
      </c>
    </row>
    <row r="358" spans="1:10">
      <c r="A358">
        <v>4.5</v>
      </c>
      <c r="B358">
        <v>1.7120172879110385</v>
      </c>
      <c r="C358" s="6">
        <v>2.0695648351860996</v>
      </c>
      <c r="D358">
        <v>3.96</v>
      </c>
      <c r="E358" s="7"/>
      <c r="F358" s="7">
        <v>4.4333333333333336</v>
      </c>
      <c r="G358" s="7">
        <v>1.8725801566256213</v>
      </c>
      <c r="H358" s="7">
        <v>2.2168122152734782</v>
      </c>
      <c r="I358">
        <v>4.2533333333333339</v>
      </c>
      <c r="J358">
        <v>3</v>
      </c>
    </row>
    <row r="359" spans="1:10">
      <c r="A359">
        <v>4.4000000000000004</v>
      </c>
      <c r="B359">
        <v>1.7099262680570604</v>
      </c>
      <c r="C359" s="6">
        <v>1.8348656027622923</v>
      </c>
      <c r="D359">
        <v>4.41</v>
      </c>
      <c r="E359" s="7"/>
      <c r="F359" s="7">
        <v>4.3666666666666671</v>
      </c>
      <c r="G359" s="7">
        <v>1.9511279184966905</v>
      </c>
      <c r="H359" s="7">
        <v>2.4412465670297459</v>
      </c>
      <c r="I359">
        <v>4.38</v>
      </c>
      <c r="J359">
        <v>1</v>
      </c>
    </row>
    <row r="360" spans="1:10">
      <c r="A360">
        <v>4.4000000000000004</v>
      </c>
      <c r="B360">
        <v>2.1957969139087652</v>
      </c>
      <c r="C360" s="6">
        <v>2.7460062078720426</v>
      </c>
      <c r="D360">
        <v>4.3899999999999997</v>
      </c>
      <c r="E360" s="7"/>
      <c r="F360" s="7">
        <v>4.3666666666666663</v>
      </c>
      <c r="G360" s="7">
        <v>1.8677710408175823</v>
      </c>
      <c r="H360" s="7">
        <v>2.4384537633865242</v>
      </c>
      <c r="I360">
        <v>4.3900000000000006</v>
      </c>
      <c r="J360">
        <v>2</v>
      </c>
    </row>
    <row r="361" spans="1:10">
      <c r="A361">
        <v>4.3</v>
      </c>
      <c r="B361">
        <v>1.9476605735242458</v>
      </c>
      <c r="C361" s="6">
        <v>2.7428678904549031</v>
      </c>
      <c r="D361">
        <v>4.34</v>
      </c>
      <c r="E361" s="7"/>
      <c r="F361" s="7">
        <v>4.3</v>
      </c>
      <c r="G361" s="7">
        <v>1.4598567166202041</v>
      </c>
      <c r="H361" s="7">
        <v>1.7509737280916464</v>
      </c>
      <c r="I361">
        <v>4.4066666666666672</v>
      </c>
      <c r="J361">
        <v>3</v>
      </c>
    </row>
    <row r="362" spans="1:10">
      <c r="A362">
        <v>4.4000000000000004</v>
      </c>
      <c r="B362">
        <v>1.4598556350197356</v>
      </c>
      <c r="C362" s="6">
        <v>1.8264871918326264</v>
      </c>
      <c r="D362">
        <v>4.4400000000000004</v>
      </c>
      <c r="E362" s="7"/>
      <c r="F362" s="7">
        <v>4.3000000000000007</v>
      </c>
      <c r="G362" s="7">
        <v>1.7785778604860525</v>
      </c>
      <c r="H362" s="7">
        <v>1.3671388583144761</v>
      </c>
      <c r="I362">
        <v>4.3900000000000006</v>
      </c>
      <c r="J362">
        <v>1</v>
      </c>
    </row>
    <row r="363" spans="1:10">
      <c r="A363">
        <v>4.2</v>
      </c>
      <c r="B363">
        <v>0.9720539413166307</v>
      </c>
      <c r="C363" s="6">
        <v>0.68356610198740952</v>
      </c>
      <c r="D363">
        <v>4.4400000000000004</v>
      </c>
      <c r="E363" s="7"/>
      <c r="F363" s="7">
        <v>4.2333333333333334</v>
      </c>
      <c r="G363" s="7">
        <v>2.3402461385393516</v>
      </c>
      <c r="H363" s="7">
        <v>1.4399358173482331</v>
      </c>
      <c r="I363">
        <v>4.41</v>
      </c>
      <c r="J363">
        <v>2</v>
      </c>
    </row>
    <row r="364" spans="1:10">
      <c r="A364">
        <v>4.3</v>
      </c>
      <c r="B364">
        <v>2.9038240051217912</v>
      </c>
      <c r="C364" s="6">
        <v>1.5913632811233924</v>
      </c>
      <c r="D364">
        <v>4.29</v>
      </c>
      <c r="E364" s="7"/>
      <c r="F364" s="7">
        <v>4.2666666666666666</v>
      </c>
      <c r="G364" s="7">
        <v>2.9835842755900899</v>
      </c>
      <c r="H364" s="7">
        <v>1.8933195135935204</v>
      </c>
      <c r="I364">
        <v>4.4533333333333331</v>
      </c>
      <c r="J364">
        <v>3</v>
      </c>
    </row>
    <row r="365" spans="1:10">
      <c r="A365">
        <v>4.2</v>
      </c>
      <c r="B365">
        <v>3.1448604691796334</v>
      </c>
      <c r="C365" s="6">
        <v>2.0448780689338975</v>
      </c>
      <c r="D365">
        <v>4.5</v>
      </c>
      <c r="E365" s="7"/>
      <c r="F365" s="7">
        <v>4.2666666666666666</v>
      </c>
      <c r="G365" s="7">
        <v>2.657055281929388</v>
      </c>
      <c r="H365" s="7">
        <v>1.9665258045474587</v>
      </c>
      <c r="I365">
        <v>4.54</v>
      </c>
      <c r="J365">
        <v>1</v>
      </c>
    </row>
    <row r="366" spans="1:10">
      <c r="A366">
        <v>4.3</v>
      </c>
      <c r="B366">
        <v>2.9020683524688451</v>
      </c>
      <c r="C366" s="6">
        <v>2.043717190723271</v>
      </c>
      <c r="D366">
        <v>4.57</v>
      </c>
      <c r="E366" s="7"/>
      <c r="F366" s="7">
        <v>4.2666666666666666</v>
      </c>
      <c r="G366" s="7">
        <v>2.4893880915101363</v>
      </c>
      <c r="H366" s="7">
        <v>1.8878780091443541</v>
      </c>
      <c r="I366">
        <v>4.6133333333333333</v>
      </c>
      <c r="J366">
        <v>2</v>
      </c>
    </row>
    <row r="367" spans="1:10">
      <c r="A367">
        <v>4.3</v>
      </c>
      <c r="B367">
        <v>1.9242370241396856</v>
      </c>
      <c r="C367" s="6">
        <v>1.8109821539852078</v>
      </c>
      <c r="D367">
        <v>4.55</v>
      </c>
      <c r="E367" s="7"/>
      <c r="F367" s="7">
        <v>4.2333333333333334</v>
      </c>
      <c r="G367" s="7">
        <v>2.9600327308955343</v>
      </c>
      <c r="H367" s="7">
        <v>2.1095769335625882</v>
      </c>
      <c r="I367">
        <v>4.6499999999999995</v>
      </c>
      <c r="J367">
        <v>3</v>
      </c>
    </row>
    <row r="368" spans="1:10">
      <c r="A368">
        <v>4.2</v>
      </c>
      <c r="B368">
        <v>2.6418588979218782</v>
      </c>
      <c r="C368" s="6">
        <v>1.8089346827245834</v>
      </c>
      <c r="D368">
        <v>4.72</v>
      </c>
      <c r="E368" s="7"/>
      <c r="F368" s="7">
        <v>4.166666666666667</v>
      </c>
      <c r="G368" s="7">
        <v>3.433720477225203</v>
      </c>
      <c r="H368" s="7">
        <v>2.2566689498113135</v>
      </c>
      <c r="I368">
        <v>4.753333333333333</v>
      </c>
      <c r="J368">
        <v>1</v>
      </c>
    </row>
    <row r="369" spans="1:10">
      <c r="A369">
        <v>4.2</v>
      </c>
      <c r="B369">
        <v>4.3140022706250392</v>
      </c>
      <c r="C369" s="6">
        <v>2.708813963977974</v>
      </c>
      <c r="D369">
        <v>4.68</v>
      </c>
      <c r="E369" s="7"/>
      <c r="F369" s="7">
        <v>4.1333333333333337</v>
      </c>
      <c r="G369" s="7">
        <v>3.5863896721682664</v>
      </c>
      <c r="H369" s="7">
        <v>2.4783583310026578</v>
      </c>
      <c r="I369">
        <v>4.87</v>
      </c>
      <c r="J369">
        <v>2</v>
      </c>
    </row>
    <row r="370" spans="1:10">
      <c r="A370">
        <v>4.0999999999999996</v>
      </c>
      <c r="B370">
        <v>3.3453002631286921</v>
      </c>
      <c r="C370" s="6">
        <v>2.2522582027313831</v>
      </c>
      <c r="D370">
        <v>4.8600000000000003</v>
      </c>
      <c r="E370" s="7"/>
      <c r="F370" s="7">
        <v>4.0666666666666664</v>
      </c>
      <c r="G370" s="7">
        <v>2.9406273324600107</v>
      </c>
      <c r="H370" s="7">
        <v>2.248633554420465</v>
      </c>
      <c r="I370">
        <v>5.043333333333333</v>
      </c>
      <c r="J370">
        <v>3</v>
      </c>
    </row>
    <row r="371" spans="1:10">
      <c r="A371">
        <v>4.0999999999999996</v>
      </c>
      <c r="B371">
        <v>3.099866482751068</v>
      </c>
      <c r="C371" s="6">
        <v>2.4740028262986158</v>
      </c>
      <c r="D371">
        <v>5.07</v>
      </c>
      <c r="E371" s="7"/>
      <c r="F371" s="7">
        <v>4.0333333333333332</v>
      </c>
      <c r="G371" s="7">
        <v>2.7739604080197231</v>
      </c>
      <c r="H371" s="7">
        <v>2.3932395289061028</v>
      </c>
      <c r="I371">
        <v>5.1966666666666663</v>
      </c>
      <c r="J371">
        <v>1</v>
      </c>
    </row>
    <row r="372" spans="1:10">
      <c r="A372">
        <v>4</v>
      </c>
      <c r="B372">
        <v>2.3767152515002721</v>
      </c>
      <c r="C372" s="6">
        <v>2.019639634231396</v>
      </c>
      <c r="D372">
        <v>5.2</v>
      </c>
      <c r="E372" s="7"/>
      <c r="F372" s="7">
        <v>4.0333333333333332</v>
      </c>
      <c r="G372" s="7">
        <v>3.0015162793741723</v>
      </c>
      <c r="H372" s="7">
        <v>2.3138691839780754</v>
      </c>
      <c r="I372">
        <v>5.3566666666666665</v>
      </c>
      <c r="J372">
        <v>2</v>
      </c>
    </row>
    <row r="373" spans="1:10">
      <c r="A373">
        <v>4</v>
      </c>
      <c r="B373">
        <v>2.8452994898078288</v>
      </c>
      <c r="C373" s="6">
        <v>2.6860761261882971</v>
      </c>
      <c r="D373">
        <v>5.32</v>
      </c>
      <c r="E373" s="7"/>
      <c r="F373" s="7">
        <v>4.0333333333333332</v>
      </c>
      <c r="G373" s="7">
        <v>3.9358077743145259</v>
      </c>
      <c r="H373" s="7">
        <v>2.6071131358779809</v>
      </c>
      <c r="I373">
        <v>5.5200000000000005</v>
      </c>
      <c r="J373">
        <v>3</v>
      </c>
    </row>
    <row r="374" spans="1:10">
      <c r="A374">
        <v>4.0999999999999996</v>
      </c>
      <c r="B374">
        <v>3.7825340968144161</v>
      </c>
      <c r="C374" s="6">
        <v>2.2358917915145327</v>
      </c>
      <c r="D374">
        <v>5.55</v>
      </c>
      <c r="E374" s="7"/>
      <c r="F374" s="7">
        <v>3.9666666666666663</v>
      </c>
      <c r="G374" s="7">
        <v>4.2415480753727293</v>
      </c>
      <c r="H374" s="7">
        <v>2.4533210402398233</v>
      </c>
      <c r="I374">
        <v>5.6333333333333329</v>
      </c>
      <c r="J374">
        <v>1</v>
      </c>
    </row>
    <row r="375" spans="1:10">
      <c r="A375">
        <v>4</v>
      </c>
      <c r="B375">
        <v>5.1795897363213328</v>
      </c>
      <c r="C375" s="6">
        <v>2.8993714899311129</v>
      </c>
      <c r="D375">
        <v>5.69</v>
      </c>
      <c r="E375" s="7"/>
      <c r="F375" s="7">
        <v>3.9333333333333336</v>
      </c>
      <c r="G375" s="7">
        <v>3.9185735974185101</v>
      </c>
      <c r="H375" s="7">
        <v>2.6707235061999532</v>
      </c>
      <c r="I375">
        <v>5.7133333333333338</v>
      </c>
      <c r="J375">
        <v>2</v>
      </c>
    </row>
    <row r="376" spans="1:10">
      <c r="A376">
        <v>3.8</v>
      </c>
      <c r="B376">
        <v>3.762520392982438</v>
      </c>
      <c r="C376" s="6">
        <v>2.2246998392738249</v>
      </c>
      <c r="D376">
        <v>5.66</v>
      </c>
      <c r="E376" s="7"/>
      <c r="F376" s="7">
        <v>3.9333333333333336</v>
      </c>
      <c r="G376" s="7">
        <v>3.1244484174406986</v>
      </c>
      <c r="H376" s="7">
        <v>2.5166015427772712</v>
      </c>
      <c r="I376">
        <v>5.7133333333333338</v>
      </c>
      <c r="J376">
        <v>3</v>
      </c>
    </row>
    <row r="377" spans="1:10">
      <c r="A377">
        <v>4</v>
      </c>
      <c r="B377">
        <v>2.8136106629517599</v>
      </c>
      <c r="C377" s="6">
        <v>2.8880991893949215</v>
      </c>
      <c r="D377">
        <v>5.79</v>
      </c>
      <c r="E377" s="7"/>
      <c r="F377" s="7">
        <v>4</v>
      </c>
      <c r="G377" s="7">
        <v>3.2672609572581259</v>
      </c>
      <c r="H377" s="7">
        <v>2.6595047291037823</v>
      </c>
      <c r="I377">
        <v>5.8133333333333335</v>
      </c>
      <c r="J377">
        <v>1</v>
      </c>
    </row>
    <row r="378" spans="1:10">
      <c r="A378">
        <v>4</v>
      </c>
      <c r="B378">
        <v>2.7972141963878983</v>
      </c>
      <c r="C378" s="6">
        <v>2.4370055996630668</v>
      </c>
      <c r="D378">
        <v>5.69</v>
      </c>
      <c r="E378" s="7"/>
      <c r="F378" s="7">
        <v>4.0333333333333332</v>
      </c>
      <c r="G378" s="7">
        <v>3.492526928939673</v>
      </c>
      <c r="H378" s="7">
        <v>2.5793233894246961</v>
      </c>
      <c r="I378">
        <v>5.913333333333334</v>
      </c>
      <c r="J378">
        <v>2</v>
      </c>
    </row>
    <row r="379" spans="1:10">
      <c r="A379">
        <v>4</v>
      </c>
      <c r="B379">
        <v>4.1909580124347201</v>
      </c>
      <c r="C379" s="6">
        <v>2.6534093982533591</v>
      </c>
      <c r="D379">
        <v>5.96</v>
      </c>
      <c r="E379" s="7"/>
      <c r="F379" s="7">
        <v>4</v>
      </c>
      <c r="G379" s="7">
        <v>3.6397502278263736</v>
      </c>
      <c r="H379" s="7">
        <v>2.6475637622368708</v>
      </c>
      <c r="I379">
        <v>6.0166666666666666</v>
      </c>
      <c r="J379">
        <v>3</v>
      </c>
    </row>
    <row r="380" spans="1:10">
      <c r="A380">
        <v>4.0999999999999996</v>
      </c>
      <c r="B380">
        <v>3.4894085779964001</v>
      </c>
      <c r="C380" s="6">
        <v>2.6475551703576627</v>
      </c>
      <c r="D380">
        <v>6.09</v>
      </c>
      <c r="E380" s="7"/>
      <c r="F380" s="7">
        <v>3.9666666666666668</v>
      </c>
      <c r="G380" s="7">
        <v>3.1660223846954474</v>
      </c>
      <c r="H380" s="7">
        <v>2.5687358902808675</v>
      </c>
      <c r="I380">
        <v>6.0666666666666664</v>
      </c>
      <c r="J380">
        <v>1</v>
      </c>
    </row>
    <row r="381" spans="1:10">
      <c r="A381">
        <v>3.9</v>
      </c>
      <c r="B381">
        <v>3.2388840930480001</v>
      </c>
      <c r="C381" s="6">
        <v>2.6417267180995907</v>
      </c>
      <c r="D381">
        <v>6</v>
      </c>
      <c r="E381" s="7"/>
      <c r="F381" s="7">
        <v>3.9</v>
      </c>
      <c r="G381" s="7">
        <v>3.1559634274659722</v>
      </c>
      <c r="H381" s="7">
        <v>2.56293298768</v>
      </c>
      <c r="I381">
        <v>6.0933333333333337</v>
      </c>
      <c r="J381">
        <v>2</v>
      </c>
    </row>
    <row r="382" spans="1:10">
      <c r="A382">
        <v>3.9</v>
      </c>
      <c r="B382">
        <v>2.7697744830419424</v>
      </c>
      <c r="C382" s="6">
        <v>2.4169257823853485</v>
      </c>
      <c r="D382">
        <v>6.11</v>
      </c>
      <c r="E382" s="7"/>
      <c r="F382" s="7">
        <v>3.9</v>
      </c>
      <c r="G382" s="7">
        <v>2.8421808870168284</v>
      </c>
      <c r="H382" s="7">
        <v>2.4117538364524904</v>
      </c>
      <c r="I382">
        <v>6.0166666666666666</v>
      </c>
      <c r="J382">
        <v>3</v>
      </c>
    </row>
    <row r="383" spans="1:10">
      <c r="A383">
        <v>3.9</v>
      </c>
      <c r="B383">
        <v>3.4592317063079747</v>
      </c>
      <c r="C383" s="6">
        <v>2.6301464625550608</v>
      </c>
      <c r="D383">
        <v>6.17</v>
      </c>
      <c r="E383" s="7"/>
      <c r="F383" s="7">
        <v>4</v>
      </c>
      <c r="G383" s="7">
        <v>3.216024038106724</v>
      </c>
      <c r="H383" s="7">
        <v>2.5520003689116777</v>
      </c>
      <c r="I383">
        <v>5.6966666666666663</v>
      </c>
      <c r="J383">
        <v>1</v>
      </c>
    </row>
    <row r="384" spans="1:10">
      <c r="A384">
        <v>3.9</v>
      </c>
      <c r="B384">
        <v>2.2975364717005675</v>
      </c>
      <c r="C384" s="6">
        <v>2.188189264417062</v>
      </c>
      <c r="D384">
        <v>5.77</v>
      </c>
      <c r="E384" s="7"/>
      <c r="F384" s="7">
        <v>4.1000000000000005</v>
      </c>
      <c r="G384" s="7">
        <v>3.4336042186372615</v>
      </c>
      <c r="H384" s="7">
        <v>2.6185994736638443</v>
      </c>
      <c r="I384">
        <v>5.2666666666666666</v>
      </c>
      <c r="J384">
        <v>2</v>
      </c>
    </row>
    <row r="385" spans="1:10">
      <c r="A385">
        <v>4.2</v>
      </c>
      <c r="B385">
        <v>3.8913039363116297</v>
      </c>
      <c r="C385" s="6">
        <v>2.8376653797629103</v>
      </c>
      <c r="D385">
        <v>5.15</v>
      </c>
      <c r="E385" s="7"/>
      <c r="F385" s="7">
        <v>4.2333333333333334</v>
      </c>
      <c r="G385" s="7">
        <v>3.8083416742915452</v>
      </c>
      <c r="H385" s="7">
        <v>2.9037007001293822</v>
      </c>
      <c r="I385">
        <v>4.8166666666666673</v>
      </c>
      <c r="J385">
        <v>3</v>
      </c>
    </row>
    <row r="386" spans="1:10">
      <c r="A386">
        <v>4.2</v>
      </c>
      <c r="B386">
        <v>4.1119722478995868</v>
      </c>
      <c r="C386" s="6">
        <v>2.829943776811561</v>
      </c>
      <c r="D386">
        <v>4.88</v>
      </c>
      <c r="E386" s="7"/>
      <c r="F386" s="7">
        <v>4.3</v>
      </c>
      <c r="G386" s="7">
        <v>3.1173020117442718</v>
      </c>
      <c r="H386" s="7">
        <v>2.825023969431939</v>
      </c>
      <c r="I386">
        <v>4.3900000000000006</v>
      </c>
      <c r="J386">
        <v>1</v>
      </c>
    </row>
    <row r="387" spans="1:10">
      <c r="A387">
        <v>4.3</v>
      </c>
      <c r="B387">
        <v>3.4217488386634187</v>
      </c>
      <c r="C387" s="6">
        <v>3.0434929438136749</v>
      </c>
      <c r="D387">
        <v>4.42</v>
      </c>
      <c r="E387" s="7"/>
      <c r="F387" s="7">
        <v>4.333333333333333</v>
      </c>
      <c r="G387" s="7">
        <v>2.7278736680459068</v>
      </c>
      <c r="H387" s="7">
        <v>2.5308856663374493</v>
      </c>
      <c r="I387">
        <v>3.97</v>
      </c>
      <c r="J387">
        <v>2</v>
      </c>
    </row>
    <row r="388" spans="1:10">
      <c r="A388">
        <v>4.4000000000000004</v>
      </c>
      <c r="B388">
        <v>1.8181849486698098</v>
      </c>
      <c r="C388" s="6">
        <v>2.6016351876705812</v>
      </c>
      <c r="D388">
        <v>3.87</v>
      </c>
      <c r="E388" s="7"/>
      <c r="F388" s="7">
        <v>4.3999999999999995</v>
      </c>
      <c r="G388" s="7">
        <v>2.7932533429509001</v>
      </c>
      <c r="H388" s="7">
        <v>2.4515595528005938</v>
      </c>
      <c r="I388">
        <v>3.66</v>
      </c>
      <c r="J388">
        <v>3</v>
      </c>
    </row>
    <row r="389" spans="1:10">
      <c r="A389">
        <v>4.3</v>
      </c>
      <c r="B389">
        <v>2.9436872168044914</v>
      </c>
      <c r="C389" s="6">
        <v>1.9475288675280922</v>
      </c>
      <c r="D389">
        <v>3.62</v>
      </c>
      <c r="E389" s="7"/>
      <c r="F389" s="7">
        <v>4.4666666666666668</v>
      </c>
      <c r="G389" s="7">
        <v>2.94091520043267</v>
      </c>
      <c r="H389" s="7">
        <v>2.5175055131821722</v>
      </c>
      <c r="I389">
        <v>3.5400000000000005</v>
      </c>
      <c r="J389">
        <v>1</v>
      </c>
    </row>
    <row r="390" spans="1:10">
      <c r="A390">
        <v>4.5</v>
      </c>
      <c r="B390">
        <v>3.6178878633783995</v>
      </c>
      <c r="C390" s="6">
        <v>2.8055146032031075</v>
      </c>
      <c r="D390">
        <v>3.49</v>
      </c>
      <c r="E390" s="7"/>
      <c r="F390" s="7">
        <v>4.666666666666667</v>
      </c>
      <c r="G390" s="7">
        <v>2.0348670342066555</v>
      </c>
      <c r="H390" s="7">
        <v>2.8719181915211798</v>
      </c>
      <c r="I390">
        <v>3.4533333333333331</v>
      </c>
      <c r="J390">
        <v>2</v>
      </c>
    </row>
    <row r="391" spans="1:10">
      <c r="A391">
        <v>4.5999999999999996</v>
      </c>
      <c r="B391">
        <v>2.261170521115119</v>
      </c>
      <c r="C391" s="6">
        <v>2.7994730688153169</v>
      </c>
      <c r="D391">
        <v>3.51</v>
      </c>
      <c r="E391" s="7"/>
      <c r="F391" s="7">
        <v>4.833333333333333</v>
      </c>
      <c r="G391" s="7">
        <v>1.1286984310819055</v>
      </c>
      <c r="H391" s="7">
        <v>2.7229545993658157</v>
      </c>
      <c r="I391">
        <v>3.17</v>
      </c>
      <c r="J391">
        <v>3</v>
      </c>
    </row>
    <row r="392" spans="1:10">
      <c r="A392">
        <v>4.9000000000000004</v>
      </c>
      <c r="B392">
        <v>0.22554271812644799</v>
      </c>
      <c r="C392" s="6">
        <v>3.0107669025451145</v>
      </c>
      <c r="D392">
        <v>3.36</v>
      </c>
      <c r="E392" s="7"/>
      <c r="F392" s="7">
        <v>5.0666666666666664</v>
      </c>
      <c r="G392" s="7">
        <v>0.52520968172231619</v>
      </c>
      <c r="H392" s="7">
        <v>2.5031925834715216</v>
      </c>
      <c r="I392">
        <v>2.72</v>
      </c>
      <c r="J392">
        <v>1</v>
      </c>
    </row>
    <row r="393" spans="1:10">
      <c r="A393">
        <v>5</v>
      </c>
      <c r="B393">
        <v>0.89938205400414972</v>
      </c>
      <c r="C393" s="6">
        <v>2.3586238267370163</v>
      </c>
      <c r="D393">
        <v>2.64</v>
      </c>
      <c r="E393" s="7"/>
      <c r="F393" s="7">
        <v>5.2666666666666666</v>
      </c>
      <c r="G393" s="7">
        <v>0.52516731434574615</v>
      </c>
      <c r="H393" s="7">
        <v>2.495695050530955</v>
      </c>
      <c r="I393">
        <v>2.2233333333333336</v>
      </c>
      <c r="J393">
        <v>2</v>
      </c>
    </row>
    <row r="394" spans="1:10">
      <c r="A394">
        <v>5.3</v>
      </c>
      <c r="B394">
        <v>0.45070427303635086</v>
      </c>
      <c r="C394" s="6">
        <v>2.1401870211324336</v>
      </c>
      <c r="D394">
        <v>2.16</v>
      </c>
      <c r="E394" s="7"/>
      <c r="F394" s="7">
        <v>5.5</v>
      </c>
      <c r="G394" s="7">
        <v>-0.29970942634065523</v>
      </c>
      <c r="H394" s="7">
        <v>2.6327042899144004</v>
      </c>
      <c r="I394">
        <v>1.906666666666667</v>
      </c>
      <c r="J394">
        <v>3</v>
      </c>
    </row>
    <row r="395" spans="1:10">
      <c r="A395">
        <v>5.5</v>
      </c>
      <c r="B395">
        <v>0.22541561599673798</v>
      </c>
      <c r="C395" s="6">
        <v>2.988274303723415</v>
      </c>
      <c r="D395">
        <v>1.87</v>
      </c>
      <c r="E395" s="7"/>
      <c r="F395" s="7">
        <v>5.6333333333333329</v>
      </c>
      <c r="G395" s="7">
        <v>-0.37489023701458751</v>
      </c>
      <c r="H395" s="7">
        <v>2.8410529588946076</v>
      </c>
      <c r="I395">
        <v>1.7366666666666666</v>
      </c>
      <c r="J395">
        <v>1</v>
      </c>
    </row>
    <row r="396" spans="1:10">
      <c r="A396">
        <v>5.7</v>
      </c>
      <c r="B396">
        <v>-1.5752481680550545</v>
      </c>
      <c r="C396" s="6">
        <v>2.7696515448873527</v>
      </c>
      <c r="D396">
        <v>1.69</v>
      </c>
      <c r="E396" s="7"/>
      <c r="F396" s="7">
        <v>5.7</v>
      </c>
      <c r="G396" s="7">
        <v>-7.4969925464903511E-2</v>
      </c>
      <c r="H396" s="7">
        <v>2.5519267719770276</v>
      </c>
      <c r="I396">
        <v>1.6900000000000002</v>
      </c>
      <c r="J396">
        <v>2</v>
      </c>
    </row>
    <row r="397" spans="1:10">
      <c r="A397">
        <v>5.7</v>
      </c>
      <c r="B397">
        <v>0.22516184101455394</v>
      </c>
      <c r="C397" s="6">
        <v>2.7652330280730553</v>
      </c>
      <c r="D397">
        <v>1.65</v>
      </c>
      <c r="E397" s="7"/>
      <c r="F397" s="7">
        <v>5.7</v>
      </c>
      <c r="G397" s="7">
        <v>1.2743169764487305</v>
      </c>
      <c r="H397" s="7">
        <v>2.193682187083231</v>
      </c>
      <c r="I397">
        <v>1.7233333333333334</v>
      </c>
      <c r="J397">
        <v>3</v>
      </c>
    </row>
    <row r="398" spans="1:10">
      <c r="A398">
        <v>5.7</v>
      </c>
      <c r="B398">
        <v>1.12517655064579</v>
      </c>
      <c r="C398" s="6">
        <v>2.1208957429706743</v>
      </c>
      <c r="D398">
        <v>1.73</v>
      </c>
      <c r="E398" s="7"/>
      <c r="F398" s="7">
        <v>5.7666666666666666</v>
      </c>
      <c r="G398" s="7">
        <v>2.3944157561746948</v>
      </c>
      <c r="H398" s="7">
        <v>1.9766611199208011</v>
      </c>
      <c r="I398">
        <v>1.7466666666666668</v>
      </c>
      <c r="J398">
        <v>1</v>
      </c>
    </row>
    <row r="399" spans="1:10">
      <c r="A399">
        <v>5.7</v>
      </c>
      <c r="B399">
        <v>2.4726125376858477</v>
      </c>
      <c r="C399" s="6">
        <v>1.6949177902059631</v>
      </c>
      <c r="D399">
        <v>1.79</v>
      </c>
      <c r="E399" s="7"/>
      <c r="F399" s="7">
        <v>5.8000000000000007</v>
      </c>
      <c r="G399" s="7">
        <v>3.1382445907925196</v>
      </c>
      <c r="H399" s="7">
        <v>1.9027754050738348</v>
      </c>
      <c r="I399">
        <v>1.7466666666666668</v>
      </c>
      <c r="J399">
        <v>2</v>
      </c>
    </row>
    <row r="400" spans="1:10">
      <c r="A400">
        <v>5.9</v>
      </c>
      <c r="B400">
        <v>3.5854581801924468</v>
      </c>
      <c r="C400" s="6">
        <v>2.1141698265857656</v>
      </c>
      <c r="D400">
        <v>1.72</v>
      </c>
      <c r="E400" s="7"/>
      <c r="F400" s="7">
        <v>5.833333333333333</v>
      </c>
      <c r="G400" s="7">
        <v>3.1331810313513841</v>
      </c>
      <c r="H400" s="7">
        <v>2.0406686074734872</v>
      </c>
      <c r="I400">
        <v>1.7166666666666668</v>
      </c>
      <c r="J400">
        <v>3</v>
      </c>
    </row>
    <row r="401" spans="1:10">
      <c r="A401">
        <v>5.8</v>
      </c>
      <c r="B401">
        <v>3.3566630544992648</v>
      </c>
      <c r="C401" s="6">
        <v>1.8992385984297755</v>
      </c>
      <c r="D401">
        <v>1.73</v>
      </c>
      <c r="E401" s="7"/>
      <c r="F401" s="7">
        <v>5.8</v>
      </c>
      <c r="G401" s="7">
        <v>2.4575576751703445</v>
      </c>
      <c r="H401" s="7">
        <v>1.8970543487165277</v>
      </c>
      <c r="I401">
        <v>1.7033333333333331</v>
      </c>
      <c r="J401">
        <v>1</v>
      </c>
    </row>
    <row r="402" spans="1:10">
      <c r="A402">
        <v>5.8</v>
      </c>
      <c r="B402">
        <v>2.4574218593624408</v>
      </c>
      <c r="C402" s="6">
        <v>2.108597397404921</v>
      </c>
      <c r="D402">
        <v>1.7</v>
      </c>
      <c r="E402" s="7"/>
      <c r="F402" s="7">
        <v>5.7666666666666666</v>
      </c>
      <c r="G402" s="7">
        <v>2.0794126362842982</v>
      </c>
      <c r="H402" s="7">
        <v>2.0336786940054217</v>
      </c>
      <c r="I402">
        <v>1.6666666666666667</v>
      </c>
      <c r="J402">
        <v>2</v>
      </c>
    </row>
    <row r="403" spans="1:10">
      <c r="A403">
        <v>5.8</v>
      </c>
      <c r="B403">
        <v>1.5585881116493283</v>
      </c>
      <c r="C403" s="6">
        <v>1.6833270503148867</v>
      </c>
      <c r="D403">
        <v>1.68</v>
      </c>
      <c r="E403" s="7"/>
      <c r="F403" s="7">
        <v>5.7333333333333334</v>
      </c>
      <c r="G403" s="7">
        <v>2.1481776284937601</v>
      </c>
      <c r="H403" s="7">
        <v>2.0997097395260531</v>
      </c>
      <c r="I403">
        <v>1.6433333333333333</v>
      </c>
      <c r="J403">
        <v>3</v>
      </c>
    </row>
    <row r="404" spans="1:10">
      <c r="A404">
        <v>5.7</v>
      </c>
      <c r="B404">
        <v>2.2222279378411258</v>
      </c>
      <c r="C404" s="6">
        <v>2.3091116342964568</v>
      </c>
      <c r="D404">
        <v>1.62</v>
      </c>
      <c r="E404" s="7"/>
      <c r="F404" s="7">
        <v>5.7</v>
      </c>
      <c r="G404" s="7">
        <v>2.5145872870998196</v>
      </c>
      <c r="H404" s="7">
        <v>2.2366825966136852</v>
      </c>
      <c r="I404">
        <v>1.61</v>
      </c>
      <c r="J404">
        <v>1</v>
      </c>
    </row>
    <row r="405" spans="1:10">
      <c r="A405">
        <v>5.7</v>
      </c>
      <c r="B405">
        <v>2.6637168359908259</v>
      </c>
      <c r="C405" s="6">
        <v>2.3066905339668153</v>
      </c>
      <c r="D405">
        <v>1.63</v>
      </c>
      <c r="E405" s="7"/>
      <c r="F405" s="7">
        <v>5.7666666666666666</v>
      </c>
      <c r="G405" s="7">
        <v>2.5104947654153165</v>
      </c>
      <c r="H405" s="7">
        <v>2.023985620838431</v>
      </c>
      <c r="I405">
        <v>1.4799999999999998</v>
      </c>
      <c r="J405">
        <v>2</v>
      </c>
    </row>
    <row r="406" spans="1:10">
      <c r="A406">
        <v>5.7</v>
      </c>
      <c r="B406">
        <v>2.6578170874675067</v>
      </c>
      <c r="C406" s="6">
        <v>2.0942456215777838</v>
      </c>
      <c r="D406">
        <v>1.58</v>
      </c>
      <c r="E406" s="7"/>
      <c r="F406" s="7">
        <v>5.8666666666666671</v>
      </c>
      <c r="G406" s="7">
        <v>2.3580203247919465</v>
      </c>
      <c r="H406" s="7">
        <v>1.8115145532900574</v>
      </c>
      <c r="I406">
        <v>1.3333333333333333</v>
      </c>
      <c r="J406">
        <v>3</v>
      </c>
    </row>
    <row r="407" spans="1:10">
      <c r="A407">
        <v>5.9</v>
      </c>
      <c r="B407">
        <v>2.2099503727876169</v>
      </c>
      <c r="C407" s="6">
        <v>1.6710207069706939</v>
      </c>
      <c r="D407">
        <v>1.23</v>
      </c>
      <c r="E407" s="7"/>
      <c r="F407" s="7">
        <v>5.8999999999999995</v>
      </c>
      <c r="G407" s="7">
        <v>2.4982912359013434</v>
      </c>
      <c r="H407" s="7">
        <v>1.7385966275515585</v>
      </c>
      <c r="I407">
        <v>1.1966666666666665</v>
      </c>
      <c r="J407">
        <v>1</v>
      </c>
    </row>
    <row r="408" spans="1:10">
      <c r="A408">
        <v>6</v>
      </c>
      <c r="B408">
        <v>2.2062935141207163</v>
      </c>
      <c r="C408" s="6">
        <v>1.6692773313216946</v>
      </c>
      <c r="D408">
        <v>1.19</v>
      </c>
      <c r="E408" s="7"/>
      <c r="F408" s="7">
        <v>5.9000000000000012</v>
      </c>
      <c r="G408" s="7">
        <v>3.2954843758368213</v>
      </c>
      <c r="H408" s="7">
        <v>1.5978231537860192</v>
      </c>
      <c r="I408">
        <v>1.1766666666666665</v>
      </c>
      <c r="J408">
        <v>2</v>
      </c>
    </row>
    <row r="409" spans="1:10">
      <c r="A409">
        <v>5.8</v>
      </c>
      <c r="B409">
        <v>3.0786298207956975</v>
      </c>
      <c r="C409" s="6">
        <v>1.875491844362287</v>
      </c>
      <c r="D409">
        <v>1.17</v>
      </c>
      <c r="E409" s="7"/>
      <c r="F409" s="7">
        <v>5.8666666666666671</v>
      </c>
      <c r="G409" s="7">
        <v>4.0913798533829038</v>
      </c>
      <c r="H409" s="7">
        <v>1.3187419037892074</v>
      </c>
      <c r="I409">
        <v>1.1566666666666665</v>
      </c>
      <c r="J409">
        <v>3</v>
      </c>
    </row>
    <row r="410" spans="1:10">
      <c r="A410">
        <v>5.9</v>
      </c>
      <c r="B410">
        <v>4.6015297925940502</v>
      </c>
      <c r="C410" s="6">
        <v>1.2487002856740759</v>
      </c>
      <c r="D410">
        <v>1.17</v>
      </c>
      <c r="E410" s="7"/>
      <c r="F410" s="7">
        <v>5.9333333333333336</v>
      </c>
      <c r="G410" s="7">
        <v>3.5025677903392469</v>
      </c>
      <c r="H410" s="7">
        <v>0.76286002183287849</v>
      </c>
      <c r="I410">
        <v>1.1433333333333333</v>
      </c>
      <c r="J410">
        <v>1</v>
      </c>
    </row>
    <row r="411" spans="1:10">
      <c r="A411">
        <v>5.9</v>
      </c>
      <c r="B411">
        <v>4.5939799467589637</v>
      </c>
      <c r="C411" s="6">
        <v>0.8320335813312596</v>
      </c>
      <c r="D411">
        <v>1.1299999999999999</v>
      </c>
      <c r="E411" s="7"/>
      <c r="F411" s="7">
        <v>6</v>
      </c>
      <c r="G411" s="7">
        <v>1.4594014875318824</v>
      </c>
      <c r="H411" s="7">
        <v>0.62339541778738317</v>
      </c>
      <c r="I411">
        <v>1.1100000000000001</v>
      </c>
      <c r="J411">
        <v>2</v>
      </c>
    </row>
    <row r="412" spans="1:10">
      <c r="A412">
        <v>6</v>
      </c>
      <c r="B412">
        <v>1.3121936316647265</v>
      </c>
      <c r="C412" s="6">
        <v>0.20784619849329999</v>
      </c>
      <c r="D412">
        <v>1.1299999999999999</v>
      </c>
      <c r="E412" s="7"/>
      <c r="F412" s="7">
        <v>6.1333333333333329</v>
      </c>
      <c r="G412" s="7">
        <v>-0.65321581869592171</v>
      </c>
      <c r="H412" s="7">
        <v>0.69192224761647958</v>
      </c>
      <c r="I412">
        <v>1.04</v>
      </c>
      <c r="J412">
        <v>3</v>
      </c>
    </row>
    <row r="413" spans="1:10">
      <c r="A413">
        <v>6.1</v>
      </c>
      <c r="B413">
        <v>-1.5279691158280428</v>
      </c>
      <c r="C413" s="6">
        <v>0.8303064735375898</v>
      </c>
      <c r="D413">
        <v>1.07</v>
      </c>
      <c r="E413" s="7"/>
      <c r="F413" s="7">
        <v>6.1999999999999993</v>
      </c>
      <c r="G413" s="7">
        <v>-0.72720836511083553</v>
      </c>
      <c r="H413" s="7">
        <v>1.2445640869659751</v>
      </c>
      <c r="I413">
        <v>0.96333333333333337</v>
      </c>
      <c r="J413">
        <v>1</v>
      </c>
    </row>
    <row r="414" spans="1:10">
      <c r="A414">
        <v>6.3</v>
      </c>
      <c r="B414">
        <v>-1.7438719719244489</v>
      </c>
      <c r="C414" s="6">
        <v>1.0376140708185488</v>
      </c>
      <c r="D414">
        <v>0.92</v>
      </c>
      <c r="E414" s="7"/>
      <c r="F414" s="7">
        <v>6.2</v>
      </c>
      <c r="G414" s="7">
        <v>0.94343575133339164</v>
      </c>
      <c r="H414" s="7">
        <v>1.4507625865592881</v>
      </c>
      <c r="I414">
        <v>0.92333333333333334</v>
      </c>
      <c r="J414">
        <v>2</v>
      </c>
    </row>
    <row r="415" spans="1:10">
      <c r="A415">
        <v>6.2</v>
      </c>
      <c r="B415">
        <v>1.090215992419985</v>
      </c>
      <c r="C415" s="6">
        <v>1.8657717165417864</v>
      </c>
      <c r="D415">
        <v>0.9</v>
      </c>
      <c r="E415" s="7"/>
      <c r="F415" s="7">
        <v>6.1333333333333329</v>
      </c>
      <c r="G415" s="7">
        <v>2.9732287951732181</v>
      </c>
      <c r="H415" s="7">
        <v>1.5876087640284215</v>
      </c>
      <c r="I415">
        <v>0.93</v>
      </c>
      <c r="J415">
        <v>3</v>
      </c>
    </row>
    <row r="416" spans="1:10">
      <c r="A416">
        <v>6.1</v>
      </c>
      <c r="B416">
        <v>3.4839632335046389</v>
      </c>
      <c r="C416" s="6">
        <v>1.4489019723175289</v>
      </c>
      <c r="D416">
        <v>0.95</v>
      </c>
      <c r="E416" s="7"/>
      <c r="F416" s="7">
        <v>6.0666666666666664</v>
      </c>
      <c r="G416" s="7">
        <v>3.4779762872997111</v>
      </c>
      <c r="H416" s="7">
        <v>1.3786949977324288</v>
      </c>
      <c r="I416">
        <v>0.93666666666666665</v>
      </c>
      <c r="J416">
        <v>1</v>
      </c>
    </row>
    <row r="417" spans="1:10">
      <c r="A417">
        <v>6.1</v>
      </c>
      <c r="B417">
        <v>4.3455071595950301</v>
      </c>
      <c r="C417" s="6">
        <v>1.4481526032259495</v>
      </c>
      <c r="D417">
        <v>0.94</v>
      </c>
      <c r="E417" s="7"/>
      <c r="F417" s="7">
        <v>5.9666666666666659</v>
      </c>
      <c r="G417" s="7">
        <v>2.6775034224971961</v>
      </c>
      <c r="H417" s="7">
        <v>1.1709255697400778</v>
      </c>
      <c r="I417">
        <v>0.93</v>
      </c>
      <c r="J417">
        <v>2</v>
      </c>
    </row>
    <row r="418" spans="1:10">
      <c r="A418">
        <v>6</v>
      </c>
      <c r="B418">
        <v>2.6044584687994643</v>
      </c>
      <c r="C418" s="6">
        <v>1.2390304176538081</v>
      </c>
      <c r="D418">
        <v>0.92</v>
      </c>
      <c r="E418" s="7"/>
      <c r="F418" s="7">
        <v>5.833333333333333</v>
      </c>
      <c r="G418" s="7">
        <v>1.5168226983705086</v>
      </c>
      <c r="H418" s="7">
        <v>1.0319394279013256</v>
      </c>
      <c r="I418">
        <v>0.91666666666666663</v>
      </c>
      <c r="J418">
        <v>3</v>
      </c>
    </row>
    <row r="419" spans="1:10">
      <c r="A419">
        <v>5.8</v>
      </c>
      <c r="B419">
        <v>1.0825446390970939</v>
      </c>
      <c r="C419" s="6">
        <v>0.82559368834047575</v>
      </c>
      <c r="D419">
        <v>0.93</v>
      </c>
      <c r="E419" s="7"/>
      <c r="F419" s="7">
        <v>5.7333333333333334</v>
      </c>
      <c r="G419" s="7">
        <v>1.6544217706992252</v>
      </c>
      <c r="H419" s="7">
        <v>1.0306640471602198</v>
      </c>
      <c r="I419">
        <v>0.90333333333333332</v>
      </c>
      <c r="J419">
        <v>1</v>
      </c>
    </row>
    <row r="420" spans="1:10">
      <c r="A420">
        <v>5.7</v>
      </c>
      <c r="B420">
        <v>0.863464987214968</v>
      </c>
      <c r="C420" s="6">
        <v>1.0311941777096933</v>
      </c>
      <c r="D420">
        <v>0.9</v>
      </c>
      <c r="E420" s="7"/>
      <c r="F420" s="7">
        <v>5.666666666666667</v>
      </c>
      <c r="G420" s="7">
        <v>2.5132036202471397</v>
      </c>
      <c r="H420" s="7">
        <v>1.3725924777382659</v>
      </c>
      <c r="I420">
        <v>0.90333333333333332</v>
      </c>
      <c r="J420">
        <v>2</v>
      </c>
    </row>
    <row r="421" spans="1:10">
      <c r="A421">
        <v>5.7</v>
      </c>
      <c r="B421">
        <v>3.0172556857856137</v>
      </c>
      <c r="C421" s="6">
        <v>1.2352042754304904</v>
      </c>
      <c r="D421">
        <v>0.88</v>
      </c>
      <c r="E421" s="7"/>
      <c r="F421" s="7">
        <v>5.7</v>
      </c>
      <c r="G421" s="7">
        <v>3.3704954555161017</v>
      </c>
      <c r="H421" s="7">
        <v>1.9184375609277993</v>
      </c>
      <c r="I421">
        <v>0.91666666666666663</v>
      </c>
      <c r="J421">
        <v>3</v>
      </c>
    </row>
    <row r="422" spans="1:10">
      <c r="A422">
        <v>5.6</v>
      </c>
      <c r="B422">
        <v>3.6588901877408375</v>
      </c>
      <c r="C422" s="6">
        <v>1.8513789800746139</v>
      </c>
      <c r="D422">
        <v>0.93</v>
      </c>
      <c r="E422" s="7"/>
      <c r="F422" s="7">
        <v>5.666666666666667</v>
      </c>
      <c r="G422" s="7">
        <v>3.1496891864913814</v>
      </c>
      <c r="H422" s="7">
        <v>2.3944568289297288</v>
      </c>
      <c r="I422">
        <v>0.93666666666666665</v>
      </c>
      <c r="J422">
        <v>1</v>
      </c>
    </row>
    <row r="423" spans="1:10">
      <c r="A423">
        <v>5.8</v>
      </c>
      <c r="B423">
        <v>3.4353404930218545</v>
      </c>
      <c r="C423" s="6">
        <v>2.6687294272782935</v>
      </c>
      <c r="D423">
        <v>0.94</v>
      </c>
      <c r="E423" s="7"/>
      <c r="F423" s="7">
        <v>5.666666666666667</v>
      </c>
      <c r="G423" s="7">
        <v>2.9970160043915208</v>
      </c>
      <c r="H423" s="7">
        <v>2.6637225846046184</v>
      </c>
      <c r="I423">
        <v>0.96666666666666667</v>
      </c>
      <c r="J423">
        <v>2</v>
      </c>
    </row>
    <row r="424" spans="1:10">
      <c r="A424">
        <v>5.6</v>
      </c>
      <c r="B424">
        <v>2.3548368787114526</v>
      </c>
      <c r="C424" s="6">
        <v>2.6632620794362794</v>
      </c>
      <c r="D424">
        <v>0.94</v>
      </c>
      <c r="E424" s="7"/>
      <c r="F424" s="7">
        <v>5.5999999999999988</v>
      </c>
      <c r="G424" s="7">
        <v>3.128508003706898</v>
      </c>
      <c r="H424" s="7">
        <v>2.5222565471979173</v>
      </c>
      <c r="I424">
        <v>1.0766666666666667</v>
      </c>
      <c r="J424">
        <v>3</v>
      </c>
    </row>
    <row r="425" spans="1:10">
      <c r="A425">
        <v>5.6</v>
      </c>
      <c r="B425">
        <v>3.2008706414412558</v>
      </c>
      <c r="C425" s="6">
        <v>2.6591762470992819</v>
      </c>
      <c r="D425">
        <v>1.02</v>
      </c>
      <c r="E425" s="7"/>
      <c r="F425" s="7">
        <v>5.5666666666666664</v>
      </c>
      <c r="G425" s="7">
        <v>3.5476431588151058</v>
      </c>
      <c r="H425" s="7">
        <v>2.2456571430735059</v>
      </c>
      <c r="I425">
        <v>1.2066666666666668</v>
      </c>
      <c r="J425">
        <v>1</v>
      </c>
    </row>
    <row r="426" spans="1:10">
      <c r="A426">
        <v>5.6</v>
      </c>
      <c r="B426">
        <v>3.8298164909679855</v>
      </c>
      <c r="C426" s="6">
        <v>2.2443313150581901</v>
      </c>
      <c r="D426">
        <v>1.27</v>
      </c>
      <c r="E426" s="7"/>
      <c r="F426" s="7">
        <v>5.5</v>
      </c>
      <c r="G426" s="7">
        <v>3.1872768738677357</v>
      </c>
      <c r="H426" s="7">
        <v>1.834123529215977</v>
      </c>
      <c r="I426">
        <v>1.36</v>
      </c>
      <c r="J426">
        <v>2</v>
      </c>
    </row>
    <row r="427" spans="1:10">
      <c r="A427">
        <v>5.5</v>
      </c>
      <c r="B427">
        <v>3.6122423440360762</v>
      </c>
      <c r="C427" s="6">
        <v>1.8334638670630454</v>
      </c>
      <c r="D427">
        <v>1.33</v>
      </c>
      <c r="E427" s="7"/>
      <c r="F427" s="7">
        <v>5.4333333333333336</v>
      </c>
      <c r="G427" s="7">
        <v>2.5444195993268672</v>
      </c>
      <c r="H427" s="7">
        <v>1.6949966412780053</v>
      </c>
      <c r="I427">
        <v>1.4866666666666666</v>
      </c>
      <c r="J427">
        <v>3</v>
      </c>
    </row>
    <row r="428" spans="1:10">
      <c r="A428">
        <v>5.4</v>
      </c>
      <c r="B428">
        <v>2.119771786599145</v>
      </c>
      <c r="C428" s="6">
        <v>1.4245754055266957</v>
      </c>
      <c r="D428">
        <v>1.48</v>
      </c>
      <c r="E428" s="7"/>
      <c r="F428" s="7">
        <v>5.4333333333333336</v>
      </c>
      <c r="G428" s="7">
        <v>2.533643264618135</v>
      </c>
      <c r="H428" s="7">
        <v>1.8270244176393409</v>
      </c>
      <c r="I428">
        <v>1.63</v>
      </c>
      <c r="J428">
        <v>1</v>
      </c>
    </row>
    <row r="429" spans="1:10">
      <c r="A429">
        <v>5.4</v>
      </c>
      <c r="B429">
        <v>1.9012446673453809</v>
      </c>
      <c r="C429" s="6">
        <v>1.8269506512442746</v>
      </c>
      <c r="D429">
        <v>1.65</v>
      </c>
      <c r="E429" s="7"/>
      <c r="F429" s="7">
        <v>5.4333333333333336</v>
      </c>
      <c r="G429" s="7">
        <v>3.5773184602612438</v>
      </c>
      <c r="H429" s="7">
        <v>2.2968392665531447</v>
      </c>
      <c r="I429">
        <v>1.8266666666666669</v>
      </c>
      <c r="J429">
        <v>2</v>
      </c>
    </row>
    <row r="430" spans="1:10">
      <c r="A430">
        <v>5.5</v>
      </c>
      <c r="B430">
        <v>3.5799133399098793</v>
      </c>
      <c r="C430" s="6">
        <v>2.2295471961470525</v>
      </c>
      <c r="D430">
        <v>1.76</v>
      </c>
      <c r="E430" s="7"/>
      <c r="F430" s="7">
        <v>5.4333333333333336</v>
      </c>
      <c r="G430" s="7">
        <v>4.2716720879155901</v>
      </c>
      <c r="H430" s="7">
        <v>2.4284113521244897</v>
      </c>
      <c r="I430">
        <v>2.0066666666666664</v>
      </c>
      <c r="J430">
        <v>3</v>
      </c>
    </row>
    <row r="431" spans="1:10">
      <c r="A431">
        <v>5.4</v>
      </c>
      <c r="B431">
        <v>5.2507973735284708</v>
      </c>
      <c r="C431" s="6">
        <v>2.8340199522681075</v>
      </c>
      <c r="D431">
        <v>2.0699999999999998</v>
      </c>
      <c r="E431" s="7"/>
      <c r="F431" s="7">
        <v>5.3666666666666671</v>
      </c>
      <c r="G431" s="7">
        <v>3.6362485109554163</v>
      </c>
      <c r="H431" s="7">
        <v>2.4242919022050557</v>
      </c>
      <c r="I431">
        <v>2.1966666666666668</v>
      </c>
      <c r="J431">
        <v>1</v>
      </c>
    </row>
    <row r="432" spans="1:10">
      <c r="A432">
        <v>5.4</v>
      </c>
      <c r="B432">
        <v>3.9843055503084202</v>
      </c>
      <c r="C432" s="6">
        <v>2.2216669079583085</v>
      </c>
      <c r="D432">
        <v>2.19</v>
      </c>
      <c r="E432" s="7"/>
      <c r="F432" s="7">
        <v>5.3666666666666671</v>
      </c>
      <c r="G432" s="7">
        <v>2.3719678104468991</v>
      </c>
      <c r="H432" s="7">
        <v>2.2171948517140549</v>
      </c>
      <c r="I432">
        <v>2.3533333333333331</v>
      </c>
      <c r="J432">
        <v>2</v>
      </c>
    </row>
    <row r="433" spans="1:10">
      <c r="A433">
        <v>5.3</v>
      </c>
      <c r="B433">
        <v>1.6736426090293577</v>
      </c>
      <c r="C433" s="6">
        <v>2.2171888463887512</v>
      </c>
      <c r="D433">
        <v>2.33</v>
      </c>
      <c r="E433" s="7"/>
      <c r="F433" s="7">
        <v>5.3</v>
      </c>
      <c r="G433" s="7">
        <v>2.0140712113934236</v>
      </c>
      <c r="H433" s="7">
        <v>2.4799045462099656</v>
      </c>
      <c r="I433">
        <v>2.5366666666666666</v>
      </c>
      <c r="J433">
        <v>3</v>
      </c>
    </row>
    <row r="434" spans="1:10">
      <c r="A434">
        <v>5.4</v>
      </c>
      <c r="B434">
        <v>1.4579552720029199</v>
      </c>
      <c r="C434" s="6">
        <v>2.2127288007951051</v>
      </c>
      <c r="D434">
        <v>2.54</v>
      </c>
      <c r="E434" s="7"/>
      <c r="F434" s="7">
        <v>5.2666666666666666</v>
      </c>
      <c r="G434" s="7">
        <v>2.9096176585423925</v>
      </c>
      <c r="H434" s="7">
        <v>2.5424472182974021</v>
      </c>
      <c r="I434">
        <v>2.686666666666667</v>
      </c>
      <c r="J434">
        <v>1</v>
      </c>
    </row>
    <row r="435" spans="1:10">
      <c r="A435">
        <v>5.2</v>
      </c>
      <c r="B435">
        <v>2.9106157531479937</v>
      </c>
      <c r="C435" s="6">
        <v>3.0097959914460404</v>
      </c>
      <c r="D435">
        <v>2.74</v>
      </c>
      <c r="E435" s="7"/>
      <c r="F435" s="7">
        <v>5.166666666666667</v>
      </c>
      <c r="G435" s="7">
        <v>3.2526507826575588</v>
      </c>
      <c r="H435" s="7">
        <v>2.5383895138838617</v>
      </c>
      <c r="I435">
        <v>2.7866666666666666</v>
      </c>
      <c r="J435">
        <v>2</v>
      </c>
    </row>
    <row r="436" spans="1:10">
      <c r="A436">
        <v>5.2</v>
      </c>
      <c r="B436">
        <v>4.3602819504762635</v>
      </c>
      <c r="C436" s="6">
        <v>2.4048168626510602</v>
      </c>
      <c r="D436">
        <v>2.78</v>
      </c>
      <c r="E436" s="7"/>
      <c r="F436" s="7">
        <v>5.1000000000000005</v>
      </c>
      <c r="G436" s="7">
        <v>2.6960963287391357</v>
      </c>
      <c r="H436" s="7">
        <v>1.8678753751549</v>
      </c>
      <c r="I436">
        <v>2.8633333333333333</v>
      </c>
      <c r="J436">
        <v>3</v>
      </c>
    </row>
    <row r="437" spans="1:10">
      <c r="A437">
        <v>5.0999999999999996</v>
      </c>
      <c r="B437">
        <v>2.4870546443484187</v>
      </c>
      <c r="C437" s="6">
        <v>2.2005556875544841</v>
      </c>
      <c r="D437">
        <v>2.84</v>
      </c>
      <c r="E437" s="7"/>
      <c r="F437" s="7">
        <v>5.0333333333333332</v>
      </c>
      <c r="G437" s="7">
        <v>2.0661404919889512</v>
      </c>
      <c r="H437" s="7">
        <v>1.5316570795737523</v>
      </c>
      <c r="I437">
        <v>3.0100000000000002</v>
      </c>
      <c r="J437">
        <v>1</v>
      </c>
    </row>
    <row r="438" spans="1:10">
      <c r="A438">
        <v>5</v>
      </c>
      <c r="B438">
        <v>1.2409523913927245</v>
      </c>
      <c r="C438" s="6">
        <v>0.99825357525915592</v>
      </c>
      <c r="D438">
        <v>2.97</v>
      </c>
      <c r="E438" s="7"/>
      <c r="F438" s="7">
        <v>4.9666666666666668</v>
      </c>
      <c r="G438" s="7">
        <v>2.9478633918492627</v>
      </c>
      <c r="H438" s="7">
        <v>1.1965451879865678</v>
      </c>
      <c r="I438">
        <v>3.2100000000000004</v>
      </c>
      <c r="J438">
        <v>2</v>
      </c>
    </row>
    <row r="439" spans="1:10">
      <c r="A439">
        <v>5</v>
      </c>
      <c r="B439">
        <v>2.47041444022571</v>
      </c>
      <c r="C439" s="6">
        <v>1.3961619759076171</v>
      </c>
      <c r="D439">
        <v>3.22</v>
      </c>
      <c r="E439" s="7"/>
      <c r="F439" s="7">
        <v>4.9666666666666668</v>
      </c>
      <c r="G439" s="7">
        <v>5.9993757693214649</v>
      </c>
      <c r="H439" s="7">
        <v>1.3282549452882837</v>
      </c>
      <c r="I439">
        <v>3.36</v>
      </c>
      <c r="J439">
        <v>3</v>
      </c>
    </row>
    <row r="440" spans="1:10">
      <c r="A440">
        <v>4.9000000000000004</v>
      </c>
      <c r="B440">
        <v>5.1322233439293541</v>
      </c>
      <c r="C440" s="6">
        <v>1.1952200127929302</v>
      </c>
      <c r="D440">
        <v>3.44</v>
      </c>
      <c r="E440" s="7"/>
      <c r="F440" s="7">
        <v>4.9666666666666668</v>
      </c>
      <c r="G440" s="7">
        <v>8.018651563464374</v>
      </c>
      <c r="H440" s="7">
        <v>1.5909243640278941</v>
      </c>
      <c r="I440">
        <v>3.5233333333333334</v>
      </c>
      <c r="J440">
        <v>1</v>
      </c>
    </row>
    <row r="441" spans="1:10">
      <c r="A441">
        <v>5</v>
      </c>
      <c r="B441">
        <v>10.395489523809331</v>
      </c>
      <c r="C441" s="6">
        <v>1.3933828471643039</v>
      </c>
      <c r="D441">
        <v>3.42</v>
      </c>
      <c r="E441" s="7"/>
      <c r="F441" s="7">
        <v>5</v>
      </c>
      <c r="G441" s="7">
        <v>7.6608731824485687</v>
      </c>
      <c r="H441" s="7">
        <v>2.1175296621619801</v>
      </c>
      <c r="I441">
        <v>3.67</v>
      </c>
      <c r="J441">
        <v>2</v>
      </c>
    </row>
    <row r="442" spans="1:10">
      <c r="A442">
        <v>5</v>
      </c>
      <c r="B442">
        <v>8.5282418226544365</v>
      </c>
      <c r="C442" s="6">
        <v>2.1841702321264478</v>
      </c>
      <c r="D442">
        <v>3.71</v>
      </c>
      <c r="E442" s="7"/>
      <c r="F442" s="7">
        <v>4.9666666666666668</v>
      </c>
      <c r="G442" s="7">
        <v>3.7253979387829852</v>
      </c>
      <c r="H442" s="7">
        <v>2.6429272559448456</v>
      </c>
      <c r="I442">
        <v>3.8266666666666667</v>
      </c>
      <c r="J442">
        <v>3</v>
      </c>
    </row>
    <row r="443" spans="1:10">
      <c r="A443">
        <v>5</v>
      </c>
      <c r="B443">
        <v>4.0588882008819382</v>
      </c>
      <c r="C443" s="6">
        <v>2.7750359071951891</v>
      </c>
      <c r="D443">
        <v>3.88</v>
      </c>
      <c r="E443" s="7"/>
      <c r="F443" s="7">
        <v>4.8666666666666671</v>
      </c>
      <c r="G443" s="7">
        <v>1.0165194843779091</v>
      </c>
      <c r="H443" s="7">
        <v>2.7046062856522703</v>
      </c>
      <c r="I443">
        <v>4.003333333333333</v>
      </c>
      <c r="J443">
        <v>1</v>
      </c>
    </row>
    <row r="444" spans="1:10">
      <c r="A444">
        <v>4.9000000000000004</v>
      </c>
      <c r="B444">
        <v>-1.4109362071874187</v>
      </c>
      <c r="C444" s="6">
        <v>2.9695756285128994</v>
      </c>
      <c r="D444">
        <v>3.89</v>
      </c>
      <c r="E444" s="7"/>
      <c r="F444" s="7">
        <v>4.8000000000000007</v>
      </c>
      <c r="G444" s="7">
        <v>0.53567726051492548</v>
      </c>
      <c r="H444" s="7">
        <v>2.5019140672236282</v>
      </c>
      <c r="I444">
        <v>4.1866666666666665</v>
      </c>
      <c r="J444">
        <v>2</v>
      </c>
    </row>
    <row r="445" spans="1:10">
      <c r="A445">
        <v>4.7</v>
      </c>
      <c r="B445">
        <v>0.4016064594392077</v>
      </c>
      <c r="C445" s="6">
        <v>2.369207321248723</v>
      </c>
      <c r="D445">
        <v>4.24</v>
      </c>
      <c r="E445" s="7"/>
      <c r="F445" s="7">
        <v>4.7333333333333334</v>
      </c>
      <c r="G445" s="7">
        <v>2.0785608918792775</v>
      </c>
      <c r="H445" s="7">
        <v>2.4946195385923651</v>
      </c>
      <c r="I445">
        <v>4.3933333333333335</v>
      </c>
      <c r="J445">
        <v>3</v>
      </c>
    </row>
    <row r="446" spans="1:10">
      <c r="A446">
        <v>4.8</v>
      </c>
      <c r="B446">
        <v>2.6163615292929876</v>
      </c>
      <c r="C446" s="6">
        <v>2.1669592519092618</v>
      </c>
      <c r="D446">
        <v>4.43</v>
      </c>
      <c r="E446" s="7"/>
      <c r="F446" s="7">
        <v>4.7333333333333334</v>
      </c>
      <c r="G446" s="7">
        <v>2.8780292165386356</v>
      </c>
      <c r="H446" s="7">
        <v>2.7506407596462168</v>
      </c>
      <c r="I446">
        <v>4.5133333333333328</v>
      </c>
      <c r="J446">
        <v>1</v>
      </c>
    </row>
    <row r="447" spans="1:10">
      <c r="A447">
        <v>4.7</v>
      </c>
      <c r="B447">
        <v>3.2177146869056372</v>
      </c>
      <c r="C447" s="6">
        <v>2.94769204261911</v>
      </c>
      <c r="D447">
        <v>4.51</v>
      </c>
      <c r="E447" s="7"/>
      <c r="F447" s="7">
        <v>4.666666666666667</v>
      </c>
      <c r="G447" s="7">
        <v>3.2703720558420932</v>
      </c>
      <c r="H447" s="7">
        <v>3.2019227180885679</v>
      </c>
      <c r="I447">
        <v>4.6099999999999994</v>
      </c>
      <c r="J447">
        <v>2</v>
      </c>
    </row>
    <row r="448" spans="1:10">
      <c r="A448">
        <v>4.7</v>
      </c>
      <c r="B448">
        <v>2.8000114334172821</v>
      </c>
      <c r="C448" s="6">
        <v>3.1372709844102786</v>
      </c>
      <c r="D448">
        <v>4.5999999999999996</v>
      </c>
      <c r="E448" s="7"/>
      <c r="F448" s="7">
        <v>4.6333333333333337</v>
      </c>
      <c r="G448" s="7">
        <v>3.5925828265721549</v>
      </c>
      <c r="H448" s="7">
        <v>3.2595069985712635</v>
      </c>
      <c r="I448">
        <v>4.7033333333333331</v>
      </c>
      <c r="J448">
        <v>3</v>
      </c>
    </row>
    <row r="449" spans="1:10">
      <c r="A449">
        <v>4.5999999999999996</v>
      </c>
      <c r="B449">
        <v>3.7933900472033599</v>
      </c>
      <c r="C449" s="6">
        <v>3.520805127236315</v>
      </c>
      <c r="D449">
        <v>4.72</v>
      </c>
      <c r="E449" s="7"/>
      <c r="F449" s="7">
        <v>4.6333333333333329</v>
      </c>
      <c r="G449" s="7">
        <v>4.1128444860299611</v>
      </c>
      <c r="H449" s="7">
        <v>3.1867535920150423</v>
      </c>
      <c r="I449">
        <v>4.82</v>
      </c>
      <c r="J449">
        <v>1</v>
      </c>
    </row>
    <row r="450" spans="1:10">
      <c r="A450">
        <v>4.5999999999999996</v>
      </c>
      <c r="B450">
        <v>4.1843469990958226</v>
      </c>
      <c r="C450" s="6">
        <v>3.1204448840671972</v>
      </c>
      <c r="D450">
        <v>4.79</v>
      </c>
      <c r="E450" s="7"/>
      <c r="F450" s="7">
        <v>4.666666666666667</v>
      </c>
      <c r="G450" s="7">
        <v>4.4940862226792904</v>
      </c>
      <c r="H450" s="7">
        <v>2.9188645682450463</v>
      </c>
      <c r="I450">
        <v>4.8999999999999995</v>
      </c>
      <c r="J450">
        <v>2</v>
      </c>
    </row>
    <row r="451" spans="1:10">
      <c r="A451">
        <v>4.7</v>
      </c>
      <c r="B451">
        <v>4.3607964117907017</v>
      </c>
      <c r="C451" s="6">
        <v>2.9190107647416141</v>
      </c>
      <c r="D451">
        <v>4.95</v>
      </c>
      <c r="E451" s="7"/>
      <c r="F451" s="7">
        <v>4.6333333333333337</v>
      </c>
      <c r="G451" s="7">
        <v>3.7583923959832788</v>
      </c>
      <c r="H451" s="7">
        <v>2.7179024537671146</v>
      </c>
      <c r="I451">
        <v>4.9066666666666663</v>
      </c>
      <c r="J451">
        <v>3</v>
      </c>
    </row>
    <row r="452" spans="1:10">
      <c r="A452">
        <v>4.7</v>
      </c>
      <c r="B452">
        <v>4.9371152571513477</v>
      </c>
      <c r="C452" s="6">
        <v>2.717138055926327</v>
      </c>
      <c r="D452">
        <v>4.96</v>
      </c>
      <c r="E452" s="7"/>
      <c r="F452" s="7">
        <v>4.5333333333333332</v>
      </c>
      <c r="G452" s="7">
        <v>1.6460307236561296</v>
      </c>
      <c r="H452" s="7">
        <v>2.5824630274568015</v>
      </c>
      <c r="I452">
        <v>4.8966666666666665</v>
      </c>
      <c r="J452">
        <v>1</v>
      </c>
    </row>
    <row r="453" spans="1:10">
      <c r="A453">
        <v>4.5</v>
      </c>
      <c r="B453">
        <v>1.977265519007787</v>
      </c>
      <c r="C453" s="6">
        <v>2.5175585406334022</v>
      </c>
      <c r="D453">
        <v>4.8099999999999996</v>
      </c>
      <c r="E453" s="7"/>
      <c r="F453" s="7">
        <v>4.4666666666666668</v>
      </c>
      <c r="G453" s="7">
        <v>-1.1825308137169088</v>
      </c>
      <c r="H453" s="7">
        <v>2.3199418129284055</v>
      </c>
      <c r="I453">
        <v>4.8900000000000006</v>
      </c>
      <c r="J453">
        <v>2</v>
      </c>
    </row>
    <row r="454" spans="1:10">
      <c r="A454">
        <v>4.4000000000000004</v>
      </c>
      <c r="B454">
        <v>-1.9762886051907458</v>
      </c>
      <c r="C454" s="6">
        <v>2.5126924858106747</v>
      </c>
      <c r="D454">
        <v>4.92</v>
      </c>
      <c r="E454" s="7"/>
      <c r="F454" s="7">
        <v>4.4333333333333336</v>
      </c>
      <c r="G454" s="7">
        <v>-1.6445264041447416</v>
      </c>
      <c r="H454" s="7">
        <v>2.0586520346187833</v>
      </c>
      <c r="I454">
        <v>4.9033333333333333</v>
      </c>
      <c r="J454">
        <v>3</v>
      </c>
    </row>
    <row r="455" spans="1:10">
      <c r="A455">
        <v>4.5</v>
      </c>
      <c r="B455">
        <v>-3.5485693549677677</v>
      </c>
      <c r="C455" s="6">
        <v>1.9295744123411396</v>
      </c>
      <c r="D455">
        <v>4.9400000000000004</v>
      </c>
      <c r="E455" s="7"/>
      <c r="F455" s="7">
        <v>4.5</v>
      </c>
      <c r="G455" s="7">
        <v>2.5416374089459737E-2</v>
      </c>
      <c r="H455" s="7">
        <v>1.861806709340404</v>
      </c>
      <c r="I455">
        <v>4.9233333333333329</v>
      </c>
      <c r="J455">
        <v>1</v>
      </c>
    </row>
    <row r="456" spans="1:10">
      <c r="A456">
        <v>4.4000000000000004</v>
      </c>
      <c r="B456">
        <v>0.59127874772428868</v>
      </c>
      <c r="C456" s="6">
        <v>1.7336892057045361</v>
      </c>
      <c r="D456">
        <v>4.8499999999999996</v>
      </c>
      <c r="E456" s="7"/>
      <c r="F456" s="7">
        <v>4.5</v>
      </c>
      <c r="G456" s="7">
        <v>2.6695430090661887</v>
      </c>
      <c r="H456" s="7">
        <v>2.0724682771066463</v>
      </c>
      <c r="I456">
        <v>4.9533333333333331</v>
      </c>
      <c r="J456">
        <v>2</v>
      </c>
    </row>
    <row r="457" spans="1:10">
      <c r="A457">
        <v>4.5999999999999996</v>
      </c>
      <c r="B457">
        <v>3.0335397295118582</v>
      </c>
      <c r="C457" s="6">
        <v>1.9221565099755367</v>
      </c>
      <c r="D457">
        <v>4.9800000000000004</v>
      </c>
      <c r="E457" s="7"/>
      <c r="F457" s="7">
        <v>4.5</v>
      </c>
      <c r="G457" s="7">
        <v>3.9011704508876477</v>
      </c>
      <c r="H457" s="7">
        <v>2.3363747055911452</v>
      </c>
      <c r="I457">
        <v>4.9833333333333343</v>
      </c>
      <c r="J457">
        <v>3</v>
      </c>
    </row>
    <row r="458" spans="1:10">
      <c r="A458">
        <v>4.5</v>
      </c>
      <c r="B458">
        <v>4.3838105499624191</v>
      </c>
      <c r="C458" s="6">
        <v>2.5615591156398665</v>
      </c>
      <c r="D458">
        <v>5.03</v>
      </c>
      <c r="E458" s="7"/>
      <c r="F458" s="7">
        <v>4.4666666666666668</v>
      </c>
      <c r="G458" s="7">
        <v>4.4971460222154036</v>
      </c>
      <c r="H458" s="7">
        <v>2.4267891938658672</v>
      </c>
      <c r="I458">
        <v>4.9466666666666663</v>
      </c>
      <c r="J458">
        <v>1</v>
      </c>
    </row>
    <row r="459" spans="1:10">
      <c r="A459">
        <v>4.4000000000000004</v>
      </c>
      <c r="B459">
        <v>4.2861610731886657</v>
      </c>
      <c r="C459" s="6">
        <v>2.5254084911580321</v>
      </c>
      <c r="D459">
        <v>4.9400000000000004</v>
      </c>
      <c r="E459" s="7"/>
      <c r="F459" s="7">
        <v>4.4333333333333336</v>
      </c>
      <c r="G459" s="7">
        <v>4.6768483231775333</v>
      </c>
      <c r="H459" s="7">
        <v>2.1600970361011682</v>
      </c>
      <c r="I459">
        <v>4.8466666666666667</v>
      </c>
      <c r="J459">
        <v>2</v>
      </c>
    </row>
    <row r="460" spans="1:10">
      <c r="A460">
        <v>4.5</v>
      </c>
      <c r="B460">
        <v>4.821466443495126</v>
      </c>
      <c r="C460" s="6">
        <v>2.1933999747997035</v>
      </c>
      <c r="D460">
        <v>4.87</v>
      </c>
      <c r="E460" s="7"/>
      <c r="F460" s="7">
        <v>4.5</v>
      </c>
      <c r="G460" s="7">
        <v>4.5060904078988289</v>
      </c>
      <c r="H460" s="7">
        <v>1.9369878989814755</v>
      </c>
      <c r="I460">
        <v>4.7366666666666672</v>
      </c>
      <c r="J460">
        <v>3</v>
      </c>
    </row>
    <row r="461" spans="1:10">
      <c r="A461">
        <v>4.4000000000000004</v>
      </c>
      <c r="B461">
        <v>4.9229174528488073</v>
      </c>
      <c r="C461" s="6">
        <v>1.7614826423457686</v>
      </c>
      <c r="D461">
        <v>4.7300000000000004</v>
      </c>
      <c r="E461" s="7"/>
      <c r="F461" s="7">
        <v>4.5666666666666664</v>
      </c>
      <c r="G461" s="7">
        <v>3.994609767142284</v>
      </c>
      <c r="H461" s="7">
        <v>1.8564789032061195</v>
      </c>
      <c r="I461">
        <v>4.72</v>
      </c>
      <c r="J461">
        <v>1</v>
      </c>
    </row>
    <row r="462" spans="1:10">
      <c r="A462">
        <v>4.5999999999999996</v>
      </c>
      <c r="B462">
        <v>3.7738873273525542</v>
      </c>
      <c r="C462" s="6">
        <v>1.8560810797989546</v>
      </c>
      <c r="D462">
        <v>4.6100000000000003</v>
      </c>
      <c r="E462" s="7"/>
      <c r="F462" s="7">
        <v>4.6333333333333337</v>
      </c>
      <c r="G462" s="7">
        <v>2.9404796623604548</v>
      </c>
      <c r="H462" s="7">
        <v>1.9410876865697684</v>
      </c>
      <c r="I462">
        <v>4.543333333333333</v>
      </c>
      <c r="J462">
        <v>2</v>
      </c>
    </row>
    <row r="463" spans="1:10">
      <c r="A463">
        <v>4.7</v>
      </c>
      <c r="B463">
        <v>3.28702452122549</v>
      </c>
      <c r="C463" s="6">
        <v>1.9518729874736351</v>
      </c>
      <c r="D463">
        <v>4.82</v>
      </c>
      <c r="E463" s="7"/>
      <c r="F463" s="7">
        <v>4.666666666666667</v>
      </c>
      <c r="G463" s="7">
        <v>2.5246300082079878</v>
      </c>
      <c r="H463" s="7">
        <v>2.0567710226234936</v>
      </c>
      <c r="I463">
        <v>4.3033333333333337</v>
      </c>
      <c r="J463">
        <v>3</v>
      </c>
    </row>
    <row r="464" spans="1:10">
      <c r="A464">
        <v>4.5999999999999996</v>
      </c>
      <c r="B464">
        <v>1.7605271385033205</v>
      </c>
      <c r="C464" s="6">
        <v>2.0153089924367151</v>
      </c>
      <c r="D464">
        <v>4.2</v>
      </c>
      <c r="E464" s="7"/>
      <c r="F464" s="7">
        <v>4.666666666666667</v>
      </c>
      <c r="G464" s="7">
        <v>2.4443322140202874</v>
      </c>
      <c r="H464" s="7">
        <v>2.2285055338566431</v>
      </c>
      <c r="I464">
        <v>3.9966666666666666</v>
      </c>
      <c r="J464">
        <v>1</v>
      </c>
    </row>
    <row r="465" spans="1:10">
      <c r="A465">
        <v>4.7</v>
      </c>
      <c r="B465">
        <v>2.5263383648951532</v>
      </c>
      <c r="C465" s="6">
        <v>2.2031310879601307</v>
      </c>
      <c r="D465">
        <v>3.89</v>
      </c>
      <c r="E465" s="7"/>
      <c r="F465" s="7">
        <v>4.7</v>
      </c>
      <c r="G465" s="7">
        <v>3.8755243317739976</v>
      </c>
      <c r="H465" s="7">
        <v>2.526427960612073</v>
      </c>
      <c r="I465">
        <v>3.686666666666667</v>
      </c>
      <c r="J465">
        <v>2</v>
      </c>
    </row>
    <row r="466" spans="1:10">
      <c r="A466">
        <v>4.7</v>
      </c>
      <c r="B466">
        <v>3.046131138662389</v>
      </c>
      <c r="C466" s="6">
        <v>2.4670765211730838</v>
      </c>
      <c r="D466">
        <v>3.9</v>
      </c>
      <c r="E466" s="7"/>
      <c r="F466" s="7">
        <v>4.8</v>
      </c>
      <c r="G466" s="7">
        <v>4.8734757950651186</v>
      </c>
      <c r="H466" s="7">
        <v>2.8054245540886313</v>
      </c>
      <c r="I466">
        <v>3.39</v>
      </c>
      <c r="J466">
        <v>3</v>
      </c>
    </row>
    <row r="467" spans="1:10">
      <c r="A467">
        <v>4.7</v>
      </c>
      <c r="B467">
        <v>6.054103491764451</v>
      </c>
      <c r="C467" s="6">
        <v>2.909076272703004</v>
      </c>
      <c r="D467">
        <v>3.27</v>
      </c>
      <c r="E467" s="7"/>
      <c r="F467" s="7">
        <v>4.8999999999999995</v>
      </c>
      <c r="G467" s="7">
        <v>5.7466004625770966</v>
      </c>
      <c r="H467" s="7">
        <v>3.0438566910085285</v>
      </c>
      <c r="I467">
        <v>3.0066666666666664</v>
      </c>
      <c r="J467">
        <v>1</v>
      </c>
    </row>
    <row r="468" spans="1:10">
      <c r="A468">
        <v>5</v>
      </c>
      <c r="B468">
        <v>5.5201927547685159</v>
      </c>
      <c r="C468" s="6">
        <v>3.0401208683898062</v>
      </c>
      <c r="D468">
        <v>3</v>
      </c>
      <c r="E468" s="7"/>
      <c r="F468" s="7">
        <v>4.9666666666666668</v>
      </c>
      <c r="G468" s="7">
        <v>4.8953002863324713</v>
      </c>
      <c r="H468" s="7">
        <v>2.8736687916273005</v>
      </c>
      <c r="I468">
        <v>2.6233333333333335</v>
      </c>
      <c r="J468">
        <v>2</v>
      </c>
    </row>
    <row r="469" spans="1:10">
      <c r="A469">
        <v>5</v>
      </c>
      <c r="B469">
        <v>5.6655051411983237</v>
      </c>
      <c r="C469" s="6">
        <v>3.1823729319327754</v>
      </c>
      <c r="D469">
        <v>2.75</v>
      </c>
      <c r="E469" s="7"/>
      <c r="F469" s="7">
        <v>5</v>
      </c>
      <c r="G469" s="7">
        <v>4.3123461543926807</v>
      </c>
      <c r="H469" s="7">
        <v>2.641111330195637</v>
      </c>
      <c r="I469">
        <v>2.0433333333333334</v>
      </c>
      <c r="J469">
        <v>3</v>
      </c>
    </row>
    <row r="470" spans="1:10">
      <c r="A470">
        <v>4.9000000000000004</v>
      </c>
      <c r="B470">
        <v>3.5002029630305742</v>
      </c>
      <c r="C470" s="6">
        <v>2.3985125745593194</v>
      </c>
      <c r="D470">
        <v>2.12</v>
      </c>
      <c r="E470" s="7"/>
      <c r="F470" s="7">
        <v>5</v>
      </c>
      <c r="G470" s="7">
        <v>3.5302787734208843</v>
      </c>
      <c r="H470" s="7">
        <v>2.0715298099844404</v>
      </c>
      <c r="I470">
        <v>1.5566666666666666</v>
      </c>
      <c r="J470">
        <v>1</v>
      </c>
    </row>
    <row r="471" spans="1:10">
      <c r="A471">
        <v>5.0999999999999996</v>
      </c>
      <c r="B471">
        <v>3.7713303589491431</v>
      </c>
      <c r="C471" s="6">
        <v>2.3424484840948168</v>
      </c>
      <c r="D471">
        <v>1.26</v>
      </c>
      <c r="E471" s="7"/>
      <c r="F471" s="7">
        <v>5.166666666666667</v>
      </c>
      <c r="G471" s="7">
        <v>3.934664575927608</v>
      </c>
      <c r="H471" s="7">
        <v>1.8919431832507883</v>
      </c>
      <c r="I471">
        <v>1.4266666666666665</v>
      </c>
      <c r="J471">
        <v>2</v>
      </c>
    </row>
    <row r="472" spans="1:10">
      <c r="A472">
        <v>5</v>
      </c>
      <c r="B472">
        <v>3.3193029982829358</v>
      </c>
      <c r="C472" s="6">
        <v>1.4736283712991849</v>
      </c>
      <c r="D472">
        <v>1.29</v>
      </c>
      <c r="E472" s="7"/>
      <c r="F472" s="7">
        <v>5.333333333333333</v>
      </c>
      <c r="G472" s="7">
        <v>5.1622848337175968</v>
      </c>
      <c r="H472" s="7">
        <v>1.7339897819115417</v>
      </c>
      <c r="I472">
        <v>1.6266666666666667</v>
      </c>
      <c r="J472">
        <v>3</v>
      </c>
    </row>
    <row r="473" spans="1:10">
      <c r="A473">
        <v>5.4</v>
      </c>
      <c r="B473">
        <v>4.7133603705507454</v>
      </c>
      <c r="C473" s="6">
        <v>1.8597526943583631</v>
      </c>
      <c r="D473">
        <v>1.73</v>
      </c>
      <c r="E473" s="7"/>
      <c r="F473" s="7">
        <v>5.6000000000000005</v>
      </c>
      <c r="G473" s="7">
        <v>7.1811620021292084</v>
      </c>
      <c r="H473" s="7">
        <v>2.1130387227239331</v>
      </c>
      <c r="I473">
        <v>1.74</v>
      </c>
      <c r="J473">
        <v>1</v>
      </c>
    </row>
    <row r="474" spans="1:10">
      <c r="A474">
        <v>5.6</v>
      </c>
      <c r="B474">
        <v>7.4541911323191101</v>
      </c>
      <c r="C474" s="6">
        <v>1.868588280077077</v>
      </c>
      <c r="D474">
        <v>1.86</v>
      </c>
      <c r="E474" s="7"/>
      <c r="F474" s="7">
        <v>5.833333333333333</v>
      </c>
      <c r="G474" s="7">
        <v>7.7500684895956811</v>
      </c>
      <c r="H474" s="7">
        <v>2.3939064311749783</v>
      </c>
      <c r="I474">
        <v>1.7366666666666666</v>
      </c>
      <c r="J474">
        <v>2</v>
      </c>
    </row>
    <row r="475" spans="1:10">
      <c r="A475">
        <v>5.8</v>
      </c>
      <c r="B475">
        <v>9.3759345035177688</v>
      </c>
      <c r="C475" s="6">
        <v>2.6107751937363588</v>
      </c>
      <c r="D475">
        <v>1.63</v>
      </c>
      <c r="E475" s="7"/>
      <c r="F475" s="7">
        <v>6</v>
      </c>
      <c r="G475" s="7">
        <v>6.1294990568069823</v>
      </c>
      <c r="H475" s="7">
        <v>2.5664727891898074</v>
      </c>
      <c r="I475">
        <v>1.4933333333333332</v>
      </c>
      <c r="J475">
        <v>3</v>
      </c>
    </row>
    <row r="476" spans="1:10">
      <c r="A476">
        <v>6.1</v>
      </c>
      <c r="B476">
        <v>6.4200798329501652</v>
      </c>
      <c r="C476" s="6">
        <v>2.7023558197114994</v>
      </c>
      <c r="D476">
        <v>1.72</v>
      </c>
      <c r="E476" s="7"/>
      <c r="F476" s="7">
        <v>6.2333333333333334</v>
      </c>
      <c r="G476" s="7">
        <v>1.7681242612103649</v>
      </c>
      <c r="H476" s="7">
        <v>2.203355719594787</v>
      </c>
      <c r="I476">
        <v>1.1733333333333331</v>
      </c>
      <c r="J476">
        <v>1</v>
      </c>
    </row>
    <row r="477" spans="1:10">
      <c r="A477">
        <v>6.1</v>
      </c>
      <c r="B477">
        <v>2.5924828339530137</v>
      </c>
      <c r="C477" s="6">
        <v>2.3862873541215635</v>
      </c>
      <c r="D477">
        <v>1.1299999999999999</v>
      </c>
      <c r="E477" s="7"/>
      <c r="F477" s="7">
        <v>6.4666666666666659</v>
      </c>
      <c r="G477" s="7">
        <v>-3.7912335754667716</v>
      </c>
      <c r="H477" s="7">
        <v>1.6434884641248242</v>
      </c>
      <c r="I477">
        <v>0.66333333333333322</v>
      </c>
      <c r="J477">
        <v>2</v>
      </c>
    </row>
    <row r="478" spans="1:10">
      <c r="A478">
        <v>6.5</v>
      </c>
      <c r="B478">
        <v>-3.7081898832720839</v>
      </c>
      <c r="C478" s="6">
        <v>1.5214239849512978</v>
      </c>
      <c r="D478">
        <v>0.67</v>
      </c>
      <c r="E478" s="7"/>
      <c r="F478" s="7">
        <v>6.8666666666666671</v>
      </c>
      <c r="G478" s="7">
        <v>-9.2910365929788217</v>
      </c>
      <c r="H478" s="7">
        <v>0.97842923487938549</v>
      </c>
      <c r="I478">
        <v>0.29666666666666669</v>
      </c>
      <c r="J478">
        <v>3</v>
      </c>
    </row>
    <row r="479" spans="1:10">
      <c r="A479">
        <v>6.8</v>
      </c>
      <c r="B479">
        <v>-10.257993677081245</v>
      </c>
      <c r="C479" s="6">
        <v>1.0227540533016111</v>
      </c>
      <c r="D479">
        <v>0.19</v>
      </c>
      <c r="E479" s="7"/>
      <c r="F479" s="7">
        <v>7.3</v>
      </c>
      <c r="G479" s="7">
        <v>-11.202189940505866</v>
      </c>
      <c r="H479" s="7">
        <v>0.81403941172268901</v>
      </c>
      <c r="I479">
        <v>0.11666666666666665</v>
      </c>
      <c r="J479">
        <v>1</v>
      </c>
    </row>
    <row r="480" spans="1:10">
      <c r="A480">
        <v>7.3</v>
      </c>
      <c r="B480">
        <v>-13.906926218583138</v>
      </c>
      <c r="C480" s="6">
        <v>0.39110966638524758</v>
      </c>
      <c r="D480">
        <v>0.03</v>
      </c>
      <c r="E480" s="7"/>
      <c r="F480" s="7">
        <v>7.8</v>
      </c>
      <c r="G480" s="7">
        <v>-8.0633905135280539</v>
      </c>
      <c r="H480" s="7">
        <v>0.99144070071197632</v>
      </c>
      <c r="I480">
        <v>0.15333333333333332</v>
      </c>
      <c r="J480">
        <v>2</v>
      </c>
    </row>
    <row r="481" spans="1:10">
      <c r="A481">
        <v>7.8</v>
      </c>
      <c r="B481">
        <v>-9.4416499258532127</v>
      </c>
      <c r="C481" s="6">
        <v>1.0282545154812084</v>
      </c>
      <c r="D481">
        <v>0.13</v>
      </c>
      <c r="E481" s="7"/>
      <c r="F481" s="7">
        <v>8.2666666666666675</v>
      </c>
      <c r="G481" s="7">
        <v>-2.7376356376751212</v>
      </c>
      <c r="H481" s="7">
        <v>1.6748399652707728</v>
      </c>
      <c r="I481">
        <v>0.21333333333333335</v>
      </c>
      <c r="J481">
        <v>3</v>
      </c>
    </row>
    <row r="482" spans="1:10">
      <c r="A482">
        <v>8.3000000000000007</v>
      </c>
      <c r="B482">
        <v>-0.84159539614780954</v>
      </c>
      <c r="C482" s="6">
        <v>1.554957920269473</v>
      </c>
      <c r="D482">
        <v>0.3</v>
      </c>
      <c r="E482" s="7"/>
      <c r="F482" s="7">
        <v>8.6666666666666661</v>
      </c>
      <c r="G482" s="7">
        <v>0.89689399659190394</v>
      </c>
      <c r="H482" s="7">
        <v>2.1637962440908134</v>
      </c>
      <c r="I482">
        <v>0.22333333333333336</v>
      </c>
      <c r="J482">
        <v>1</v>
      </c>
    </row>
    <row r="483" spans="1:10">
      <c r="A483">
        <v>8.6999999999999993</v>
      </c>
      <c r="B483">
        <v>2.0703384089756582</v>
      </c>
      <c r="C483" s="6">
        <v>2.4413074600616369</v>
      </c>
      <c r="D483">
        <v>0.21</v>
      </c>
      <c r="E483" s="7"/>
      <c r="F483" s="7">
        <v>9.0333333333333332</v>
      </c>
      <c r="G483" s="7">
        <v>1.3759881344507601</v>
      </c>
      <c r="H483" s="7">
        <v>2.3245167596711505</v>
      </c>
      <c r="I483">
        <v>0.18333333333333335</v>
      </c>
      <c r="J483">
        <v>2</v>
      </c>
    </row>
    <row r="484" spans="1:10">
      <c r="A484">
        <v>9</v>
      </c>
      <c r="B484">
        <v>1.461938976947863</v>
      </c>
      <c r="C484" s="6">
        <v>2.4951233519413307</v>
      </c>
      <c r="D484">
        <v>0.16</v>
      </c>
      <c r="E484" s="7"/>
      <c r="F484" s="7">
        <v>9.2999999999999989</v>
      </c>
      <c r="G484" s="7">
        <v>2.1181883901636667</v>
      </c>
      <c r="H484" s="7">
        <v>2.0344908441249032</v>
      </c>
      <c r="I484">
        <v>0.17333333333333334</v>
      </c>
      <c r="J484">
        <v>3</v>
      </c>
    </row>
    <row r="485" spans="1:10">
      <c r="A485">
        <v>9.4</v>
      </c>
      <c r="B485">
        <v>0.59568701742875874</v>
      </c>
      <c r="C485" s="6">
        <v>2.0371194670104842</v>
      </c>
      <c r="D485">
        <v>0.18</v>
      </c>
      <c r="E485" s="7"/>
      <c r="F485" s="7">
        <v>9.4666666666666668</v>
      </c>
      <c r="G485" s="7">
        <v>2.8892437089054348</v>
      </c>
      <c r="H485" s="7">
        <v>1.5419244455252112</v>
      </c>
      <c r="I485">
        <v>0.18000000000000002</v>
      </c>
      <c r="J485">
        <v>1</v>
      </c>
    </row>
    <row r="486" spans="1:10">
      <c r="A486">
        <v>9.5</v>
      </c>
      <c r="B486">
        <v>4.2969391761143783</v>
      </c>
      <c r="C486" s="6">
        <v>1.5712297134228947</v>
      </c>
      <c r="D486">
        <v>0.18</v>
      </c>
      <c r="E486" s="7"/>
      <c r="F486" s="7">
        <v>9.5333333333333332</v>
      </c>
      <c r="G486" s="7">
        <v>4.1987093419178239</v>
      </c>
      <c r="H486" s="7">
        <v>1.2229821656670008</v>
      </c>
      <c r="I486">
        <v>0.17666666666666667</v>
      </c>
      <c r="J486">
        <v>2</v>
      </c>
    </row>
    <row r="487" spans="1:10">
      <c r="A487">
        <v>9.5</v>
      </c>
      <c r="B487">
        <v>3.7751049331731679</v>
      </c>
      <c r="C487" s="6">
        <v>1.0174241561422548</v>
      </c>
      <c r="D487">
        <v>0.18</v>
      </c>
      <c r="E487" s="7"/>
      <c r="F487" s="7">
        <v>9.6333333333333346</v>
      </c>
      <c r="G487" s="7">
        <v>3.4295796702210168</v>
      </c>
      <c r="H487" s="7">
        <v>1.1900161603562036</v>
      </c>
      <c r="I487">
        <v>0.15666666666666665</v>
      </c>
      <c r="J487">
        <v>3</v>
      </c>
    </row>
    <row r="488" spans="1:10">
      <c r="A488">
        <v>9.6</v>
      </c>
      <c r="B488">
        <v>4.5240839164659263</v>
      </c>
      <c r="C488" s="6">
        <v>1.0802926274358526</v>
      </c>
      <c r="D488">
        <v>0.17</v>
      </c>
      <c r="E488" s="7"/>
      <c r="F488" s="7">
        <v>9.7999999999999989</v>
      </c>
      <c r="G488" s="7">
        <v>3.2737873933367467</v>
      </c>
      <c r="H488" s="7">
        <v>1.6015824396434415</v>
      </c>
      <c r="I488">
        <v>0.12000000000000001</v>
      </c>
      <c r="J488">
        <v>1</v>
      </c>
    </row>
    <row r="489" spans="1:10">
      <c r="A489">
        <v>9.8000000000000007</v>
      </c>
      <c r="B489">
        <v>1.9895501610239563</v>
      </c>
      <c r="C489" s="6">
        <v>1.4723316974905032</v>
      </c>
      <c r="D489">
        <v>0.12</v>
      </c>
      <c r="E489" s="7"/>
      <c r="F489" s="7">
        <v>9.9</v>
      </c>
      <c r="G489" s="7">
        <v>2.8683536892284422</v>
      </c>
      <c r="H489" s="7">
        <v>1.9503164973970162</v>
      </c>
      <c r="I489">
        <v>0.08</v>
      </c>
      <c r="J489">
        <v>2</v>
      </c>
    </row>
    <row r="490" spans="1:10">
      <c r="A490">
        <v>10</v>
      </c>
      <c r="B490">
        <v>3.3077281025203575</v>
      </c>
      <c r="C490" s="6">
        <v>2.2521229940039689</v>
      </c>
      <c r="D490">
        <v>7.0000000000000007E-2</v>
      </c>
      <c r="E490" s="7"/>
      <c r="F490" s="7">
        <v>9.9333333333333318</v>
      </c>
      <c r="G490" s="7">
        <v>3.1198999953289785</v>
      </c>
      <c r="H490" s="7">
        <v>2.0409060782101327</v>
      </c>
      <c r="I490">
        <v>5.6666666666666671E-2</v>
      </c>
      <c r="J490">
        <v>3</v>
      </c>
    </row>
    <row r="491" spans="1:10">
      <c r="A491">
        <v>9.9</v>
      </c>
      <c r="B491">
        <v>3.3077828041410129</v>
      </c>
      <c r="C491" s="6">
        <v>2.1264948006965767</v>
      </c>
      <c r="D491">
        <v>0.05</v>
      </c>
      <c r="E491" s="7"/>
      <c r="F491" s="7">
        <v>9.8333333333333339</v>
      </c>
      <c r="G491" s="7">
        <v>2.6053772215301287</v>
      </c>
      <c r="H491" s="7">
        <v>1.3155927053449072</v>
      </c>
      <c r="I491">
        <v>5.3333333333333337E-2</v>
      </c>
      <c r="J491">
        <v>1</v>
      </c>
    </row>
    <row r="492" spans="1:10">
      <c r="A492">
        <v>9.9</v>
      </c>
      <c r="B492">
        <v>2.7441890793255652</v>
      </c>
      <c r="C492" s="6">
        <v>1.7441004399298521</v>
      </c>
      <c r="D492">
        <v>0.05</v>
      </c>
      <c r="E492" s="7"/>
      <c r="F492" s="7">
        <v>9.8000000000000007</v>
      </c>
      <c r="G492" s="7">
        <v>1.5132167620970212</v>
      </c>
      <c r="H492" s="7">
        <v>0.60434415747584092</v>
      </c>
      <c r="I492">
        <v>7.3333333333333334E-2</v>
      </c>
      <c r="J492">
        <v>2</v>
      </c>
    </row>
    <row r="493" spans="1:10">
      <c r="A493">
        <v>9.6999999999999993</v>
      </c>
      <c r="B493">
        <v>1.7641597811238086</v>
      </c>
      <c r="C493" s="6">
        <v>7.6182875408292716E-2</v>
      </c>
      <c r="D493">
        <v>0.06</v>
      </c>
      <c r="E493" s="7"/>
      <c r="F493" s="7">
        <v>9.7999999999999989</v>
      </c>
      <c r="G493" s="7">
        <v>0.57271932827909211</v>
      </c>
      <c r="H493" s="7">
        <v>-5.4311393316079183E-2</v>
      </c>
      <c r="I493">
        <v>0.10666666666666665</v>
      </c>
      <c r="J493">
        <v>3</v>
      </c>
    </row>
    <row r="494" spans="1:10">
      <c r="A494">
        <v>9.8000000000000007</v>
      </c>
      <c r="B494">
        <v>3.1301425841689934E-2</v>
      </c>
      <c r="C494" s="6">
        <v>-7.2508429106221683E-3</v>
      </c>
      <c r="D494">
        <v>0.11</v>
      </c>
      <c r="E494" s="7"/>
      <c r="F494" s="7">
        <v>9.8666666666666671</v>
      </c>
      <c r="G494" s="7">
        <v>-7.0526393593558126E-2</v>
      </c>
      <c r="H494" s="7">
        <v>8.5843245580363714E-2</v>
      </c>
      <c r="I494">
        <v>0.14000000000000001</v>
      </c>
      <c r="J494">
        <v>1</v>
      </c>
    </row>
    <row r="495" spans="1:10">
      <c r="A495">
        <v>9.9</v>
      </c>
      <c r="B495">
        <v>-7.730322212822216E-2</v>
      </c>
      <c r="C495" s="6">
        <v>-0.2318662124459081</v>
      </c>
      <c r="D495">
        <v>0.15</v>
      </c>
      <c r="E495" s="7"/>
      <c r="F495" s="7">
        <v>9.7999999999999989</v>
      </c>
      <c r="G495" s="7">
        <v>-5.1504443256670619E-2</v>
      </c>
      <c r="H495" s="7">
        <v>0.3080232129081632</v>
      </c>
      <c r="I495">
        <v>0.15666666666666665</v>
      </c>
      <c r="J495">
        <v>2</v>
      </c>
    </row>
    <row r="496" spans="1:10">
      <c r="A496">
        <v>9.9</v>
      </c>
      <c r="B496">
        <v>-0.16557738449414217</v>
      </c>
      <c r="C496" s="6">
        <v>0.49664679209762141</v>
      </c>
      <c r="D496">
        <v>0.16</v>
      </c>
      <c r="E496" s="7"/>
      <c r="F496" s="7">
        <v>9.6333333333333329</v>
      </c>
      <c r="G496" s="7">
        <v>-3.8008805764396435E-2</v>
      </c>
      <c r="H496" s="7">
        <v>0.69058283053860714</v>
      </c>
      <c r="I496">
        <v>0.14666666666666667</v>
      </c>
      <c r="J496">
        <v>3</v>
      </c>
    </row>
    <row r="497" spans="1:10">
      <c r="A497">
        <v>9.6</v>
      </c>
      <c r="B497">
        <v>8.8367276852352461E-2</v>
      </c>
      <c r="C497" s="6">
        <v>0.65928905907277624</v>
      </c>
      <c r="D497">
        <v>0.16</v>
      </c>
      <c r="E497" s="7"/>
      <c r="F497" s="7">
        <v>9.5</v>
      </c>
      <c r="G497" s="7">
        <v>0.20168227883049875</v>
      </c>
      <c r="H497" s="7">
        <v>0.91031656138239236</v>
      </c>
      <c r="I497">
        <v>0.1466666666666667</v>
      </c>
      <c r="J497">
        <v>1</v>
      </c>
    </row>
    <row r="498" spans="1:10">
      <c r="A498">
        <v>9.4</v>
      </c>
      <c r="B498">
        <v>-3.6816309651399592E-2</v>
      </c>
      <c r="C498" s="6">
        <v>0.91581264044542365</v>
      </c>
      <c r="D498">
        <v>0.12</v>
      </c>
      <c r="E498" s="7"/>
      <c r="F498" s="7">
        <v>9.4666666666666668</v>
      </c>
      <c r="G498" s="7">
        <v>0.60900276343929249</v>
      </c>
      <c r="H498" s="7">
        <v>1.0369703205744447</v>
      </c>
      <c r="I498">
        <v>0.1466666666666667</v>
      </c>
      <c r="J498">
        <v>2</v>
      </c>
    </row>
    <row r="499" spans="1:10">
      <c r="A499">
        <v>9.5</v>
      </c>
      <c r="B499">
        <v>0.5534958692905434</v>
      </c>
      <c r="C499" s="6">
        <v>1.1558479846289771</v>
      </c>
      <c r="D499">
        <v>0.16</v>
      </c>
      <c r="E499" s="7"/>
      <c r="F499" s="7">
        <v>9.5</v>
      </c>
      <c r="G499" s="7">
        <v>1.2310572255499845</v>
      </c>
      <c r="H499" s="7">
        <v>1.0038022355722376</v>
      </c>
      <c r="I499">
        <v>0.15666666666666665</v>
      </c>
      <c r="J499">
        <v>3</v>
      </c>
    </row>
    <row r="500" spans="1:10">
      <c r="A500">
        <v>9.5</v>
      </c>
      <c r="B500">
        <v>1.3103287306787337</v>
      </c>
      <c r="C500" s="6">
        <v>1.0392503366489336</v>
      </c>
      <c r="D500">
        <v>0.16</v>
      </c>
      <c r="E500" s="7"/>
      <c r="F500" s="7">
        <v>9.5</v>
      </c>
      <c r="G500" s="7">
        <v>1.869091958591677</v>
      </c>
      <c r="H500" s="7">
        <v>0.83629312897102182</v>
      </c>
      <c r="I500">
        <v>0.14666666666666667</v>
      </c>
      <c r="J500">
        <v>1</v>
      </c>
    </row>
    <row r="501" spans="1:10">
      <c r="A501">
        <v>9.5</v>
      </c>
      <c r="B501">
        <v>1.8293470766806763</v>
      </c>
      <c r="C501" s="6">
        <v>0.81630838543880202</v>
      </c>
      <c r="D501">
        <v>0.15</v>
      </c>
      <c r="E501" s="7"/>
      <c r="F501" s="7">
        <v>9.6</v>
      </c>
      <c r="G501" s="7">
        <v>2.3659904966155665</v>
      </c>
      <c r="H501" s="7">
        <v>0.79458069198861858</v>
      </c>
      <c r="I501">
        <v>0.14000000000000001</v>
      </c>
      <c r="J501">
        <v>2</v>
      </c>
    </row>
    <row r="502" spans="1:10">
      <c r="A502">
        <v>9.5</v>
      </c>
      <c r="B502">
        <v>2.4676000684156207</v>
      </c>
      <c r="C502" s="6">
        <v>0.6533206648253298</v>
      </c>
      <c r="D502">
        <v>0.13</v>
      </c>
      <c r="E502" s="7"/>
      <c r="F502" s="7">
        <v>9.5666666666666682</v>
      </c>
      <c r="G502" s="7">
        <v>3.0667036307600406</v>
      </c>
      <c r="H502" s="7">
        <v>0.86902541898830066</v>
      </c>
      <c r="I502">
        <v>0.13666666666666669</v>
      </c>
      <c r="J502">
        <v>3</v>
      </c>
    </row>
    <row r="503" spans="1:10">
      <c r="A503">
        <v>9.8000000000000007</v>
      </c>
      <c r="B503">
        <v>2.8010243447504024</v>
      </c>
      <c r="C503" s="6">
        <v>0.91411302570172381</v>
      </c>
      <c r="D503">
        <v>0.14000000000000001</v>
      </c>
      <c r="E503" s="7"/>
      <c r="F503" s="7">
        <v>9.4333333333333353</v>
      </c>
      <c r="G503" s="7">
        <v>3.4911516839536936</v>
      </c>
      <c r="H503" s="7">
        <v>1.1510248367610387</v>
      </c>
      <c r="I503">
        <v>0.14333333333333334</v>
      </c>
      <c r="J503">
        <v>1</v>
      </c>
    </row>
    <row r="504" spans="1:10">
      <c r="A504">
        <v>9.4</v>
      </c>
      <c r="B504">
        <v>3.9314864791140991</v>
      </c>
      <c r="C504" s="6">
        <v>1.0396425664378484</v>
      </c>
      <c r="D504">
        <v>0.14000000000000001</v>
      </c>
      <c r="E504" s="7"/>
      <c r="F504" s="7">
        <v>9.1666666666666661</v>
      </c>
      <c r="G504" s="7">
        <v>3.9302157513533351</v>
      </c>
      <c r="H504" s="7">
        <v>1.4297427364823534</v>
      </c>
      <c r="I504">
        <v>0.14000000000000001</v>
      </c>
      <c r="J504">
        <v>2</v>
      </c>
    </row>
    <row r="505" spans="1:10">
      <c r="A505">
        <v>9.1</v>
      </c>
      <c r="B505">
        <v>3.7409442279965788</v>
      </c>
      <c r="C505" s="6">
        <v>1.499318918143544</v>
      </c>
      <c r="D505">
        <v>0.15</v>
      </c>
      <c r="E505" s="7"/>
      <c r="F505" s="7">
        <v>9.0333333333333332</v>
      </c>
      <c r="G505" s="7">
        <v>4.1341226047112656</v>
      </c>
      <c r="H505" s="7">
        <v>1.7527127700520377</v>
      </c>
      <c r="I505">
        <v>0.12666666666666668</v>
      </c>
      <c r="J505">
        <v>3</v>
      </c>
    </row>
    <row r="506" spans="1:10">
      <c r="A506">
        <v>9</v>
      </c>
      <c r="B506">
        <v>4.118216546949327</v>
      </c>
      <c r="C506" s="6">
        <v>1.7502667248656678</v>
      </c>
      <c r="D506">
        <v>0.13</v>
      </c>
      <c r="E506" s="7"/>
      <c r="F506" s="7">
        <v>9.0333333333333332</v>
      </c>
      <c r="G506" s="7">
        <v>4.6687874869923247</v>
      </c>
      <c r="H506" s="7">
        <v>1.9297101715269587</v>
      </c>
      <c r="I506">
        <v>9.6666666666666679E-2</v>
      </c>
      <c r="J506">
        <v>1</v>
      </c>
    </row>
    <row r="507" spans="1:10">
      <c r="A507">
        <v>9</v>
      </c>
      <c r="B507">
        <v>4.5432070391878909</v>
      </c>
      <c r="C507" s="6">
        <v>2.0085526671469012</v>
      </c>
      <c r="D507">
        <v>0.1</v>
      </c>
      <c r="E507" s="7"/>
      <c r="F507" s="7">
        <v>9.0333333333333332</v>
      </c>
      <c r="G507" s="7">
        <v>5.1477395658798981</v>
      </c>
      <c r="H507" s="7">
        <v>2.0984440982681227</v>
      </c>
      <c r="I507">
        <v>6.6666666666666666E-2</v>
      </c>
      <c r="J507">
        <v>2</v>
      </c>
    </row>
    <row r="508" spans="1:10">
      <c r="A508">
        <v>9.1</v>
      </c>
      <c r="B508">
        <v>5.3449388748397553</v>
      </c>
      <c r="C508" s="6">
        <v>2.0303111225683068</v>
      </c>
      <c r="D508">
        <v>0.06</v>
      </c>
      <c r="E508" s="7"/>
      <c r="F508" s="7">
        <v>9.0666666666666682</v>
      </c>
      <c r="G508" s="7">
        <v>4.8448038057825231</v>
      </c>
      <c r="H508" s="7">
        <v>2.2849936554284986</v>
      </c>
      <c r="I508">
        <v>4.6666666666666669E-2</v>
      </c>
      <c r="J508">
        <v>3</v>
      </c>
    </row>
    <row r="509" spans="1:10">
      <c r="A509">
        <v>9</v>
      </c>
      <c r="B509">
        <v>5.5550727836120473</v>
      </c>
      <c r="C509" s="6">
        <v>2.2564685050891597</v>
      </c>
      <c r="D509">
        <v>0.04</v>
      </c>
      <c r="E509" s="7"/>
      <c r="F509" s="7">
        <v>9.0333333333333332</v>
      </c>
      <c r="G509" s="7">
        <v>3.9510433776252776</v>
      </c>
      <c r="H509" s="7">
        <v>2.5249989529064245</v>
      </c>
      <c r="I509">
        <v>0.04</v>
      </c>
      <c r="J509">
        <v>1</v>
      </c>
    </row>
    <row r="510" spans="1:10">
      <c r="A510">
        <v>9.1</v>
      </c>
      <c r="B510">
        <v>3.6343997588957677</v>
      </c>
      <c r="C510" s="6">
        <v>2.5682013386280289</v>
      </c>
      <c r="D510">
        <v>0.04</v>
      </c>
      <c r="E510" s="7"/>
      <c r="F510" s="7">
        <v>9.0333333333333332</v>
      </c>
      <c r="G510" s="7">
        <v>2.8271101479155902</v>
      </c>
      <c r="H510" s="7">
        <v>2.6938305964364417</v>
      </c>
      <c r="I510">
        <v>3.3333333333333333E-2</v>
      </c>
      <c r="J510">
        <v>2</v>
      </c>
    </row>
    <row r="511" spans="1:10">
      <c r="A511">
        <v>9</v>
      </c>
      <c r="B511">
        <v>2.6636575903680182</v>
      </c>
      <c r="C511" s="6">
        <v>2.7503270150020853</v>
      </c>
      <c r="D511">
        <v>0.04</v>
      </c>
      <c r="E511" s="7"/>
      <c r="F511" s="7">
        <v>9</v>
      </c>
      <c r="G511" s="7">
        <v>2.6098975812944993</v>
      </c>
      <c r="H511" s="7">
        <v>2.574010106878196</v>
      </c>
      <c r="I511">
        <v>2.3333333333333331E-2</v>
      </c>
      <c r="J511">
        <v>3</v>
      </c>
    </row>
    <row r="512" spans="1:10">
      <c r="A512">
        <v>9</v>
      </c>
      <c r="B512">
        <v>2.1832730944829848</v>
      </c>
      <c r="C512" s="6">
        <v>2.762963435679211</v>
      </c>
      <c r="D512">
        <v>0.02</v>
      </c>
      <c r="E512" s="7"/>
      <c r="F512" s="7">
        <v>8.9333333333333336</v>
      </c>
      <c r="G512" s="7">
        <v>2.4342030257126148</v>
      </c>
      <c r="H512" s="7">
        <v>2.3348158469852129</v>
      </c>
      <c r="I512">
        <v>1.6666666666666666E-2</v>
      </c>
      <c r="J512">
        <v>1</v>
      </c>
    </row>
    <row r="513" spans="1:10">
      <c r="A513">
        <v>9</v>
      </c>
      <c r="B513">
        <v>2.9827620590324955</v>
      </c>
      <c r="C513" s="6">
        <v>2.2087398699532912</v>
      </c>
      <c r="D513">
        <v>0.01</v>
      </c>
      <c r="E513" s="7"/>
      <c r="F513" s="7">
        <v>8.7999999999999989</v>
      </c>
      <c r="G513" s="7">
        <v>2.2870963880669373</v>
      </c>
      <c r="H513" s="7">
        <v>2.0098111538158512</v>
      </c>
      <c r="I513">
        <v>1.3333333333333334E-2</v>
      </c>
      <c r="J513">
        <v>2</v>
      </c>
    </row>
    <row r="514" spans="1:10">
      <c r="A514">
        <v>8.8000000000000007</v>
      </c>
      <c r="B514">
        <v>2.1365739236223646</v>
      </c>
      <c r="C514" s="6">
        <v>2.0327442353231362</v>
      </c>
      <c r="D514">
        <v>0.02</v>
      </c>
      <c r="E514" s="7"/>
      <c r="F514" s="7">
        <v>8.6333333333333329</v>
      </c>
      <c r="G514" s="7">
        <v>1.5390774738272957</v>
      </c>
      <c r="H514" s="7">
        <v>1.9641197817090728</v>
      </c>
      <c r="I514">
        <v>1.3333333333333334E-2</v>
      </c>
      <c r="J514">
        <v>3</v>
      </c>
    </row>
    <row r="515" spans="1:10">
      <c r="A515">
        <v>8.6</v>
      </c>
      <c r="B515">
        <v>1.7419531815459521</v>
      </c>
      <c r="C515" s="6">
        <v>1.7879493561711257</v>
      </c>
      <c r="D515">
        <v>0.01</v>
      </c>
      <c r="E515" s="7"/>
      <c r="F515" s="7">
        <v>8.4333333333333336</v>
      </c>
      <c r="G515" s="7">
        <v>1.3579585986843057</v>
      </c>
      <c r="H515" s="7">
        <v>2.0215990745036549</v>
      </c>
      <c r="I515">
        <v>1.6666666666666666E-2</v>
      </c>
      <c r="J515">
        <v>1</v>
      </c>
    </row>
    <row r="516" spans="1:10">
      <c r="A516">
        <v>8.5</v>
      </c>
      <c r="B516">
        <v>0.73870531631357039</v>
      </c>
      <c r="C516" s="6">
        <v>2.0716657536329564</v>
      </c>
      <c r="D516">
        <v>0.01</v>
      </c>
      <c r="E516" s="7"/>
      <c r="F516" s="7">
        <v>8.3333333333333339</v>
      </c>
      <c r="G516" s="7">
        <v>1.3642078035605465</v>
      </c>
      <c r="H516" s="7">
        <v>2.020701922764919</v>
      </c>
      <c r="I516">
        <v>4.3333333333333335E-2</v>
      </c>
      <c r="J516">
        <v>2</v>
      </c>
    </row>
    <row r="517" spans="1:10">
      <c r="A517">
        <v>8.1999999999999993</v>
      </c>
      <c r="B517">
        <v>1.5932172981933945</v>
      </c>
      <c r="C517" s="6">
        <v>2.2051821137068828</v>
      </c>
      <c r="D517">
        <v>0.03</v>
      </c>
      <c r="E517" s="7"/>
      <c r="F517" s="7">
        <v>8.2333333333333325</v>
      </c>
      <c r="G517" s="7">
        <v>2.0768243413597767</v>
      </c>
      <c r="H517" s="7">
        <v>2.0200621691196594</v>
      </c>
      <c r="I517">
        <v>6.6666666666666666E-2</v>
      </c>
      <c r="J517">
        <v>3</v>
      </c>
    </row>
    <row r="518" spans="1:10">
      <c r="A518">
        <v>8.3000000000000007</v>
      </c>
      <c r="B518">
        <v>1.7607007961746746</v>
      </c>
      <c r="C518" s="6">
        <v>1.7852579009549174</v>
      </c>
      <c r="D518">
        <v>0.09</v>
      </c>
      <c r="E518" s="7"/>
      <c r="F518" s="7">
        <v>8.2333333333333325</v>
      </c>
      <c r="G518" s="7">
        <v>2.4318228066634382</v>
      </c>
      <c r="H518" s="7">
        <v>2.0078796761837956</v>
      </c>
      <c r="I518">
        <v>8.3333333333333329E-2</v>
      </c>
      <c r="J518">
        <v>1</v>
      </c>
    </row>
    <row r="519" spans="1:10">
      <c r="A519">
        <v>8.1999999999999993</v>
      </c>
      <c r="B519">
        <v>2.8765549297112614</v>
      </c>
      <c r="C519" s="6">
        <v>2.0697464926971776</v>
      </c>
      <c r="D519">
        <v>0.08</v>
      </c>
      <c r="E519" s="7"/>
      <c r="F519" s="7">
        <v>8.1999999999999993</v>
      </c>
      <c r="G519" s="7">
        <v>2.2802046721421241</v>
      </c>
      <c r="H519" s="7">
        <v>2.2635670051041501</v>
      </c>
      <c r="I519">
        <v>8.3333333333333329E-2</v>
      </c>
      <c r="J519">
        <v>2</v>
      </c>
    </row>
    <row r="520" spans="1:10">
      <c r="A520">
        <v>8.1999999999999993</v>
      </c>
      <c r="B520">
        <v>2.6582126941043782</v>
      </c>
      <c r="C520" s="6">
        <v>2.1686346348992913</v>
      </c>
      <c r="D520">
        <v>0.08</v>
      </c>
      <c r="E520" s="7"/>
      <c r="F520" s="7">
        <v>8.1999999999999993</v>
      </c>
      <c r="G520" s="7">
        <v>1.3755539270260186</v>
      </c>
      <c r="H520" s="7">
        <v>2.378417944041189</v>
      </c>
      <c r="I520">
        <v>8.666666666666667E-2</v>
      </c>
      <c r="J520">
        <v>3</v>
      </c>
    </row>
    <row r="521" spans="1:10">
      <c r="A521">
        <v>8.1999999999999993</v>
      </c>
      <c r="B521">
        <v>1.3058463926107322</v>
      </c>
      <c r="C521" s="6">
        <v>2.5523198877159814</v>
      </c>
      <c r="D521">
        <v>0.09</v>
      </c>
      <c r="E521" s="7"/>
      <c r="F521" s="7">
        <v>8.1999999999999993</v>
      </c>
      <c r="G521" s="7">
        <v>0.25365605573182864</v>
      </c>
      <c r="H521" s="7">
        <v>2.2968850029894128</v>
      </c>
      <c r="I521">
        <v>9.3333333333333338E-2</v>
      </c>
      <c r="J521">
        <v>1</v>
      </c>
    </row>
    <row r="522" spans="1:10">
      <c r="A522">
        <v>8.1999999999999993</v>
      </c>
      <c r="B522">
        <v>0.1626026943629455</v>
      </c>
      <c r="C522" s="6">
        <v>2.4142993095082943</v>
      </c>
      <c r="D522">
        <v>0.09</v>
      </c>
      <c r="E522" s="7"/>
      <c r="F522" s="7">
        <v>8.1666666666666661</v>
      </c>
      <c r="G522" s="7">
        <v>0.43907612420272341</v>
      </c>
      <c r="H522" s="7">
        <v>1.9352193956931292</v>
      </c>
      <c r="I522">
        <v>9.6666666666666679E-2</v>
      </c>
      <c r="J522">
        <v>2</v>
      </c>
    </row>
    <row r="523" spans="1:10">
      <c r="A523">
        <v>8.1999999999999993</v>
      </c>
      <c r="B523">
        <v>-0.70748091977819172</v>
      </c>
      <c r="C523" s="6">
        <v>1.9240358117439627</v>
      </c>
      <c r="D523">
        <v>0.1</v>
      </c>
      <c r="E523" s="7"/>
      <c r="F523" s="7">
        <v>8.0333333333333332</v>
      </c>
      <c r="G523" s="7">
        <v>1.6958640712671762</v>
      </c>
      <c r="H523" s="7">
        <v>1.5758409118995804</v>
      </c>
      <c r="I523">
        <v>0.10333333333333333</v>
      </c>
      <c r="J523">
        <v>3</v>
      </c>
    </row>
    <row r="524" spans="1:10">
      <c r="A524">
        <v>8.1</v>
      </c>
      <c r="B524">
        <v>1.8621065980234164</v>
      </c>
      <c r="C524" s="6">
        <v>1.4673230658271308</v>
      </c>
      <c r="D524">
        <v>0.1</v>
      </c>
      <c r="E524" s="7"/>
      <c r="F524" s="7">
        <v>7.8999999999999995</v>
      </c>
      <c r="G524" s="7">
        <v>3.5956608396626657</v>
      </c>
      <c r="H524" s="7">
        <v>1.4764159943971105</v>
      </c>
      <c r="I524">
        <v>0.10333333333333335</v>
      </c>
      <c r="J524">
        <v>1</v>
      </c>
    </row>
    <row r="525" spans="1:10">
      <c r="A525">
        <v>7.8</v>
      </c>
      <c r="B525">
        <v>3.9329665355563037</v>
      </c>
      <c r="C525" s="6">
        <v>1.336163858127648</v>
      </c>
      <c r="D525">
        <v>0.11</v>
      </c>
      <c r="E525" s="7"/>
      <c r="F525" s="7">
        <v>7.8</v>
      </c>
      <c r="G525" s="7">
        <v>3.6908642105338174</v>
      </c>
      <c r="H525" s="7">
        <v>1.6211117566888571</v>
      </c>
      <c r="I525">
        <v>0.10000000000000002</v>
      </c>
      <c r="J525">
        <v>2</v>
      </c>
    </row>
    <row r="526" spans="1:10">
      <c r="A526">
        <v>7.8</v>
      </c>
      <c r="B526">
        <v>4.9919093854082774</v>
      </c>
      <c r="C526" s="6">
        <v>1.6257610592365523</v>
      </c>
      <c r="D526">
        <v>0.1</v>
      </c>
      <c r="E526" s="7"/>
      <c r="F526" s="7">
        <v>7.833333333333333</v>
      </c>
      <c r="G526" s="7">
        <v>2.387375969365261</v>
      </c>
      <c r="H526" s="7">
        <v>1.7331097523888654</v>
      </c>
      <c r="I526">
        <v>8.666666666666667E-2</v>
      </c>
      <c r="J526">
        <v>3</v>
      </c>
    </row>
    <row r="527" spans="1:10">
      <c r="A527">
        <v>7.8</v>
      </c>
      <c r="B527">
        <v>2.1477167106368711</v>
      </c>
      <c r="C527" s="6">
        <v>1.9014103527023707</v>
      </c>
      <c r="D527">
        <v>0.09</v>
      </c>
      <c r="E527" s="7"/>
      <c r="F527" s="7">
        <v>7.8666666666666671</v>
      </c>
      <c r="G527" s="7">
        <v>0.53275427507794382</v>
      </c>
      <c r="H527" s="7">
        <v>1.8113710003376582</v>
      </c>
      <c r="I527">
        <v>7.6666666666666675E-2</v>
      </c>
      <c r="J527">
        <v>1</v>
      </c>
    </row>
    <row r="528" spans="1:10">
      <c r="A528">
        <v>7.9</v>
      </c>
      <c r="B528">
        <v>2.250181205063484E-2</v>
      </c>
      <c r="C528" s="6">
        <v>1.6721578452276731</v>
      </c>
      <c r="D528">
        <v>7.0000000000000007E-2</v>
      </c>
      <c r="E528" s="7"/>
      <c r="F528" s="7">
        <v>7.833333333333333</v>
      </c>
      <c r="G528" s="7">
        <v>0.62698971573726203</v>
      </c>
      <c r="H528" s="7">
        <v>1.8508172085362891</v>
      </c>
      <c r="I528">
        <v>0.08</v>
      </c>
      <c r="J528">
        <v>2</v>
      </c>
    </row>
    <row r="529" spans="1:10">
      <c r="A529">
        <v>7.9</v>
      </c>
      <c r="B529">
        <v>-0.57195569745367436</v>
      </c>
      <c r="C529" s="6">
        <v>1.8605448030829308</v>
      </c>
      <c r="D529">
        <v>7.0000000000000007E-2</v>
      </c>
      <c r="E529" s="7"/>
      <c r="F529" s="7">
        <v>7.7</v>
      </c>
      <c r="G529" s="7">
        <v>1.1814097978717797</v>
      </c>
      <c r="H529" s="7">
        <v>1.9848980384528165</v>
      </c>
      <c r="I529">
        <v>8.666666666666667E-2</v>
      </c>
      <c r="J529">
        <v>3</v>
      </c>
    </row>
    <row r="530" spans="1:10">
      <c r="A530">
        <v>7.7</v>
      </c>
      <c r="B530">
        <v>2.4304230326148257</v>
      </c>
      <c r="C530" s="6">
        <v>2.0197489772982635</v>
      </c>
      <c r="D530">
        <v>0.1</v>
      </c>
      <c r="E530" s="7"/>
      <c r="F530" s="7">
        <v>7.5666666666666664</v>
      </c>
      <c r="G530" s="7">
        <v>1.5943665191465801</v>
      </c>
      <c r="H530" s="7">
        <v>1.8378423357577371</v>
      </c>
      <c r="I530">
        <v>8.3333333333333329E-2</v>
      </c>
      <c r="J530">
        <v>1</v>
      </c>
    </row>
    <row r="531" spans="1:10">
      <c r="A531">
        <v>7.5</v>
      </c>
      <c r="B531">
        <v>1.6857620584541877</v>
      </c>
      <c r="C531" s="6">
        <v>2.0744003349772555</v>
      </c>
      <c r="D531">
        <v>0.09</v>
      </c>
      <c r="E531" s="7"/>
      <c r="F531" s="7">
        <v>7.5</v>
      </c>
      <c r="G531" s="7">
        <v>0.5116616137033958</v>
      </c>
      <c r="H531" s="7">
        <v>1.5848687518465947</v>
      </c>
      <c r="I531">
        <v>6.3333333333333339E-2</v>
      </c>
      <c r="J531">
        <v>2</v>
      </c>
    </row>
    <row r="532" spans="1:10">
      <c r="A532">
        <v>7.5</v>
      </c>
      <c r="B532">
        <v>0.66691446637072715</v>
      </c>
      <c r="C532" s="6">
        <v>1.4193776949976922</v>
      </c>
      <c r="D532">
        <v>0.06</v>
      </c>
      <c r="E532" s="7"/>
      <c r="F532" s="7">
        <v>7.5</v>
      </c>
      <c r="G532" s="7">
        <v>0.39998350393517512</v>
      </c>
      <c r="H532" s="7">
        <v>1.3594359666486848</v>
      </c>
      <c r="I532">
        <v>5.000000000000001E-2</v>
      </c>
      <c r="J532">
        <v>3</v>
      </c>
    </row>
    <row r="533" spans="1:10">
      <c r="A533">
        <v>7.5</v>
      </c>
      <c r="B533">
        <v>-0.81769168371472745</v>
      </c>
      <c r="C533" s="6">
        <v>1.2608282255648362</v>
      </c>
      <c r="D533">
        <v>0.04</v>
      </c>
      <c r="E533" s="7"/>
      <c r="F533" s="7">
        <v>7.4333333333333336</v>
      </c>
      <c r="G533" s="7">
        <v>1.0637815777111352</v>
      </c>
      <c r="H533" s="7">
        <v>1.4928909637082672</v>
      </c>
      <c r="I533">
        <v>4.3333333333333335E-2</v>
      </c>
      <c r="J533">
        <v>1</v>
      </c>
    </row>
    <row r="534" spans="1:10">
      <c r="A534">
        <v>7.5</v>
      </c>
      <c r="B534">
        <v>1.3507277291495257</v>
      </c>
      <c r="C534" s="6">
        <v>1.3981019793835259</v>
      </c>
      <c r="D534">
        <v>0.05</v>
      </c>
      <c r="E534" s="7"/>
      <c r="F534" s="7">
        <v>7.333333333333333</v>
      </c>
      <c r="G534" s="7">
        <v>2.0861303246828555</v>
      </c>
      <c r="H534" s="7">
        <v>1.6795010017174168</v>
      </c>
      <c r="I534">
        <v>4.3333333333333335E-2</v>
      </c>
      <c r="J534">
        <v>2</v>
      </c>
    </row>
    <row r="535" spans="1:10">
      <c r="A535">
        <v>7.3</v>
      </c>
      <c r="B535">
        <v>2.6583086876986073</v>
      </c>
      <c r="C535" s="6">
        <v>1.8197426861764399</v>
      </c>
      <c r="D535">
        <v>0.04</v>
      </c>
      <c r="E535" s="7"/>
      <c r="F535" s="7">
        <v>7.2333333333333334</v>
      </c>
      <c r="G535" s="7">
        <v>2.1405286266271397</v>
      </c>
      <c r="H535" s="7">
        <v>1.7955752528142928</v>
      </c>
      <c r="I535">
        <v>3.3333333333333333E-2</v>
      </c>
      <c r="J535">
        <v>3</v>
      </c>
    </row>
    <row r="536" spans="1:10">
      <c r="A536">
        <v>7.2</v>
      </c>
      <c r="B536">
        <v>2.2493545572004336</v>
      </c>
      <c r="C536" s="6">
        <v>1.8206583395922848</v>
      </c>
      <c r="D536">
        <v>0.04</v>
      </c>
      <c r="E536" s="7"/>
      <c r="F536" s="7">
        <v>7.2</v>
      </c>
      <c r="G536" s="7">
        <v>1.5570447991551124</v>
      </c>
      <c r="H536" s="7">
        <v>1.7133830577383453</v>
      </c>
      <c r="I536">
        <v>3.6666666666666667E-2</v>
      </c>
      <c r="J536">
        <v>1</v>
      </c>
    </row>
    <row r="537" spans="1:10">
      <c r="A537">
        <v>7.2</v>
      </c>
      <c r="B537">
        <v>1.5139226349823787</v>
      </c>
      <c r="C537" s="6">
        <v>1.7463247326741538</v>
      </c>
      <c r="D537">
        <v>0.02</v>
      </c>
      <c r="E537" s="7"/>
      <c r="F537" s="7">
        <v>7.1333333333333329</v>
      </c>
      <c r="G537" s="7">
        <v>1.1495310164414481</v>
      </c>
      <c r="H537" s="7">
        <v>1.6800380342214538</v>
      </c>
      <c r="I537">
        <v>4.6666666666666669E-2</v>
      </c>
      <c r="J537">
        <v>2</v>
      </c>
    </row>
    <row r="538" spans="1:10">
      <c r="A538">
        <v>7.2</v>
      </c>
      <c r="B538">
        <v>0.90785720528252511</v>
      </c>
      <c r="C538" s="6">
        <v>1.5731661009485975</v>
      </c>
      <c r="D538">
        <v>0.05</v>
      </c>
      <c r="E538" s="7"/>
      <c r="F538" s="7">
        <v>6.9666666666666659</v>
      </c>
      <c r="G538" s="7">
        <v>1.1294420379035348</v>
      </c>
      <c r="H538" s="7">
        <v>1.6305321423603896</v>
      </c>
      <c r="I538">
        <v>6.3333333333333339E-2</v>
      </c>
      <c r="J538">
        <v>3</v>
      </c>
    </row>
    <row r="539" spans="1:10">
      <c r="A539">
        <v>7</v>
      </c>
      <c r="B539">
        <v>1.0268132090594406</v>
      </c>
      <c r="C539" s="6">
        <v>1.7206232690416101</v>
      </c>
      <c r="D539">
        <v>7.0000000000000007E-2</v>
      </c>
      <c r="E539" s="7"/>
      <c r="F539" s="7">
        <v>6.85</v>
      </c>
      <c r="G539" s="7">
        <v>1.2402344542140398</v>
      </c>
      <c r="H539" s="7">
        <v>1.6592151630662855</v>
      </c>
      <c r="I539">
        <v>7.0000000000000007E-2</v>
      </c>
      <c r="J539">
        <v>1</v>
      </c>
    </row>
    <row r="540" spans="1:10">
      <c r="A540">
        <v>6.7</v>
      </c>
      <c r="B540">
        <v>1.4536556993686389</v>
      </c>
      <c r="C540" s="6">
        <v>1.5978070570909608</v>
      </c>
      <c r="D540">
        <v>7.0000000000000007E-2</v>
      </c>
      <c r="E540" s="7"/>
      <c r="F540" s="7">
        <v>6.7</v>
      </c>
      <c r="G540" s="7">
        <v>1.4536556993686389</v>
      </c>
      <c r="H540" s="7">
        <v>1.5978070570909608</v>
      </c>
      <c r="I540">
        <v>7.0000000000000007E-2</v>
      </c>
      <c r="J540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data</vt:lpstr>
      <vt:lpstr>data_old</vt:lpstr>
      <vt:lpstr>Raw data</vt:lpstr>
      <vt:lpstr>Sheet4</vt:lpstr>
      <vt:lpstr>_DLX1.INC</vt:lpstr>
    </vt:vector>
  </TitlesOfParts>
  <Company>ESM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Antonello D'Agostino</dc:creator>
  <cp:lastModifiedBy>Federico Puglisi</cp:lastModifiedBy>
  <dcterms:created xsi:type="dcterms:W3CDTF">2014-02-21T08:21:15Z</dcterms:created>
  <dcterms:modified xsi:type="dcterms:W3CDTF">2018-05-17T01:24:06Z</dcterms:modified>
</cp:coreProperties>
</file>