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\\Data2\whd\DATA\S2\CHL\Research\2016 metodij luca\gross net debt\JMCB\For publication\"/>
    </mc:Choice>
  </mc:AlternateContent>
  <xr:revisionPtr revIDLastSave="0" documentId="8_{895EA892-6618-480D-A373-D26ECF7CF344}" xr6:coauthVersionLast="36" xr6:coauthVersionMax="36" xr10:uidLastSave="{00000000-0000-0000-0000-000000000000}"/>
  <bookViews>
    <workbookView xWindow="0" yWindow="0" windowWidth="15300" windowHeight="7650" xr2:uid="{00000000-000D-0000-FFFF-FFFF00000000}"/>
  </bookViews>
  <sheets>
    <sheet name="Sheet1" sheetId="1" r:id="rId1"/>
    <sheet name="Sheet1 (1)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4" i="1" l="1"/>
  <c r="K14" i="1"/>
  <c r="L14" i="1"/>
  <c r="M14" i="1"/>
  <c r="J30" i="1"/>
  <c r="K30" i="1"/>
  <c r="L30" i="1"/>
  <c r="M30" i="1"/>
  <c r="J31" i="1"/>
  <c r="K31" i="1"/>
  <c r="L31" i="1"/>
  <c r="M31" i="1"/>
  <c r="J32" i="1"/>
  <c r="K32" i="1"/>
  <c r="L32" i="1"/>
  <c r="M32" i="1"/>
  <c r="J33" i="1"/>
  <c r="K33" i="1"/>
  <c r="L33" i="1"/>
  <c r="M33" i="1"/>
  <c r="J34" i="1"/>
  <c r="K34" i="1"/>
  <c r="L34" i="1"/>
  <c r="M34" i="1"/>
  <c r="J47" i="1"/>
  <c r="K47" i="1"/>
  <c r="L47" i="1"/>
  <c r="M47" i="1"/>
  <c r="J48" i="1"/>
  <c r="K48" i="1"/>
  <c r="L48" i="1"/>
  <c r="M48" i="1"/>
  <c r="J49" i="1"/>
  <c r="K49" i="1"/>
  <c r="L49" i="1"/>
  <c r="M49" i="1"/>
  <c r="J50" i="1"/>
  <c r="K50" i="1"/>
  <c r="L50" i="1"/>
  <c r="M50" i="1"/>
  <c r="J51" i="1"/>
  <c r="K51" i="1"/>
  <c r="L51" i="1"/>
  <c r="M51" i="1"/>
  <c r="J64" i="1"/>
  <c r="K64" i="1"/>
  <c r="L64" i="1"/>
  <c r="M64" i="1"/>
  <c r="J65" i="1"/>
  <c r="K65" i="1"/>
  <c r="L65" i="1"/>
  <c r="M65" i="1"/>
  <c r="J66" i="1"/>
  <c r="K66" i="1"/>
  <c r="L66" i="1"/>
  <c r="M66" i="1"/>
  <c r="J67" i="1"/>
  <c r="K67" i="1"/>
  <c r="L67" i="1"/>
  <c r="M67" i="1"/>
  <c r="J68" i="1"/>
  <c r="K68" i="1"/>
  <c r="L68" i="1"/>
  <c r="M68" i="1"/>
  <c r="J81" i="1"/>
  <c r="K81" i="1"/>
  <c r="L81" i="1"/>
  <c r="M81" i="1"/>
  <c r="J82" i="1"/>
  <c r="K82" i="1"/>
  <c r="L82" i="1"/>
  <c r="M82" i="1"/>
  <c r="J83" i="1"/>
  <c r="K83" i="1"/>
  <c r="L83" i="1"/>
  <c r="M83" i="1"/>
  <c r="J84" i="1"/>
  <c r="K84" i="1"/>
  <c r="L84" i="1"/>
  <c r="M84" i="1"/>
  <c r="J85" i="1"/>
  <c r="K85" i="1"/>
  <c r="L85" i="1"/>
  <c r="M85" i="1"/>
  <c r="J98" i="1"/>
  <c r="K98" i="1"/>
  <c r="L98" i="1"/>
  <c r="M98" i="1"/>
  <c r="J99" i="1"/>
  <c r="K99" i="1"/>
  <c r="L99" i="1"/>
  <c r="M99" i="1"/>
  <c r="J100" i="1"/>
  <c r="K100" i="1"/>
  <c r="L100" i="1"/>
  <c r="M100" i="1"/>
  <c r="J101" i="1"/>
  <c r="K101" i="1"/>
  <c r="L101" i="1"/>
  <c r="M101" i="1"/>
  <c r="J102" i="1"/>
  <c r="K102" i="1"/>
  <c r="L102" i="1"/>
  <c r="M102" i="1"/>
  <c r="J115" i="1"/>
  <c r="K115" i="1"/>
  <c r="L115" i="1"/>
  <c r="M115" i="1"/>
  <c r="J116" i="1"/>
  <c r="K116" i="1"/>
  <c r="L116" i="1"/>
  <c r="M116" i="1"/>
  <c r="J117" i="1"/>
  <c r="K117" i="1"/>
  <c r="L117" i="1"/>
  <c r="M117" i="1"/>
  <c r="J118" i="1"/>
  <c r="K118" i="1"/>
  <c r="L118" i="1"/>
  <c r="M118" i="1"/>
  <c r="J119" i="1"/>
  <c r="K119" i="1"/>
  <c r="L119" i="1"/>
  <c r="M119" i="1"/>
  <c r="R119" i="3" l="1"/>
  <c r="Q119" i="3"/>
  <c r="P119" i="3"/>
  <c r="O119" i="3"/>
  <c r="M119" i="3"/>
  <c r="L119" i="3"/>
  <c r="K119" i="3"/>
  <c r="J119" i="3"/>
  <c r="R118" i="3"/>
  <c r="Q118" i="3"/>
  <c r="P118" i="3"/>
  <c r="O118" i="3"/>
  <c r="M118" i="3"/>
  <c r="L118" i="3"/>
  <c r="K118" i="3"/>
  <c r="J118" i="3"/>
  <c r="R117" i="3"/>
  <c r="Q117" i="3"/>
  <c r="P117" i="3"/>
  <c r="O117" i="3"/>
  <c r="M117" i="3"/>
  <c r="L117" i="3"/>
  <c r="K117" i="3"/>
  <c r="J117" i="3"/>
  <c r="M116" i="3"/>
  <c r="L116" i="3"/>
  <c r="K116" i="3"/>
  <c r="J116" i="3"/>
  <c r="M115" i="3"/>
  <c r="L115" i="3"/>
  <c r="K115" i="3"/>
  <c r="J115" i="3"/>
  <c r="R102" i="3"/>
  <c r="Q102" i="3"/>
  <c r="P102" i="3"/>
  <c r="O102" i="3"/>
  <c r="M102" i="3"/>
  <c r="L102" i="3"/>
  <c r="K102" i="3"/>
  <c r="J102" i="3"/>
  <c r="R101" i="3"/>
  <c r="Q101" i="3"/>
  <c r="P101" i="3"/>
  <c r="O101" i="3"/>
  <c r="M101" i="3"/>
  <c r="L101" i="3"/>
  <c r="K101" i="3"/>
  <c r="J101" i="3"/>
  <c r="R100" i="3"/>
  <c r="Q100" i="3"/>
  <c r="P100" i="3"/>
  <c r="O100" i="3"/>
  <c r="M100" i="3"/>
  <c r="L100" i="3"/>
  <c r="K100" i="3"/>
  <c r="J100" i="3"/>
  <c r="M99" i="3"/>
  <c r="L99" i="3"/>
  <c r="K99" i="3"/>
  <c r="J99" i="3"/>
  <c r="M98" i="3"/>
  <c r="L98" i="3"/>
  <c r="K98" i="3"/>
  <c r="J98" i="3"/>
  <c r="R85" i="3"/>
  <c r="Q85" i="3"/>
  <c r="P85" i="3"/>
  <c r="O85" i="3"/>
  <c r="M85" i="3"/>
  <c r="L85" i="3"/>
  <c r="K85" i="3"/>
  <c r="J85" i="3"/>
  <c r="R84" i="3"/>
  <c r="Q84" i="3"/>
  <c r="P84" i="3"/>
  <c r="O84" i="3"/>
  <c r="M84" i="3"/>
  <c r="L84" i="3"/>
  <c r="K84" i="3"/>
  <c r="J84" i="3"/>
  <c r="R83" i="3"/>
  <c r="Q83" i="3"/>
  <c r="P83" i="3"/>
  <c r="O83" i="3"/>
  <c r="M83" i="3"/>
  <c r="L83" i="3"/>
  <c r="K83" i="3"/>
  <c r="J83" i="3"/>
  <c r="M82" i="3"/>
  <c r="L82" i="3"/>
  <c r="K82" i="3"/>
  <c r="J82" i="3"/>
  <c r="M81" i="3"/>
  <c r="L81" i="3"/>
  <c r="K81" i="3"/>
  <c r="J81" i="3"/>
  <c r="R68" i="3"/>
  <c r="Q68" i="3"/>
  <c r="P68" i="3"/>
  <c r="O68" i="3"/>
  <c r="M68" i="3"/>
  <c r="L68" i="3"/>
  <c r="K68" i="3"/>
  <c r="J68" i="3"/>
  <c r="R67" i="3"/>
  <c r="Q67" i="3"/>
  <c r="P67" i="3"/>
  <c r="O67" i="3"/>
  <c r="M67" i="3"/>
  <c r="L67" i="3"/>
  <c r="K67" i="3"/>
  <c r="J67" i="3"/>
  <c r="W66" i="3"/>
  <c r="V66" i="3"/>
  <c r="U66" i="3"/>
  <c r="T66" i="3"/>
  <c r="R66" i="3"/>
  <c r="Q66" i="3"/>
  <c r="P66" i="3"/>
  <c r="O66" i="3"/>
  <c r="M66" i="3"/>
  <c r="L66" i="3"/>
  <c r="K66" i="3"/>
  <c r="J66" i="3"/>
  <c r="W65" i="3"/>
  <c r="V65" i="3"/>
  <c r="U65" i="3"/>
  <c r="T65" i="3"/>
  <c r="M65" i="3"/>
  <c r="L65" i="3"/>
  <c r="K65" i="3"/>
  <c r="J65" i="3"/>
  <c r="W64" i="3"/>
  <c r="V64" i="3"/>
  <c r="U64" i="3"/>
  <c r="T64" i="3"/>
  <c r="M64" i="3"/>
  <c r="L64" i="3"/>
  <c r="K64" i="3"/>
  <c r="J64" i="3"/>
  <c r="W63" i="3"/>
  <c r="V63" i="3"/>
  <c r="U63" i="3"/>
  <c r="T63" i="3"/>
  <c r="W62" i="3"/>
  <c r="V62" i="3"/>
  <c r="U62" i="3"/>
  <c r="T62" i="3"/>
  <c r="W60" i="3"/>
  <c r="V60" i="3"/>
  <c r="U60" i="3"/>
  <c r="T60" i="3"/>
  <c r="W59" i="3"/>
  <c r="V59" i="3"/>
  <c r="U59" i="3"/>
  <c r="T59" i="3"/>
  <c r="W58" i="3"/>
  <c r="V58" i="3"/>
  <c r="U58" i="3"/>
  <c r="T58" i="3"/>
  <c r="W57" i="3"/>
  <c r="V57" i="3"/>
  <c r="U57" i="3"/>
  <c r="T57" i="3"/>
  <c r="W56" i="3"/>
  <c r="V56" i="3"/>
  <c r="U56" i="3"/>
  <c r="T56" i="3"/>
  <c r="W54" i="3"/>
  <c r="V54" i="3"/>
  <c r="U54" i="3"/>
  <c r="T54" i="3"/>
  <c r="W53" i="3"/>
  <c r="V53" i="3"/>
  <c r="U53" i="3"/>
  <c r="T53" i="3"/>
  <c r="W52" i="3"/>
  <c r="V52" i="3"/>
  <c r="U52" i="3"/>
  <c r="T52" i="3"/>
  <c r="W51" i="3"/>
  <c r="V51" i="3"/>
  <c r="U51" i="3"/>
  <c r="T51" i="3"/>
  <c r="R51" i="3"/>
  <c r="Q51" i="3"/>
  <c r="P51" i="3"/>
  <c r="O51" i="3"/>
  <c r="M51" i="3"/>
  <c r="L51" i="3"/>
  <c r="K51" i="3"/>
  <c r="J51" i="3"/>
  <c r="W50" i="3"/>
  <c r="V50" i="3"/>
  <c r="U50" i="3"/>
  <c r="T50" i="3"/>
  <c r="R50" i="3"/>
  <c r="Q50" i="3"/>
  <c r="P50" i="3"/>
  <c r="O50" i="3"/>
  <c r="M50" i="3"/>
  <c r="L50" i="3"/>
  <c r="K50" i="3"/>
  <c r="J50" i="3"/>
  <c r="R49" i="3"/>
  <c r="Q49" i="3"/>
  <c r="P49" i="3"/>
  <c r="O49" i="3"/>
  <c r="M49" i="3"/>
  <c r="L49" i="3"/>
  <c r="K49" i="3"/>
  <c r="J49" i="3"/>
  <c r="W48" i="3"/>
  <c r="V48" i="3"/>
  <c r="U48" i="3"/>
  <c r="T48" i="3"/>
  <c r="M48" i="3"/>
  <c r="L48" i="3"/>
  <c r="K48" i="3"/>
  <c r="J48" i="3"/>
  <c r="W47" i="3"/>
  <c r="V47" i="3"/>
  <c r="U47" i="3"/>
  <c r="T47" i="3"/>
  <c r="M47" i="3"/>
  <c r="L47" i="3"/>
  <c r="K47" i="3"/>
  <c r="J47" i="3"/>
  <c r="W46" i="3"/>
  <c r="V46" i="3"/>
  <c r="U46" i="3"/>
  <c r="T46" i="3"/>
  <c r="W45" i="3"/>
  <c r="V45" i="3"/>
  <c r="U45" i="3"/>
  <c r="T45" i="3"/>
  <c r="W44" i="3"/>
  <c r="V44" i="3"/>
  <c r="U44" i="3"/>
  <c r="T44" i="3"/>
  <c r="W42" i="3"/>
  <c r="V42" i="3"/>
  <c r="U42" i="3"/>
  <c r="T42" i="3"/>
  <c r="W41" i="3"/>
  <c r="V41" i="3"/>
  <c r="U41" i="3"/>
  <c r="T41" i="3"/>
  <c r="W40" i="3"/>
  <c r="V40" i="3"/>
  <c r="U40" i="3"/>
  <c r="T40" i="3"/>
  <c r="W39" i="3"/>
  <c r="V39" i="3"/>
  <c r="U39" i="3"/>
  <c r="T39" i="3"/>
  <c r="W38" i="3"/>
  <c r="V38" i="3"/>
  <c r="U38" i="3"/>
  <c r="T38" i="3"/>
  <c r="W36" i="3"/>
  <c r="V36" i="3"/>
  <c r="U36" i="3"/>
  <c r="T36" i="3"/>
  <c r="W35" i="3"/>
  <c r="V35" i="3"/>
  <c r="U35" i="3"/>
  <c r="T35" i="3"/>
  <c r="W34" i="3"/>
  <c r="V34" i="3"/>
  <c r="U34" i="3"/>
  <c r="T34" i="3"/>
  <c r="R34" i="3"/>
  <c r="Q34" i="3"/>
  <c r="P34" i="3"/>
  <c r="O34" i="3"/>
  <c r="M34" i="3"/>
  <c r="L34" i="3"/>
  <c r="K34" i="3"/>
  <c r="J34" i="3"/>
  <c r="W33" i="3"/>
  <c r="V33" i="3"/>
  <c r="U33" i="3"/>
  <c r="T33" i="3"/>
  <c r="R33" i="3"/>
  <c r="Q33" i="3"/>
  <c r="P33" i="3"/>
  <c r="O33" i="3"/>
  <c r="M33" i="3"/>
  <c r="L33" i="3"/>
  <c r="K33" i="3"/>
  <c r="J33" i="3"/>
  <c r="W32" i="3"/>
  <c r="V32" i="3"/>
  <c r="U32" i="3"/>
  <c r="T32" i="3"/>
  <c r="R32" i="3"/>
  <c r="Q32" i="3"/>
  <c r="P32" i="3"/>
  <c r="O32" i="3"/>
  <c r="M32" i="3"/>
  <c r="L32" i="3"/>
  <c r="K32" i="3"/>
  <c r="J32" i="3"/>
  <c r="M31" i="3"/>
  <c r="L31" i="3"/>
  <c r="K31" i="3"/>
  <c r="J31" i="3"/>
  <c r="M30" i="3"/>
  <c r="L30" i="3"/>
  <c r="K30" i="3"/>
  <c r="J30" i="3"/>
  <c r="P27" i="3"/>
  <c r="P17" i="3" s="1"/>
  <c r="O27" i="3"/>
  <c r="O17" i="3"/>
  <c r="M14" i="3"/>
  <c r="L14" i="3"/>
  <c r="K14" i="3"/>
  <c r="J14" i="3"/>
  <c r="R3" i="3"/>
  <c r="Q3" i="3"/>
  <c r="P3" i="3"/>
  <c r="O3" i="3"/>
  <c r="G19" i="2" l="1"/>
  <c r="F19" i="2"/>
  <c r="O19" i="2"/>
  <c r="N19" i="2"/>
  <c r="P27" i="1"/>
  <c r="P17" i="1" s="1"/>
  <c r="P19" i="2" s="1"/>
  <c r="Q19" i="2" s="1"/>
  <c r="N23" i="2" s="1"/>
  <c r="O27" i="1"/>
  <c r="O17" i="1" s="1"/>
  <c r="H19" i="2" s="1"/>
  <c r="I19" i="2" s="1"/>
  <c r="F23" i="2" s="1"/>
  <c r="O20" i="1" l="1"/>
  <c r="O20" i="3"/>
  <c r="P20" i="1"/>
  <c r="P20" i="3"/>
  <c r="T66" i="1"/>
  <c r="U66" i="1"/>
  <c r="V66" i="1"/>
  <c r="W66" i="1"/>
  <c r="T60" i="1"/>
  <c r="U60" i="1"/>
  <c r="V60" i="1"/>
  <c r="W60" i="1"/>
  <c r="T54" i="1"/>
  <c r="U54" i="1"/>
  <c r="V54" i="1"/>
  <c r="W54" i="1"/>
  <c r="T48" i="1"/>
  <c r="U48" i="1"/>
  <c r="V48" i="1"/>
  <c r="W48" i="1"/>
  <c r="T42" i="1"/>
  <c r="U42" i="1"/>
  <c r="V42" i="1"/>
  <c r="W42" i="1"/>
  <c r="T36" i="1"/>
  <c r="U36" i="1"/>
  <c r="V36" i="1"/>
  <c r="W36" i="1"/>
  <c r="T63" i="1"/>
  <c r="U63" i="1"/>
  <c r="V63" i="1"/>
  <c r="W63" i="1"/>
  <c r="T64" i="1"/>
  <c r="U64" i="1"/>
  <c r="V64" i="1"/>
  <c r="W64" i="1"/>
  <c r="T65" i="1"/>
  <c r="U65" i="1"/>
  <c r="V65" i="1"/>
  <c r="W65" i="1"/>
  <c r="U62" i="1"/>
  <c r="V62" i="1"/>
  <c r="W62" i="1"/>
  <c r="T62" i="1"/>
  <c r="T57" i="1"/>
  <c r="U57" i="1"/>
  <c r="V57" i="1"/>
  <c r="W57" i="1"/>
  <c r="T58" i="1"/>
  <c r="U58" i="1"/>
  <c r="V58" i="1"/>
  <c r="W58" i="1"/>
  <c r="T59" i="1"/>
  <c r="U59" i="1"/>
  <c r="V59" i="1"/>
  <c r="W59" i="1"/>
  <c r="U56" i="1"/>
  <c r="V56" i="1"/>
  <c r="W56" i="1"/>
  <c r="T56" i="1"/>
  <c r="T51" i="1"/>
  <c r="U51" i="1"/>
  <c r="V51" i="1"/>
  <c r="W51" i="1"/>
  <c r="T52" i="1"/>
  <c r="U52" i="1"/>
  <c r="V52" i="1"/>
  <c r="W52" i="1"/>
  <c r="T53" i="1"/>
  <c r="U53" i="1"/>
  <c r="V53" i="1"/>
  <c r="W53" i="1"/>
  <c r="U50" i="1"/>
  <c r="V50" i="1"/>
  <c r="W50" i="1"/>
  <c r="T50" i="1"/>
  <c r="T45" i="1"/>
  <c r="U45" i="1"/>
  <c r="V45" i="1"/>
  <c r="W45" i="1"/>
  <c r="T46" i="1"/>
  <c r="U46" i="1"/>
  <c r="V46" i="1"/>
  <c r="W46" i="1"/>
  <c r="T47" i="1"/>
  <c r="U47" i="1"/>
  <c r="V47" i="1"/>
  <c r="W47" i="1"/>
  <c r="U44" i="1"/>
  <c r="V44" i="1"/>
  <c r="W44" i="1"/>
  <c r="T44" i="1"/>
  <c r="T39" i="1"/>
  <c r="U39" i="1"/>
  <c r="V39" i="1"/>
  <c r="W39" i="1"/>
  <c r="T40" i="1"/>
  <c r="U40" i="1"/>
  <c r="V40" i="1"/>
  <c r="W40" i="1"/>
  <c r="T41" i="1"/>
  <c r="U41" i="1"/>
  <c r="V41" i="1"/>
  <c r="W41" i="1"/>
  <c r="U38" i="1"/>
  <c r="V38" i="1"/>
  <c r="W38" i="1"/>
  <c r="T38" i="1"/>
  <c r="T33" i="1"/>
  <c r="U33" i="1"/>
  <c r="V33" i="1"/>
  <c r="W33" i="1"/>
  <c r="T34" i="1"/>
  <c r="U34" i="1"/>
  <c r="V34" i="1"/>
  <c r="W34" i="1"/>
  <c r="T35" i="1"/>
  <c r="U35" i="1"/>
  <c r="V35" i="1"/>
  <c r="W35" i="1"/>
  <c r="U32" i="1"/>
  <c r="V32" i="1"/>
  <c r="W32" i="1"/>
  <c r="T32" i="1"/>
  <c r="P3" i="1"/>
  <c r="Q3" i="1"/>
  <c r="R3" i="1"/>
  <c r="O3" i="1"/>
  <c r="R119" i="1"/>
  <c r="Q119" i="1"/>
  <c r="P119" i="1"/>
  <c r="O119" i="1"/>
  <c r="R118" i="1"/>
  <c r="Q118" i="1"/>
  <c r="P118" i="1"/>
  <c r="O118" i="1"/>
  <c r="R117" i="1"/>
  <c r="Q117" i="1"/>
  <c r="P117" i="1"/>
  <c r="O117" i="1"/>
  <c r="R102" i="1"/>
  <c r="Q102" i="1"/>
  <c r="P102" i="1"/>
  <c r="O102" i="1"/>
  <c r="R101" i="1"/>
  <c r="Q101" i="1"/>
  <c r="P101" i="1"/>
  <c r="O101" i="1"/>
  <c r="R100" i="1"/>
  <c r="Q100" i="1"/>
  <c r="P100" i="1"/>
  <c r="O100" i="1"/>
  <c r="R85" i="1"/>
  <c r="Q85" i="1"/>
  <c r="P85" i="1"/>
  <c r="O85" i="1"/>
  <c r="R84" i="1"/>
  <c r="Q84" i="1"/>
  <c r="P84" i="1"/>
  <c r="O84" i="1"/>
  <c r="R83" i="1"/>
  <c r="Q83" i="1"/>
  <c r="P83" i="1"/>
  <c r="O83" i="1"/>
  <c r="R68" i="1"/>
  <c r="Q68" i="1"/>
  <c r="P68" i="1"/>
  <c r="O68" i="1"/>
  <c r="R67" i="1"/>
  <c r="Q67" i="1"/>
  <c r="P67" i="1"/>
  <c r="O67" i="1"/>
  <c r="R66" i="1"/>
  <c r="Q66" i="1"/>
  <c r="P66" i="1"/>
  <c r="O66" i="1"/>
  <c r="R51" i="1"/>
  <c r="Q51" i="1"/>
  <c r="P51" i="1"/>
  <c r="O51" i="1"/>
  <c r="R50" i="1"/>
  <c r="Q50" i="1"/>
  <c r="P50" i="1"/>
  <c r="O50" i="1"/>
  <c r="R49" i="1"/>
  <c r="Q49" i="1"/>
  <c r="P49" i="1"/>
  <c r="O49" i="1"/>
  <c r="O32" i="1"/>
  <c r="P32" i="1"/>
  <c r="Q32" i="1"/>
  <c r="R32" i="1"/>
  <c r="O34" i="1"/>
  <c r="P34" i="1"/>
  <c r="Q34" i="1"/>
  <c r="R34" i="1"/>
  <c r="P33" i="1"/>
  <c r="Q33" i="1"/>
  <c r="R33" i="1"/>
  <c r="O33" i="1"/>
</calcChain>
</file>

<file path=xl/sharedStrings.xml><?xml version="1.0" encoding="utf-8"?>
<sst xmlns="http://schemas.openxmlformats.org/spreadsheetml/2006/main" count="640" uniqueCount="38">
  <si>
    <t>country</t>
  </si>
  <si>
    <t>ifs_code</t>
  </si>
  <si>
    <t>iso_code</t>
  </si>
  <si>
    <t>embig</t>
  </si>
  <si>
    <t>d_gg_net2y_weo</t>
  </si>
  <si>
    <t>d_gg_gr2y_weo</t>
  </si>
  <si>
    <t>d_gg_a2y_weo</t>
  </si>
  <si>
    <t>Argentina</t>
  </si>
  <si>
    <t>ARG</t>
  </si>
  <si>
    <t>Brazil</t>
  </si>
  <si>
    <t>BRA</t>
  </si>
  <si>
    <t>Chile</t>
  </si>
  <si>
    <t>CHL</t>
  </si>
  <si>
    <t>Colombia</t>
  </si>
  <si>
    <t>COL</t>
  </si>
  <si>
    <t>Mexico</t>
  </si>
  <si>
    <t>MEX</t>
  </si>
  <si>
    <t>Peru</t>
  </si>
  <si>
    <t>PER</t>
  </si>
  <si>
    <t>Uruguay</t>
  </si>
  <si>
    <t>URY</t>
  </si>
  <si>
    <t>Venezuela</t>
  </si>
  <si>
    <t>VEN</t>
  </si>
  <si>
    <t>Venezuela, Republica Bolivariana de</t>
  </si>
  <si>
    <t>d_embig</t>
  </si>
  <si>
    <t>d_net</t>
  </si>
  <si>
    <t>d_gross</t>
  </si>
  <si>
    <t>d_assets</t>
  </si>
  <si>
    <t>year</t>
  </si>
  <si>
    <t>URU</t>
  </si>
  <si>
    <t>2003-2012</t>
  </si>
  <si>
    <t>Δ EMBI</t>
  </si>
  <si>
    <t>Δ Gross debt</t>
  </si>
  <si>
    <t>Δ Assets</t>
  </si>
  <si>
    <t>Δ Net debt</t>
  </si>
  <si>
    <t>fit</t>
  </si>
  <si>
    <t>impact of debt variables on spreads</t>
  </si>
  <si>
    <t>change in spread net of other contributing 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</si>
</sst>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2" borderId="0" xfId="0" applyFill="1"/>
    <xf numFmtId="0" fontId="0" fillId="2" borderId="3" xfId="0" applyFill="1" applyBorder="1" applyAlignment="1">
      <alignment horizontal="center"/>
    </xf>
    <xf numFmtId="0" fontId="0" fillId="2" borderId="2" xfId="0" applyFill="1" applyBorder="1"/>
    <xf numFmtId="0" fontId="1" fillId="2" borderId="0" xfId="0" applyFont="1" applyFill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4B82AD"/>
                </a:solidFill>
                <a:latin typeface="Segoe UI" panose="020B0502040204020203" pitchFamily="34" charset="0"/>
                <a:ea typeface="+mn-ea"/>
                <a:cs typeface="+mn-cs"/>
              </a:defRPr>
            </a:pPr>
            <a:r>
              <a:rPr lang="en-US" sz="1200" b="1" baseline="0">
                <a:solidFill>
                  <a:srgbClr val="4B82AD"/>
                </a:solidFill>
                <a:latin typeface="Segoe UI" panose="020B0502040204020203" pitchFamily="34" charset="0"/>
              </a:rPr>
              <a:t>Debt, Assets, and Spreads in Brazil and Colombia (2003-2012)</a:t>
            </a:r>
          </a:p>
          <a:p>
            <a:pPr>
              <a:defRPr b="1">
                <a:solidFill>
                  <a:srgbClr val="4B82AD"/>
                </a:solidFill>
                <a:latin typeface="Segoe UI" panose="020B0502040204020203" pitchFamily="34" charset="0"/>
              </a:defRPr>
            </a:pPr>
            <a:r>
              <a:rPr lang="en-US" sz="1100" b="0" baseline="0">
                <a:solidFill>
                  <a:srgbClr val="4B82AD"/>
                </a:solidFill>
                <a:latin typeface="Segoe UI" panose="020B0502040204020203" pitchFamily="34" charset="0"/>
              </a:rPr>
              <a:t>(changes in percentage points)</a:t>
            </a:r>
            <a:endParaRPr lang="en-US" sz="1100" b="0">
              <a:solidFill>
                <a:srgbClr val="4B82AD"/>
              </a:solidFill>
              <a:latin typeface="Segoe UI" panose="020B0502040204020203" pitchFamily="34" charset="0"/>
            </a:endParaRPr>
          </a:p>
        </c:rich>
      </c:tx>
      <c:layout>
        <c:manualLayout>
          <c:xMode val="edge"/>
          <c:yMode val="edge"/>
          <c:x val="0.10469173141436791"/>
          <c:y val="3.2998278775983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4B82AD"/>
              </a:solidFill>
              <a:latin typeface="Segoe UI" panose="020B05020402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4233814523184602E-2"/>
          <c:y val="0.18518518518518517"/>
          <c:w val="0.8973031496062992"/>
          <c:h val="0.7638888888888888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Sheet1!$N$25</c:f>
              <c:strCache>
                <c:ptCount val="1"/>
                <c:pt idx="0">
                  <c:v>Δ Gross debt</c:v>
                </c:pt>
              </c:strCache>
            </c:strRef>
          </c:tx>
          <c:spPr>
            <a:pattFill prst="pct5">
              <a:fgClr>
                <a:srgbClr val="4B82AD"/>
              </a:fgClr>
              <a:bgClr>
                <a:srgbClr val="4B8CAD"/>
              </a:bgClr>
            </a:pattFill>
            <a:ln>
              <a:solidFill>
                <a:srgbClr val="000000"/>
              </a:solidFill>
              <a:prstDash val="solid"/>
            </a:ln>
            <a:effectLst/>
          </c:spPr>
          <c:invertIfNegative val="0"/>
          <c:cat>
            <c:strRef>
              <c:f>Sheet1!$O$23:$P$23</c:f>
              <c:strCache>
                <c:ptCount val="2"/>
                <c:pt idx="0">
                  <c:v>Brazil</c:v>
                </c:pt>
                <c:pt idx="1">
                  <c:v>Colombia</c:v>
                </c:pt>
              </c:strCache>
            </c:strRef>
          </c:cat>
          <c:val>
            <c:numRef>
              <c:f>Sheet1!$O$25:$P$25</c:f>
              <c:numCache>
                <c:formatCode>General</c:formatCode>
                <c:ptCount val="2"/>
                <c:pt idx="0">
                  <c:v>-10.199999999999999</c:v>
                </c:pt>
                <c:pt idx="1">
                  <c:v>-12.7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59-4815-9C39-AD77D9B2A6CC}"/>
            </c:ext>
          </c:extLst>
        </c:ser>
        <c:ser>
          <c:idx val="2"/>
          <c:order val="1"/>
          <c:tx>
            <c:strRef>
              <c:f>Sheet1!$N$26</c:f>
              <c:strCache>
                <c:ptCount val="1"/>
                <c:pt idx="0">
                  <c:v>Δ Assets</c:v>
                </c:pt>
              </c:strCache>
            </c:strRef>
          </c:tx>
          <c:spPr>
            <a:pattFill prst="ltDnDiag">
              <a:fgClr>
                <a:srgbClr val="231F2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</a:ln>
            <a:effectLst/>
          </c:spPr>
          <c:invertIfNegative val="0"/>
          <c:cat>
            <c:strRef>
              <c:f>Sheet1!$O$23:$P$23</c:f>
              <c:strCache>
                <c:ptCount val="2"/>
                <c:pt idx="0">
                  <c:v>Brazil</c:v>
                </c:pt>
                <c:pt idx="1">
                  <c:v>Colombia</c:v>
                </c:pt>
              </c:strCache>
            </c:strRef>
          </c:cat>
          <c:val>
            <c:numRef>
              <c:f>Sheet1!$O$26:$P$26</c:f>
              <c:numCache>
                <c:formatCode>General</c:formatCode>
                <c:ptCount val="2"/>
                <c:pt idx="0">
                  <c:v>11.1</c:v>
                </c:pt>
                <c:pt idx="1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59-4815-9C39-AD77D9B2A6CC}"/>
            </c:ext>
          </c:extLst>
        </c:ser>
        <c:ser>
          <c:idx val="3"/>
          <c:order val="2"/>
          <c:tx>
            <c:strRef>
              <c:f>Sheet1!$N$27</c:f>
              <c:strCache>
                <c:ptCount val="1"/>
                <c:pt idx="0">
                  <c:v>Δ Net debt</c:v>
                </c:pt>
              </c:strCache>
            </c:strRef>
          </c:tx>
          <c:spPr>
            <a:pattFill prst="narVert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val>
            <c:numRef>
              <c:f>Sheet1!$O$27:$P$27</c:f>
              <c:numCache>
                <c:formatCode>General</c:formatCode>
                <c:ptCount val="2"/>
                <c:pt idx="0">
                  <c:v>-21.299999999999997</c:v>
                </c:pt>
                <c:pt idx="1">
                  <c:v>-14.6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59-4815-9C39-AD77D9B2A6CC}"/>
            </c:ext>
          </c:extLst>
        </c:ser>
        <c:ser>
          <c:idx val="0"/>
          <c:order val="3"/>
          <c:tx>
            <c:strRef>
              <c:f>Sheet1!$N$24</c:f>
              <c:strCache>
                <c:ptCount val="1"/>
                <c:pt idx="0">
                  <c:v>Δ EMBI</c:v>
                </c:pt>
              </c:strCache>
            </c:strRef>
          </c:tx>
          <c:spPr>
            <a:pattFill prst="wdUpDiag">
              <a:fgClr>
                <a:srgbClr val="96BA79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</a:ln>
            <a:effectLst/>
          </c:spPr>
          <c:invertIfNegative val="0"/>
          <c:cat>
            <c:strRef>
              <c:f>Sheet1!$O$23:$P$23</c:f>
              <c:strCache>
                <c:ptCount val="2"/>
                <c:pt idx="0">
                  <c:v>Brazil</c:v>
                </c:pt>
                <c:pt idx="1">
                  <c:v>Colombia</c:v>
                </c:pt>
              </c:strCache>
            </c:strRef>
          </c:cat>
          <c:val>
            <c:numRef>
              <c:f>Sheet1!$O$24:$P$24</c:f>
              <c:numCache>
                <c:formatCode>General</c:formatCode>
                <c:ptCount val="2"/>
                <c:pt idx="0">
                  <c:v>-6.6</c:v>
                </c:pt>
                <c:pt idx="1">
                  <c:v>-3.6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59-4815-9C39-AD77D9B2A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066680"/>
        <c:axId val="553383360"/>
      </c:barChart>
      <c:catAx>
        <c:axId val="497066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B3B3B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553383360"/>
        <c:crosses val="autoZero"/>
        <c:auto val="1"/>
        <c:lblAlgn val="ctr"/>
        <c:lblOffset val="100"/>
        <c:noMultiLvlLbl val="0"/>
      </c:catAx>
      <c:valAx>
        <c:axId val="553383360"/>
        <c:scaling>
          <c:orientation val="minMax"/>
          <c:min val="-25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3175">
            <a:solidFill>
              <a:srgbClr val="B3B3B3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497066680"/>
        <c:crosses val="autoZero"/>
        <c:crossBetween val="between"/>
      </c:valAx>
      <c:spPr>
        <a:solidFill>
          <a:srgbClr val="FFFFFF"/>
        </a:solidFill>
        <a:ln w="3175">
          <a:solidFill>
            <a:srgbClr val="B3B3B3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40315951400114719"/>
          <c:y val="0.21075975295372945"/>
          <c:w val="0.55181015452538629"/>
          <c:h val="0.113423210822682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Segoe UI"/>
              <a:ea typeface="Segoe UI"/>
              <a:cs typeface="Segoe U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4B82AD"/>
                </a:solidFill>
                <a:latin typeface="Segoe UI" panose="020B0502040204020203" pitchFamily="34" charset="0"/>
                <a:ea typeface="+mn-ea"/>
                <a:cs typeface="+mn-cs"/>
              </a:defRPr>
            </a:pPr>
            <a:r>
              <a:rPr lang="en-US" sz="1200" b="1" baseline="0">
                <a:solidFill>
                  <a:srgbClr val="4B82AD"/>
                </a:solidFill>
                <a:latin typeface="Segoe UI" panose="020B0502040204020203" pitchFamily="34" charset="0"/>
              </a:rPr>
              <a:t>Debt, Assets, and Spreads in Brazil and Colombia (2003-2012)</a:t>
            </a:r>
          </a:p>
          <a:p>
            <a:pPr>
              <a:defRPr b="1">
                <a:solidFill>
                  <a:srgbClr val="4B82AD"/>
                </a:solidFill>
                <a:latin typeface="Segoe UI" panose="020B0502040204020203" pitchFamily="34" charset="0"/>
              </a:defRPr>
            </a:pPr>
            <a:r>
              <a:rPr lang="en-US" sz="1100" b="0" baseline="0">
                <a:solidFill>
                  <a:srgbClr val="4B82AD"/>
                </a:solidFill>
                <a:latin typeface="Segoe UI" panose="020B0502040204020203" pitchFamily="34" charset="0"/>
              </a:rPr>
              <a:t>(changes in percentage points)</a:t>
            </a:r>
            <a:endParaRPr lang="en-US" sz="1100" b="0">
              <a:solidFill>
                <a:srgbClr val="4B82AD"/>
              </a:solidFill>
              <a:latin typeface="Segoe UI" panose="020B0502040204020203" pitchFamily="34" charset="0"/>
            </a:endParaRPr>
          </a:p>
        </c:rich>
      </c:tx>
      <c:layout>
        <c:manualLayout>
          <c:xMode val="edge"/>
          <c:yMode val="edge"/>
          <c:x val="0.10469173141436791"/>
          <c:y val="3.2998278775983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4B82AD"/>
              </a:solidFill>
              <a:latin typeface="Segoe UI" panose="020B05020402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4233814523184602E-2"/>
          <c:y val="0.18518518518518517"/>
          <c:w val="0.8973031496062992"/>
          <c:h val="0.7638888888888888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Sheet1!$N$25</c:f>
              <c:strCache>
                <c:ptCount val="1"/>
                <c:pt idx="0">
                  <c:v>Δ Gross debt</c:v>
                </c:pt>
              </c:strCache>
            </c:strRef>
          </c:tx>
          <c:spPr>
            <a:pattFill prst="pct5">
              <a:fgClr>
                <a:srgbClr val="4B82AD"/>
              </a:fgClr>
              <a:bgClr>
                <a:srgbClr val="4B8CAD"/>
              </a:bgClr>
            </a:pattFill>
            <a:ln>
              <a:solidFill>
                <a:srgbClr val="000000"/>
              </a:solidFill>
              <a:prstDash val="solid"/>
            </a:ln>
            <a:effectLst/>
          </c:spPr>
          <c:invertIfNegative val="0"/>
          <c:cat>
            <c:strRef>
              <c:f>Sheet1!$O$23:$P$23</c:f>
              <c:strCache>
                <c:ptCount val="2"/>
                <c:pt idx="0">
                  <c:v>Brazil</c:v>
                </c:pt>
                <c:pt idx="1">
                  <c:v>Colombia</c:v>
                </c:pt>
              </c:strCache>
            </c:strRef>
          </c:cat>
          <c:val>
            <c:numRef>
              <c:f>Sheet1!$O$25:$P$25</c:f>
              <c:numCache>
                <c:formatCode>General</c:formatCode>
                <c:ptCount val="2"/>
                <c:pt idx="0">
                  <c:v>-10.199999999999999</c:v>
                </c:pt>
                <c:pt idx="1">
                  <c:v>-12.7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18-4985-AFFD-6F67482561AC}"/>
            </c:ext>
          </c:extLst>
        </c:ser>
        <c:ser>
          <c:idx val="2"/>
          <c:order val="1"/>
          <c:tx>
            <c:strRef>
              <c:f>Sheet1!$N$26</c:f>
              <c:strCache>
                <c:ptCount val="1"/>
                <c:pt idx="0">
                  <c:v>Δ Assets</c:v>
                </c:pt>
              </c:strCache>
            </c:strRef>
          </c:tx>
          <c:spPr>
            <a:pattFill prst="ltDnDiag">
              <a:fgClr>
                <a:srgbClr val="231F20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</a:ln>
            <a:effectLst/>
          </c:spPr>
          <c:invertIfNegative val="0"/>
          <c:cat>
            <c:strRef>
              <c:f>Sheet1!$O$23:$P$23</c:f>
              <c:strCache>
                <c:ptCount val="2"/>
                <c:pt idx="0">
                  <c:v>Brazil</c:v>
                </c:pt>
                <c:pt idx="1">
                  <c:v>Colombia</c:v>
                </c:pt>
              </c:strCache>
            </c:strRef>
          </c:cat>
          <c:val>
            <c:numRef>
              <c:f>Sheet1!$O$26:$P$26</c:f>
              <c:numCache>
                <c:formatCode>General</c:formatCode>
                <c:ptCount val="2"/>
                <c:pt idx="0">
                  <c:v>11.1</c:v>
                </c:pt>
                <c:pt idx="1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18-4985-AFFD-6F67482561AC}"/>
            </c:ext>
          </c:extLst>
        </c:ser>
        <c:ser>
          <c:idx val="0"/>
          <c:order val="2"/>
          <c:tx>
            <c:strRef>
              <c:f>Sheet1!$N$24</c:f>
              <c:strCache>
                <c:ptCount val="1"/>
                <c:pt idx="0">
                  <c:v>Δ EMBI</c:v>
                </c:pt>
              </c:strCache>
            </c:strRef>
          </c:tx>
          <c:spPr>
            <a:pattFill prst="wdUpDiag">
              <a:fgClr>
                <a:srgbClr val="96BA79"/>
              </a:fgClr>
              <a:bgClr>
                <a:srgbClr val="FFFFFF"/>
              </a:bgClr>
            </a:pattFill>
            <a:ln>
              <a:solidFill>
                <a:srgbClr val="000000"/>
              </a:solidFill>
              <a:prstDash val="solid"/>
            </a:ln>
            <a:effectLst/>
          </c:spPr>
          <c:invertIfNegative val="0"/>
          <c:cat>
            <c:strRef>
              <c:f>Sheet1!$O$23:$P$23</c:f>
              <c:strCache>
                <c:ptCount val="2"/>
                <c:pt idx="0">
                  <c:v>Brazil</c:v>
                </c:pt>
                <c:pt idx="1">
                  <c:v>Colombia</c:v>
                </c:pt>
              </c:strCache>
            </c:strRef>
          </c:cat>
          <c:val>
            <c:numRef>
              <c:f>Sheet1!$O$24:$P$24</c:f>
              <c:numCache>
                <c:formatCode>General</c:formatCode>
                <c:ptCount val="2"/>
                <c:pt idx="0">
                  <c:v>-6.6</c:v>
                </c:pt>
                <c:pt idx="1">
                  <c:v>-3.6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18-4985-AFFD-6F6748256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066680"/>
        <c:axId val="553383360"/>
      </c:barChart>
      <c:catAx>
        <c:axId val="497066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B3B3B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553383360"/>
        <c:crosses val="autoZero"/>
        <c:auto val="1"/>
        <c:lblAlgn val="ctr"/>
        <c:lblOffset val="100"/>
        <c:noMultiLvlLbl val="0"/>
      </c:catAx>
      <c:valAx>
        <c:axId val="553383360"/>
        <c:scaling>
          <c:orientation val="minMax"/>
          <c:min val="-15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3175">
            <a:solidFill>
              <a:srgbClr val="B3B3B3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497066680"/>
        <c:crosses val="autoZero"/>
        <c:crossBetween val="between"/>
      </c:valAx>
      <c:spPr>
        <a:solidFill>
          <a:srgbClr val="FFFFFF"/>
        </a:solidFill>
        <a:ln w="3175">
          <a:solidFill>
            <a:srgbClr val="B3B3B3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3965369641294838"/>
          <c:y val="0.17910797608632256"/>
          <c:w val="0.53679636920384954"/>
          <c:h val="0.188080344123651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Segoe UI"/>
              <a:ea typeface="Segoe UI"/>
              <a:cs typeface="Segoe U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37</xdr:row>
      <xdr:rowOff>190499</xdr:rowOff>
    </xdr:from>
    <xdr:to>
      <xdr:col>13</xdr:col>
      <xdr:colOff>266700</xdr:colOff>
      <xdr:row>54</xdr:row>
      <xdr:rowOff>161924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28</xdr:row>
      <xdr:rowOff>190499</xdr:rowOff>
    </xdr:from>
    <xdr:to>
      <xdr:col>14</xdr:col>
      <xdr:colOff>523875</xdr:colOff>
      <xdr:row>45</xdr:row>
      <xdr:rowOff>161924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37"/>
  <sheetViews>
    <sheetView tabSelected="1" topLeftCell="F13" workbookViewId="0">
      <selection activeCell="R31" sqref="R31"/>
    </sheetView>
  </sheetViews>
  <sheetFormatPr defaultRowHeight="15" x14ac:dyDescent="0.25"/>
  <sheetData>
    <row r="1" spans="1:18" x14ac:dyDescent="0.25">
      <c r="A1" t="s">
        <v>0</v>
      </c>
      <c r="B1" t="s">
        <v>28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J1" t="s">
        <v>24</v>
      </c>
      <c r="K1" t="s">
        <v>25</v>
      </c>
      <c r="L1" t="s">
        <v>26</v>
      </c>
      <c r="M1" t="s">
        <v>27</v>
      </c>
    </row>
    <row r="2" spans="1:18" x14ac:dyDescent="0.25">
      <c r="A2" t="s">
        <v>7</v>
      </c>
      <c r="B2">
        <v>1998</v>
      </c>
      <c r="C2">
        <v>213</v>
      </c>
      <c r="D2" t="s">
        <v>8</v>
      </c>
      <c r="E2">
        <v>5.9682469999999999</v>
      </c>
      <c r="G2">
        <v>31.927</v>
      </c>
    </row>
    <row r="3" spans="1:18" x14ac:dyDescent="0.25">
      <c r="A3" t="s">
        <v>7</v>
      </c>
      <c r="B3">
        <v>1999</v>
      </c>
      <c r="C3">
        <v>213</v>
      </c>
      <c r="D3" t="s">
        <v>8</v>
      </c>
      <c r="E3">
        <v>7.2080019999999996</v>
      </c>
      <c r="G3">
        <v>36.387999999999998</v>
      </c>
      <c r="O3">
        <f>F31-F21</f>
        <v>-8.8680000000000021</v>
      </c>
      <c r="P3">
        <f>G31-G21</f>
        <v>-2.3530000000000015</v>
      </c>
      <c r="Q3">
        <f>H31-H21</f>
        <v>6.5150000000000006</v>
      </c>
      <c r="R3">
        <f>I31-I21</f>
        <v>0</v>
      </c>
    </row>
    <row r="4" spans="1:18" x14ac:dyDescent="0.25">
      <c r="A4" t="s">
        <v>7</v>
      </c>
      <c r="B4">
        <v>2000</v>
      </c>
      <c r="C4">
        <v>213</v>
      </c>
      <c r="D4" t="s">
        <v>8</v>
      </c>
      <c r="E4">
        <v>6.6753729999999996</v>
      </c>
      <c r="G4">
        <v>38.179000000000002</v>
      </c>
    </row>
    <row r="5" spans="1:18" x14ac:dyDescent="0.25">
      <c r="A5" t="s">
        <v>7</v>
      </c>
      <c r="B5">
        <v>2001</v>
      </c>
      <c r="C5">
        <v>213</v>
      </c>
      <c r="D5" t="s">
        <v>8</v>
      </c>
      <c r="E5">
        <v>15.61233</v>
      </c>
      <c r="G5">
        <v>44.886000000000003</v>
      </c>
    </row>
    <row r="6" spans="1:18" x14ac:dyDescent="0.25">
      <c r="A6" t="s">
        <v>7</v>
      </c>
      <c r="B6">
        <v>2002</v>
      </c>
      <c r="C6">
        <v>213</v>
      </c>
      <c r="D6" t="s">
        <v>8</v>
      </c>
      <c r="E6">
        <v>57.804549999999999</v>
      </c>
      <c r="G6">
        <v>137.512</v>
      </c>
    </row>
    <row r="7" spans="1:18" x14ac:dyDescent="0.25">
      <c r="A7" t="s">
        <v>7</v>
      </c>
      <c r="B7">
        <v>2003</v>
      </c>
      <c r="C7">
        <v>213</v>
      </c>
      <c r="D7" t="s">
        <v>8</v>
      </c>
      <c r="E7">
        <v>54.552079999999997</v>
      </c>
      <c r="G7">
        <v>116.52500000000001</v>
      </c>
    </row>
    <row r="8" spans="1:18" x14ac:dyDescent="0.25">
      <c r="A8" t="s">
        <v>7</v>
      </c>
      <c r="B8">
        <v>2004</v>
      </c>
      <c r="C8">
        <v>213</v>
      </c>
      <c r="D8" t="s">
        <v>8</v>
      </c>
      <c r="E8">
        <v>50.456429999999997</v>
      </c>
      <c r="G8">
        <v>106.032</v>
      </c>
    </row>
    <row r="9" spans="1:18" x14ac:dyDescent="0.25">
      <c r="A9" t="s">
        <v>7</v>
      </c>
      <c r="B9">
        <v>2005</v>
      </c>
      <c r="C9">
        <v>213</v>
      </c>
      <c r="D9" t="s">
        <v>8</v>
      </c>
      <c r="E9">
        <v>25.86158</v>
      </c>
      <c r="G9">
        <v>71.242999999999995</v>
      </c>
    </row>
    <row r="10" spans="1:18" x14ac:dyDescent="0.25">
      <c r="A10" t="s">
        <v>7</v>
      </c>
      <c r="B10">
        <v>2006</v>
      </c>
      <c r="C10">
        <v>213</v>
      </c>
      <c r="D10" t="s">
        <v>8</v>
      </c>
      <c r="E10">
        <v>3.4286319999999999</v>
      </c>
      <c r="G10">
        <v>61.811</v>
      </c>
    </row>
    <row r="11" spans="1:18" x14ac:dyDescent="0.25">
      <c r="A11" t="s">
        <v>7</v>
      </c>
      <c r="B11">
        <v>2007</v>
      </c>
      <c r="C11">
        <v>213</v>
      </c>
      <c r="D11" t="s">
        <v>8</v>
      </c>
      <c r="E11">
        <v>3.198671</v>
      </c>
      <c r="G11">
        <v>53.223999999999997</v>
      </c>
    </row>
    <row r="12" spans="1:18" x14ac:dyDescent="0.25">
      <c r="A12" t="s">
        <v>7</v>
      </c>
      <c r="B12">
        <v>2008</v>
      </c>
      <c r="C12">
        <v>213</v>
      </c>
      <c r="D12" t="s">
        <v>8</v>
      </c>
      <c r="E12">
        <v>8.5835410000000003</v>
      </c>
      <c r="G12">
        <v>47.014000000000003</v>
      </c>
    </row>
    <row r="13" spans="1:18" x14ac:dyDescent="0.25">
      <c r="A13" t="s">
        <v>7</v>
      </c>
      <c r="B13">
        <v>2009</v>
      </c>
      <c r="C13">
        <v>213</v>
      </c>
      <c r="D13" t="s">
        <v>8</v>
      </c>
      <c r="E13">
        <v>11.97888</v>
      </c>
      <c r="G13">
        <v>47.631</v>
      </c>
    </row>
    <row r="14" spans="1:18" x14ac:dyDescent="0.25">
      <c r="A14" t="s">
        <v>7</v>
      </c>
      <c r="B14">
        <v>2010</v>
      </c>
      <c r="C14">
        <v>213</v>
      </c>
      <c r="D14" t="s">
        <v>8</v>
      </c>
      <c r="E14">
        <v>6.8966799999999999</v>
      </c>
      <c r="G14">
        <v>39.155000000000001</v>
      </c>
      <c r="J14">
        <f>E14-E9</f>
        <v>-18.9649</v>
      </c>
      <c r="K14">
        <f>F14-F9</f>
        <v>0</v>
      </c>
      <c r="L14">
        <f t="shared" ref="L14:M14" si="0">G14-G9</f>
        <v>-32.087999999999994</v>
      </c>
      <c r="M14">
        <f t="shared" si="0"/>
        <v>0</v>
      </c>
    </row>
    <row r="15" spans="1:18" x14ac:dyDescent="0.25">
      <c r="A15" t="s">
        <v>7</v>
      </c>
      <c r="B15">
        <v>2011</v>
      </c>
      <c r="C15">
        <v>213</v>
      </c>
      <c r="D15" t="s">
        <v>8</v>
      </c>
      <c r="E15">
        <v>6.8659119999999998</v>
      </c>
      <c r="G15">
        <v>35.762999999999998</v>
      </c>
    </row>
    <row r="16" spans="1:18" x14ac:dyDescent="0.25">
      <c r="A16" t="s">
        <v>7</v>
      </c>
      <c r="B16">
        <v>2012</v>
      </c>
      <c r="C16">
        <v>213</v>
      </c>
      <c r="D16" t="s">
        <v>8</v>
      </c>
      <c r="E16">
        <v>9.8876329999999992</v>
      </c>
      <c r="G16">
        <v>37.328000000000003</v>
      </c>
      <c r="O16" t="s">
        <v>36</v>
      </c>
    </row>
    <row r="17" spans="1:24" x14ac:dyDescent="0.25">
      <c r="A17" t="s">
        <v>7</v>
      </c>
      <c r="B17">
        <v>2013</v>
      </c>
      <c r="C17">
        <v>213</v>
      </c>
      <c r="D17" t="s">
        <v>8</v>
      </c>
      <c r="E17">
        <v>10.672169999999999</v>
      </c>
      <c r="G17">
        <v>40.216999999999999</v>
      </c>
      <c r="O17">
        <f>O27*0.1</f>
        <v>-2.13</v>
      </c>
      <c r="P17">
        <f>P27*0.1</f>
        <v>-1.46</v>
      </c>
    </row>
    <row r="18" spans="1:24" x14ac:dyDescent="0.25">
      <c r="A18" t="s">
        <v>7</v>
      </c>
      <c r="B18">
        <v>2014</v>
      </c>
      <c r="C18">
        <v>213</v>
      </c>
      <c r="D18" t="s">
        <v>8</v>
      </c>
      <c r="E18">
        <v>8.1771930000000008</v>
      </c>
      <c r="G18">
        <v>48.564</v>
      </c>
    </row>
    <row r="19" spans="1:24" x14ac:dyDescent="0.25">
      <c r="A19" t="s">
        <v>9</v>
      </c>
      <c r="B19">
        <v>1998</v>
      </c>
      <c r="C19">
        <v>223</v>
      </c>
      <c r="D19" t="s">
        <v>10</v>
      </c>
      <c r="E19">
        <v>7.9927020000000004</v>
      </c>
      <c r="O19" t="s">
        <v>37</v>
      </c>
    </row>
    <row r="20" spans="1:24" x14ac:dyDescent="0.25">
      <c r="A20" t="s">
        <v>9</v>
      </c>
      <c r="B20">
        <v>1999</v>
      </c>
      <c r="C20">
        <v>223</v>
      </c>
      <c r="D20" t="s">
        <v>10</v>
      </c>
      <c r="E20">
        <v>10.39167</v>
      </c>
      <c r="O20">
        <f>Sheet2!F23</f>
        <v>-4.6163949999999998</v>
      </c>
      <c r="P20">
        <f>Sheet2!N23</f>
        <v>-2.1805276999999998</v>
      </c>
    </row>
    <row r="21" spans="1:24" ht="15.75" thickBot="1" x14ac:dyDescent="0.3">
      <c r="A21" t="s">
        <v>9</v>
      </c>
      <c r="B21">
        <v>2000</v>
      </c>
      <c r="C21">
        <v>223</v>
      </c>
      <c r="D21" t="s">
        <v>10</v>
      </c>
      <c r="E21">
        <v>7.2650730000000001</v>
      </c>
      <c r="F21">
        <v>46.838000000000001</v>
      </c>
      <c r="G21">
        <v>65.382000000000005</v>
      </c>
      <c r="H21">
        <v>18.544</v>
      </c>
      <c r="N21" s="1"/>
      <c r="O21" s="1"/>
      <c r="P21" s="1"/>
      <c r="R21" s="1"/>
      <c r="S21" s="1"/>
      <c r="T21" s="1"/>
      <c r="V21" s="1"/>
      <c r="W21" s="1"/>
      <c r="X21" s="1"/>
    </row>
    <row r="22" spans="1:24" ht="15.75" thickTop="1" x14ac:dyDescent="0.25">
      <c r="A22" t="s">
        <v>9</v>
      </c>
      <c r="B22">
        <v>2001</v>
      </c>
      <c r="C22">
        <v>223</v>
      </c>
      <c r="D22" t="s">
        <v>10</v>
      </c>
      <c r="E22">
        <v>8.8636490000000006</v>
      </c>
      <c r="F22">
        <v>51.463999999999999</v>
      </c>
      <c r="G22">
        <v>70.024000000000001</v>
      </c>
      <c r="H22">
        <v>18.559999999999999</v>
      </c>
      <c r="N22" s="4"/>
      <c r="O22" s="5" t="s">
        <v>30</v>
      </c>
      <c r="P22" s="5"/>
      <c r="S22" s="3"/>
      <c r="T22" s="3"/>
      <c r="W22" s="3"/>
      <c r="X22" s="3"/>
    </row>
    <row r="23" spans="1:24" x14ac:dyDescent="0.25">
      <c r="A23" t="s">
        <v>9</v>
      </c>
      <c r="B23">
        <v>2002</v>
      </c>
      <c r="C23">
        <v>223</v>
      </c>
      <c r="D23" t="s">
        <v>10</v>
      </c>
      <c r="E23">
        <v>13.749560000000001</v>
      </c>
      <c r="F23">
        <v>59.838000000000001</v>
      </c>
      <c r="G23">
        <v>78.671000000000006</v>
      </c>
      <c r="H23">
        <v>18.832999999999998</v>
      </c>
      <c r="N23" s="6"/>
      <c r="O23" s="6" t="s">
        <v>9</v>
      </c>
      <c r="P23" s="6" t="s">
        <v>13</v>
      </c>
      <c r="R23" s="2"/>
      <c r="S23" s="2"/>
      <c r="T23" s="2"/>
      <c r="V23" s="2"/>
      <c r="W23" s="2"/>
      <c r="X23" s="2"/>
    </row>
    <row r="24" spans="1:24" x14ac:dyDescent="0.25">
      <c r="A24" t="s">
        <v>9</v>
      </c>
      <c r="B24">
        <v>2003</v>
      </c>
      <c r="C24">
        <v>223</v>
      </c>
      <c r="D24" t="s">
        <v>10</v>
      </c>
      <c r="E24">
        <v>8.3921229999999998</v>
      </c>
      <c r="F24">
        <v>54.192</v>
      </c>
      <c r="G24">
        <v>73.731999999999999</v>
      </c>
      <c r="H24">
        <v>19.54</v>
      </c>
      <c r="N24" s="7" t="s">
        <v>31</v>
      </c>
      <c r="O24" s="4">
        <v>-6.6</v>
      </c>
      <c r="P24" s="4">
        <v>-3.6</v>
      </c>
    </row>
    <row r="25" spans="1:24" x14ac:dyDescent="0.25">
      <c r="A25" t="s">
        <v>9</v>
      </c>
      <c r="B25">
        <v>2004</v>
      </c>
      <c r="C25">
        <v>223</v>
      </c>
      <c r="D25" t="s">
        <v>10</v>
      </c>
      <c r="E25">
        <v>5.3731679999999997</v>
      </c>
      <c r="F25">
        <v>50.161000000000001</v>
      </c>
      <c r="G25">
        <v>70.043000000000006</v>
      </c>
      <c r="H25">
        <v>19.882000000000001</v>
      </c>
      <c r="N25" s="4" t="s">
        <v>32</v>
      </c>
      <c r="O25" s="4">
        <v>-10.199999999999999</v>
      </c>
      <c r="P25" s="4">
        <v>-12.7</v>
      </c>
    </row>
    <row r="26" spans="1:24" ht="15.75" thickBot="1" x14ac:dyDescent="0.3">
      <c r="A26" t="s">
        <v>9</v>
      </c>
      <c r="B26">
        <v>2005</v>
      </c>
      <c r="C26">
        <v>223</v>
      </c>
      <c r="D26" t="s">
        <v>10</v>
      </c>
      <c r="E26">
        <v>3.9449010000000002</v>
      </c>
      <c r="F26">
        <v>47.89</v>
      </c>
      <c r="G26">
        <v>68.549000000000007</v>
      </c>
      <c r="H26">
        <v>20.658999999999999</v>
      </c>
      <c r="N26" s="8" t="s">
        <v>33</v>
      </c>
      <c r="O26" s="8">
        <v>11.1</v>
      </c>
      <c r="P26" s="8">
        <v>1.9</v>
      </c>
      <c r="R26" s="1"/>
      <c r="S26" s="1"/>
      <c r="T26" s="1"/>
      <c r="V26" s="1"/>
      <c r="W26" s="1"/>
      <c r="X26" s="1"/>
    </row>
    <row r="27" spans="1:24" ht="15.75" thickTop="1" x14ac:dyDescent="0.25">
      <c r="A27" t="s">
        <v>9</v>
      </c>
      <c r="B27">
        <v>2006</v>
      </c>
      <c r="C27">
        <v>223</v>
      </c>
      <c r="D27" t="s">
        <v>10</v>
      </c>
      <c r="E27">
        <v>2.3341769999999999</v>
      </c>
      <c r="F27">
        <v>46.478999999999999</v>
      </c>
      <c r="G27">
        <v>65.835999999999999</v>
      </c>
      <c r="H27">
        <v>19.356999999999999</v>
      </c>
      <c r="N27" s="4" t="s">
        <v>34</v>
      </c>
      <c r="O27" s="4">
        <f>O25-O26</f>
        <v>-21.299999999999997</v>
      </c>
      <c r="P27" s="4">
        <f>P25-P26</f>
        <v>-14.6</v>
      </c>
    </row>
    <row r="28" spans="1:24" x14ac:dyDescent="0.25">
      <c r="A28" t="s">
        <v>9</v>
      </c>
      <c r="B28">
        <v>2007</v>
      </c>
      <c r="C28">
        <v>223</v>
      </c>
      <c r="D28" t="s">
        <v>10</v>
      </c>
      <c r="E28">
        <v>1.8015429999999999</v>
      </c>
      <c r="F28">
        <v>44.179000000000002</v>
      </c>
      <c r="G28">
        <v>63.795999999999999</v>
      </c>
      <c r="H28">
        <v>19.617000000000001</v>
      </c>
    </row>
    <row r="29" spans="1:24" x14ac:dyDescent="0.25">
      <c r="A29" t="s">
        <v>9</v>
      </c>
      <c r="B29">
        <v>2008</v>
      </c>
      <c r="C29">
        <v>223</v>
      </c>
      <c r="D29" t="s">
        <v>10</v>
      </c>
      <c r="E29">
        <v>3.0117319999999999</v>
      </c>
      <c r="F29">
        <v>37.124000000000002</v>
      </c>
      <c r="G29">
        <v>61.912999999999997</v>
      </c>
      <c r="H29">
        <v>24.789000000000001</v>
      </c>
    </row>
    <row r="30" spans="1:24" x14ac:dyDescent="0.25">
      <c r="A30" t="s">
        <v>9</v>
      </c>
      <c r="B30">
        <v>2009</v>
      </c>
      <c r="C30">
        <v>223</v>
      </c>
      <c r="D30" t="s">
        <v>10</v>
      </c>
      <c r="E30">
        <v>3.0598610000000002</v>
      </c>
      <c r="F30">
        <v>40.421999999999997</v>
      </c>
      <c r="G30">
        <v>65.039000000000001</v>
      </c>
      <c r="H30">
        <v>24.617000000000001</v>
      </c>
      <c r="J30">
        <f t="shared" ref="J30:K34" si="1">E30-E25</f>
        <v>-2.3133069999999996</v>
      </c>
      <c r="K30">
        <f t="shared" si="1"/>
        <v>-9.7390000000000043</v>
      </c>
      <c r="L30">
        <f t="shared" ref="L30" si="2">G30-G25</f>
        <v>-5.0040000000000049</v>
      </c>
      <c r="M30">
        <f t="shared" ref="M30" si="3">H30-H25</f>
        <v>4.7349999999999994</v>
      </c>
    </row>
    <row r="31" spans="1:24" x14ac:dyDescent="0.25">
      <c r="A31" t="s">
        <v>9</v>
      </c>
      <c r="B31">
        <v>2010</v>
      </c>
      <c r="C31">
        <v>223</v>
      </c>
      <c r="D31" t="s">
        <v>10</v>
      </c>
      <c r="E31">
        <v>2.0192770000000002</v>
      </c>
      <c r="F31">
        <v>37.97</v>
      </c>
      <c r="G31">
        <v>63.029000000000003</v>
      </c>
      <c r="H31">
        <v>25.059000000000001</v>
      </c>
      <c r="J31">
        <f t="shared" si="1"/>
        <v>-1.925624</v>
      </c>
      <c r="K31">
        <f t="shared" si="1"/>
        <v>-9.9200000000000017</v>
      </c>
      <c r="L31">
        <f t="shared" ref="L31" si="4">G31-G26</f>
        <v>-5.5200000000000031</v>
      </c>
      <c r="M31">
        <f t="shared" ref="M31" si="5">H31-H26</f>
        <v>4.4000000000000021</v>
      </c>
    </row>
    <row r="32" spans="1:24" x14ac:dyDescent="0.25">
      <c r="A32" t="s">
        <v>9</v>
      </c>
      <c r="B32">
        <v>2011</v>
      </c>
      <c r="C32">
        <v>223</v>
      </c>
      <c r="D32" t="s">
        <v>10</v>
      </c>
      <c r="E32">
        <v>1.95136</v>
      </c>
      <c r="F32">
        <v>34.482999999999997</v>
      </c>
      <c r="G32">
        <v>61.225999999999999</v>
      </c>
      <c r="H32">
        <v>26.742999999999999</v>
      </c>
      <c r="J32">
        <f t="shared" si="1"/>
        <v>-0.38281699999999996</v>
      </c>
      <c r="K32">
        <f t="shared" si="1"/>
        <v>-11.996000000000002</v>
      </c>
      <c r="L32">
        <f t="shared" ref="L32:L33" si="6">G32-G27</f>
        <v>-4.6099999999999994</v>
      </c>
      <c r="M32">
        <f t="shared" ref="M32:M33" si="7">H32-H27</f>
        <v>7.3859999999999992</v>
      </c>
      <c r="O32">
        <f>E32-E22</f>
        <v>-6.9122890000000003</v>
      </c>
      <c r="P32">
        <f>F32-F22</f>
        <v>-16.981000000000002</v>
      </c>
      <c r="Q32">
        <f>G32-G22</f>
        <v>-8.7980000000000018</v>
      </c>
      <c r="R32">
        <f>H32-H22</f>
        <v>8.1829999999999998</v>
      </c>
      <c r="S32" t="s">
        <v>10</v>
      </c>
      <c r="T32">
        <f>E31-E21</f>
        <v>-5.2457960000000003</v>
      </c>
      <c r="U32">
        <f>F31-F21</f>
        <v>-8.8680000000000021</v>
      </c>
      <c r="V32">
        <f>G31-G21</f>
        <v>-2.3530000000000015</v>
      </c>
      <c r="W32">
        <f>H31-H21</f>
        <v>6.5150000000000006</v>
      </c>
    </row>
    <row r="33" spans="1:23" x14ac:dyDescent="0.25">
      <c r="A33" t="s">
        <v>9</v>
      </c>
      <c r="B33">
        <v>2012</v>
      </c>
      <c r="C33">
        <v>223</v>
      </c>
      <c r="D33" t="s">
        <v>10</v>
      </c>
      <c r="E33">
        <v>1.83314</v>
      </c>
      <c r="F33">
        <v>32.889000000000003</v>
      </c>
      <c r="G33">
        <v>63.536999999999999</v>
      </c>
      <c r="H33">
        <v>30.648</v>
      </c>
      <c r="J33">
        <f t="shared" si="1"/>
        <v>3.1597000000000097E-2</v>
      </c>
      <c r="K33">
        <f t="shared" si="1"/>
        <v>-11.29</v>
      </c>
      <c r="L33">
        <f t="shared" si="6"/>
        <v>-0.25900000000000034</v>
      </c>
      <c r="M33">
        <f t="shared" si="7"/>
        <v>11.030999999999999</v>
      </c>
      <c r="O33">
        <f>E33-E23</f>
        <v>-11.91642</v>
      </c>
      <c r="P33">
        <f>F33-F23</f>
        <v>-26.948999999999998</v>
      </c>
      <c r="Q33">
        <f>G33-G23</f>
        <v>-15.134000000000007</v>
      </c>
      <c r="R33">
        <f>H33-H23</f>
        <v>11.815000000000001</v>
      </c>
      <c r="T33">
        <f>E32-E22</f>
        <v>-6.9122890000000003</v>
      </c>
      <c r="U33">
        <f>F32-F22</f>
        <v>-16.981000000000002</v>
      </c>
      <c r="V33">
        <f>G32-G22</f>
        <v>-8.7980000000000018</v>
      </c>
      <c r="W33">
        <f>H32-H22</f>
        <v>8.1829999999999998</v>
      </c>
    </row>
    <row r="34" spans="1:23" x14ac:dyDescent="0.25">
      <c r="A34" t="s">
        <v>9</v>
      </c>
      <c r="B34">
        <v>2013</v>
      </c>
      <c r="C34">
        <v>223</v>
      </c>
      <c r="D34" t="s">
        <v>10</v>
      </c>
      <c r="E34">
        <v>2.087558</v>
      </c>
      <c r="F34">
        <v>31.533000000000001</v>
      </c>
      <c r="G34">
        <v>62.223999999999997</v>
      </c>
      <c r="H34">
        <v>30.690999999999999</v>
      </c>
      <c r="J34">
        <f t="shared" si="1"/>
        <v>-0.92417399999999983</v>
      </c>
      <c r="K34">
        <f t="shared" si="1"/>
        <v>-5.5910000000000011</v>
      </c>
      <c r="L34">
        <f t="shared" ref="L34" si="8">G34-G29</f>
        <v>0.31099999999999994</v>
      </c>
      <c r="M34">
        <f t="shared" ref="M34" si="9">H34-H29</f>
        <v>5.9019999999999975</v>
      </c>
      <c r="O34">
        <f>E34-E24</f>
        <v>-6.3045650000000002</v>
      </c>
      <c r="P34">
        <f>F34-F24</f>
        <v>-22.658999999999999</v>
      </c>
      <c r="Q34">
        <f>G34-G24</f>
        <v>-11.508000000000003</v>
      </c>
      <c r="R34">
        <f>H34-H24</f>
        <v>11.151</v>
      </c>
      <c r="T34">
        <f>E33-E23</f>
        <v>-11.91642</v>
      </c>
      <c r="U34">
        <f>F33-F23</f>
        <v>-26.948999999999998</v>
      </c>
      <c r="V34">
        <f>G33-G23</f>
        <v>-15.134000000000007</v>
      </c>
      <c r="W34">
        <f>H33-H23</f>
        <v>11.815000000000001</v>
      </c>
    </row>
    <row r="35" spans="1:23" x14ac:dyDescent="0.25">
      <c r="A35" t="s">
        <v>9</v>
      </c>
      <c r="B35">
        <v>2014</v>
      </c>
      <c r="C35">
        <v>223</v>
      </c>
      <c r="D35" t="s">
        <v>10</v>
      </c>
      <c r="E35">
        <v>2.2927040000000001</v>
      </c>
      <c r="F35">
        <v>34.106999999999999</v>
      </c>
      <c r="G35">
        <v>65.218000000000004</v>
      </c>
      <c r="H35">
        <v>31.111000000000001</v>
      </c>
      <c r="T35">
        <f>E34-E24</f>
        <v>-6.3045650000000002</v>
      </c>
      <c r="U35">
        <f>F34-F24</f>
        <v>-22.658999999999999</v>
      </c>
      <c r="V35">
        <f>G34-G24</f>
        <v>-11.508000000000003</v>
      </c>
      <c r="W35">
        <f>H34-H24</f>
        <v>11.151</v>
      </c>
    </row>
    <row r="36" spans="1:23" x14ac:dyDescent="0.25">
      <c r="A36" t="s">
        <v>11</v>
      </c>
      <c r="B36">
        <v>1998</v>
      </c>
      <c r="C36">
        <v>228</v>
      </c>
      <c r="D36" t="s">
        <v>12</v>
      </c>
      <c r="F36">
        <v>-0.27700000000000002</v>
      </c>
      <c r="G36">
        <v>12.183</v>
      </c>
      <c r="H36">
        <v>12.46</v>
      </c>
      <c r="T36">
        <f>E35-E25</f>
        <v>-3.0804639999999996</v>
      </c>
      <c r="U36">
        <f>F35-F25</f>
        <v>-16.054000000000002</v>
      </c>
      <c r="V36">
        <f>G35-G25</f>
        <v>-4.8250000000000028</v>
      </c>
      <c r="W36">
        <f>H35-H25</f>
        <v>11.228999999999999</v>
      </c>
    </row>
    <row r="37" spans="1:23" x14ac:dyDescent="0.25">
      <c r="A37" t="s">
        <v>11</v>
      </c>
      <c r="B37">
        <v>1999</v>
      </c>
      <c r="C37">
        <v>228</v>
      </c>
      <c r="D37" t="s">
        <v>12</v>
      </c>
      <c r="E37">
        <v>1.7537959999999999</v>
      </c>
      <c r="F37">
        <v>1.635</v>
      </c>
      <c r="G37">
        <v>13.34</v>
      </c>
      <c r="H37">
        <v>11.705</v>
      </c>
    </row>
    <row r="38" spans="1:23" x14ac:dyDescent="0.25">
      <c r="A38" t="s">
        <v>11</v>
      </c>
      <c r="B38">
        <v>2000</v>
      </c>
      <c r="C38">
        <v>228</v>
      </c>
      <c r="D38" t="s">
        <v>12</v>
      </c>
      <c r="E38">
        <v>1.972942</v>
      </c>
      <c r="F38">
        <v>3.0819999999999999</v>
      </c>
      <c r="G38">
        <v>13.191000000000001</v>
      </c>
      <c r="H38">
        <v>10.109</v>
      </c>
      <c r="S38" t="s">
        <v>12</v>
      </c>
      <c r="T38">
        <f>E48-E38</f>
        <v>-0.68063300000000004</v>
      </c>
      <c r="U38">
        <f>F48-F38</f>
        <v>-10.116</v>
      </c>
      <c r="V38">
        <f>G48-G38</f>
        <v>-4.5920000000000005</v>
      </c>
      <c r="W38">
        <f>H48-H38</f>
        <v>5.5239999999999991</v>
      </c>
    </row>
    <row r="39" spans="1:23" x14ac:dyDescent="0.25">
      <c r="A39" t="s">
        <v>11</v>
      </c>
      <c r="B39">
        <v>2001</v>
      </c>
      <c r="C39">
        <v>228</v>
      </c>
      <c r="D39" t="s">
        <v>12</v>
      </c>
      <c r="E39">
        <v>1.9198489999999999</v>
      </c>
      <c r="F39">
        <v>5.59</v>
      </c>
      <c r="G39">
        <v>14.395</v>
      </c>
      <c r="H39">
        <v>8.8049999999999997</v>
      </c>
      <c r="T39">
        <f>E49-E39</f>
        <v>-0.53352199999999983</v>
      </c>
      <c r="U39">
        <f>F49-F39</f>
        <v>-14.206</v>
      </c>
      <c r="V39">
        <f>G49-G39</f>
        <v>-3.2430000000000003</v>
      </c>
      <c r="W39">
        <f>H49-H39</f>
        <v>10.963000000000001</v>
      </c>
    </row>
    <row r="40" spans="1:23" x14ac:dyDescent="0.25">
      <c r="A40" t="s">
        <v>11</v>
      </c>
      <c r="B40">
        <v>2002</v>
      </c>
      <c r="C40">
        <v>228</v>
      </c>
      <c r="D40" t="s">
        <v>12</v>
      </c>
      <c r="E40">
        <v>1.7661690000000001</v>
      </c>
      <c r="F40">
        <v>7.601</v>
      </c>
      <c r="G40">
        <v>15.087</v>
      </c>
      <c r="H40">
        <v>7.4859999999999998</v>
      </c>
      <c r="T40">
        <f>E50-E40</f>
        <v>-0.25777700000000014</v>
      </c>
      <c r="U40">
        <f>F50-F40</f>
        <v>-14.425000000000001</v>
      </c>
      <c r="V40">
        <f>G50-G40</f>
        <v>-3.0549999999999997</v>
      </c>
      <c r="W40">
        <f>H50-H40</f>
        <v>11.370000000000001</v>
      </c>
    </row>
    <row r="41" spans="1:23" x14ac:dyDescent="0.25">
      <c r="A41" t="s">
        <v>11</v>
      </c>
      <c r="B41">
        <v>2003</v>
      </c>
      <c r="C41">
        <v>228</v>
      </c>
      <c r="D41" t="s">
        <v>12</v>
      </c>
      <c r="E41">
        <v>1.2616510000000001</v>
      </c>
      <c r="F41">
        <v>6.5250000000000004</v>
      </c>
      <c r="G41">
        <v>12.641</v>
      </c>
      <c r="H41">
        <v>6.1159999999999997</v>
      </c>
      <c r="T41">
        <f>E51-E41</f>
        <v>0.281196</v>
      </c>
      <c r="U41">
        <f>F51-F41</f>
        <v>-12.184000000000001</v>
      </c>
      <c r="V41">
        <f>G51-G41</f>
        <v>0.1720000000000006</v>
      </c>
      <c r="W41">
        <f>H51-H41</f>
        <v>12.356000000000002</v>
      </c>
    </row>
    <row r="42" spans="1:23" x14ac:dyDescent="0.25">
      <c r="A42" t="s">
        <v>11</v>
      </c>
      <c r="B42">
        <v>2004</v>
      </c>
      <c r="C42">
        <v>228</v>
      </c>
      <c r="D42" t="s">
        <v>12</v>
      </c>
      <c r="E42">
        <v>0.82540990000000003</v>
      </c>
      <c r="F42">
        <v>3.9830000000000001</v>
      </c>
      <c r="G42">
        <v>10.294</v>
      </c>
      <c r="H42">
        <v>6.3109999999999999</v>
      </c>
      <c r="T42">
        <f>E52-E42</f>
        <v>0.5663781</v>
      </c>
      <c r="U42">
        <f>F52-F42</f>
        <v>-9.1370000000000005</v>
      </c>
      <c r="V42">
        <f>G52-G42</f>
        <v>3.5969999999999995</v>
      </c>
      <c r="W42">
        <f>H52-H42</f>
        <v>12.734000000000002</v>
      </c>
    </row>
    <row r="43" spans="1:23" x14ac:dyDescent="0.25">
      <c r="A43" t="s">
        <v>11</v>
      </c>
      <c r="B43">
        <v>2005</v>
      </c>
      <c r="C43">
        <v>228</v>
      </c>
      <c r="D43" t="s">
        <v>12</v>
      </c>
      <c r="E43">
        <v>0.64858020000000005</v>
      </c>
      <c r="F43">
        <v>-5.0000000000000001E-3</v>
      </c>
      <c r="G43">
        <v>6.9969999999999999</v>
      </c>
      <c r="H43">
        <v>7.0019999999999998</v>
      </c>
    </row>
    <row r="44" spans="1:23" x14ac:dyDescent="0.25">
      <c r="A44" t="s">
        <v>11</v>
      </c>
      <c r="B44">
        <v>2006</v>
      </c>
      <c r="C44">
        <v>228</v>
      </c>
      <c r="D44" t="s">
        <v>12</v>
      </c>
      <c r="E44">
        <v>0.79760379999999997</v>
      </c>
      <c r="F44">
        <v>-6.6280000000000001</v>
      </c>
      <c r="G44">
        <v>4.9939999999999998</v>
      </c>
      <c r="H44">
        <v>11.622</v>
      </c>
      <c r="S44" t="s">
        <v>14</v>
      </c>
      <c r="T44">
        <f>E65-E55</f>
        <v>-4.7900669999999996</v>
      </c>
      <c r="U44">
        <f>F65-F55</f>
        <v>-2.8870000000000005</v>
      </c>
      <c r="V44">
        <f>G65-G55</f>
        <v>-0.73099999999999454</v>
      </c>
      <c r="W44">
        <f>H65-H55</f>
        <v>2.1559999999999997</v>
      </c>
    </row>
    <row r="45" spans="1:23" x14ac:dyDescent="0.25">
      <c r="A45" t="s">
        <v>11</v>
      </c>
      <c r="B45">
        <v>2007</v>
      </c>
      <c r="C45">
        <v>228</v>
      </c>
      <c r="D45" t="s">
        <v>12</v>
      </c>
      <c r="E45">
        <v>1.009863</v>
      </c>
      <c r="F45">
        <v>-12.965999999999999</v>
      </c>
      <c r="G45">
        <v>3.89</v>
      </c>
      <c r="H45">
        <v>16.856000000000002</v>
      </c>
      <c r="T45">
        <f>E66-E56</f>
        <v>-4.2683960000000001</v>
      </c>
      <c r="U45">
        <f>F66-F56</f>
        <v>-6.3929999999999971</v>
      </c>
      <c r="V45">
        <f>G66-G56</f>
        <v>0.8890000000000029</v>
      </c>
      <c r="W45">
        <f>H66-H56</f>
        <v>7.282</v>
      </c>
    </row>
    <row r="46" spans="1:23" x14ac:dyDescent="0.25">
      <c r="A46" t="s">
        <v>11</v>
      </c>
      <c r="B46">
        <v>2008</v>
      </c>
      <c r="C46">
        <v>228</v>
      </c>
      <c r="D46" t="s">
        <v>12</v>
      </c>
      <c r="E46">
        <v>2.124806</v>
      </c>
      <c r="F46">
        <v>-19.274999999999999</v>
      </c>
      <c r="G46">
        <v>4.9189999999999996</v>
      </c>
      <c r="H46">
        <v>24.193999999999999</v>
      </c>
      <c r="T46">
        <f>E67-E57</f>
        <v>-5.3602150000000002</v>
      </c>
      <c r="U46">
        <f>F67-F57</f>
        <v>-7.9390000000000001</v>
      </c>
      <c r="V46">
        <f>G67-G57</f>
        <v>-5.5670000000000002</v>
      </c>
      <c r="W46">
        <f>H67-H57</f>
        <v>2.3720000000000008</v>
      </c>
    </row>
    <row r="47" spans="1:23" x14ac:dyDescent="0.25">
      <c r="A47" t="s">
        <v>11</v>
      </c>
      <c r="B47">
        <v>2009</v>
      </c>
      <c r="C47">
        <v>228</v>
      </c>
      <c r="D47" t="s">
        <v>12</v>
      </c>
      <c r="E47">
        <v>2.1774420000000001</v>
      </c>
      <c r="F47">
        <v>-10.561999999999999</v>
      </c>
      <c r="G47">
        <v>5.8339999999999996</v>
      </c>
      <c r="H47">
        <v>16.396000000000001</v>
      </c>
      <c r="J47">
        <f t="shared" ref="J47:K51" si="10">E47-E42</f>
        <v>1.3520321000000002</v>
      </c>
      <c r="K47">
        <f t="shared" si="10"/>
        <v>-14.545</v>
      </c>
      <c r="L47">
        <f t="shared" ref="L47" si="11">G47-G42</f>
        <v>-4.4600000000000009</v>
      </c>
      <c r="M47">
        <f t="shared" ref="M47" si="12">H47-H42</f>
        <v>10.085000000000001</v>
      </c>
      <c r="T47">
        <f>E68-E58</f>
        <v>-3.4971259999999997</v>
      </c>
      <c r="U47">
        <f>F68-F58</f>
        <v>-12.582999999999998</v>
      </c>
      <c r="V47">
        <f>G68-G58</f>
        <v>-9.0189999999999984</v>
      </c>
      <c r="W47">
        <f>H68-H58</f>
        <v>3.5640000000000009</v>
      </c>
    </row>
    <row r="48" spans="1:23" x14ac:dyDescent="0.25">
      <c r="A48" t="s">
        <v>11</v>
      </c>
      <c r="B48">
        <v>2010</v>
      </c>
      <c r="C48">
        <v>228</v>
      </c>
      <c r="D48" t="s">
        <v>12</v>
      </c>
      <c r="E48">
        <v>1.2923089999999999</v>
      </c>
      <c r="F48">
        <v>-7.0339999999999998</v>
      </c>
      <c r="G48">
        <v>8.5990000000000002</v>
      </c>
      <c r="H48">
        <v>15.632999999999999</v>
      </c>
      <c r="J48">
        <f t="shared" si="10"/>
        <v>0.64372879999999988</v>
      </c>
      <c r="K48">
        <f t="shared" si="10"/>
        <v>-7.0289999999999999</v>
      </c>
      <c r="L48">
        <f t="shared" ref="L48" si="13">G48-G43</f>
        <v>1.6020000000000003</v>
      </c>
      <c r="M48">
        <f t="shared" ref="M48" si="14">H48-H43</f>
        <v>8.6310000000000002</v>
      </c>
      <c r="T48">
        <f>E69-E59</f>
        <v>-2.5354949999999996</v>
      </c>
      <c r="U48">
        <f>F69-F59</f>
        <v>-4.8090000000000011</v>
      </c>
      <c r="V48">
        <f>G69-G59</f>
        <v>-3.3860000000000028</v>
      </c>
      <c r="W48">
        <f>H69-H59</f>
        <v>1.423</v>
      </c>
    </row>
    <row r="49" spans="1:23" x14ac:dyDescent="0.25">
      <c r="A49" t="s">
        <v>11</v>
      </c>
      <c r="B49">
        <v>2011</v>
      </c>
      <c r="C49">
        <v>228</v>
      </c>
      <c r="D49" t="s">
        <v>12</v>
      </c>
      <c r="E49">
        <v>1.3863270000000001</v>
      </c>
      <c r="F49">
        <v>-8.6159999999999997</v>
      </c>
      <c r="G49">
        <v>11.151999999999999</v>
      </c>
      <c r="H49">
        <v>19.768000000000001</v>
      </c>
      <c r="J49">
        <f t="shared" si="10"/>
        <v>0.58872320000000011</v>
      </c>
      <c r="K49">
        <f t="shared" si="10"/>
        <v>-1.9879999999999995</v>
      </c>
      <c r="L49">
        <f t="shared" ref="L49:L50" si="15">G49-G44</f>
        <v>6.1579999999999995</v>
      </c>
      <c r="M49">
        <f t="shared" ref="M49:M50" si="16">H49-H44</f>
        <v>8.1460000000000008</v>
      </c>
      <c r="O49">
        <f>E49-E39</f>
        <v>-0.53352199999999983</v>
      </c>
      <c r="P49">
        <f>F49-F39</f>
        <v>-14.206</v>
      </c>
      <c r="Q49">
        <f>G49-G39</f>
        <v>-3.2430000000000003</v>
      </c>
      <c r="R49">
        <f>H49-H39</f>
        <v>10.963000000000001</v>
      </c>
    </row>
    <row r="50" spans="1:23" x14ac:dyDescent="0.25">
      <c r="A50" t="s">
        <v>11</v>
      </c>
      <c r="B50">
        <v>2012</v>
      </c>
      <c r="C50">
        <v>228</v>
      </c>
      <c r="D50" t="s">
        <v>12</v>
      </c>
      <c r="E50">
        <v>1.508392</v>
      </c>
      <c r="F50">
        <v>-6.8239999999999998</v>
      </c>
      <c r="G50">
        <v>12.032</v>
      </c>
      <c r="H50">
        <v>18.856000000000002</v>
      </c>
      <c r="J50">
        <f t="shared" si="10"/>
        <v>0.498529</v>
      </c>
      <c r="K50">
        <f t="shared" si="10"/>
        <v>6.1419999999999995</v>
      </c>
      <c r="L50">
        <f t="shared" si="15"/>
        <v>8.1419999999999995</v>
      </c>
      <c r="M50">
        <f t="shared" si="16"/>
        <v>2</v>
      </c>
      <c r="O50">
        <f>E50-E40</f>
        <v>-0.25777700000000014</v>
      </c>
      <c r="P50">
        <f>F50-F40</f>
        <v>-14.425000000000001</v>
      </c>
      <c r="Q50">
        <f>G50-G40</f>
        <v>-3.0549999999999997</v>
      </c>
      <c r="R50">
        <f>H50-H40</f>
        <v>11.370000000000001</v>
      </c>
      <c r="S50" t="s">
        <v>16</v>
      </c>
      <c r="T50">
        <f>E82-E72</f>
        <v>-1.8001970000000003</v>
      </c>
      <c r="U50">
        <f>F82-F72</f>
        <v>0.83399999999999608</v>
      </c>
      <c r="V50">
        <f>G82-G72</f>
        <v>0.37899999999999778</v>
      </c>
      <c r="W50">
        <f>H82-H72</f>
        <v>-0.45500000000000007</v>
      </c>
    </row>
    <row r="51" spans="1:23" x14ac:dyDescent="0.25">
      <c r="A51" t="s">
        <v>11</v>
      </c>
      <c r="B51">
        <v>2013</v>
      </c>
      <c r="C51">
        <v>228</v>
      </c>
      <c r="D51" t="s">
        <v>12</v>
      </c>
      <c r="E51">
        <v>1.5428470000000001</v>
      </c>
      <c r="F51">
        <v>-5.6589999999999998</v>
      </c>
      <c r="G51">
        <v>12.813000000000001</v>
      </c>
      <c r="H51">
        <v>18.472000000000001</v>
      </c>
      <c r="J51">
        <f t="shared" si="10"/>
        <v>-0.58195899999999989</v>
      </c>
      <c r="K51">
        <f t="shared" si="10"/>
        <v>13.616</v>
      </c>
      <c r="L51">
        <f t="shared" ref="L51" si="17">G51-G46</f>
        <v>7.894000000000001</v>
      </c>
      <c r="M51">
        <f t="shared" ref="M51" si="18">H51-H46</f>
        <v>-5.7219999999999978</v>
      </c>
      <c r="O51">
        <f>E51-E41</f>
        <v>0.281196</v>
      </c>
      <c r="P51">
        <f>F51-F41</f>
        <v>-12.184000000000001</v>
      </c>
      <c r="Q51">
        <f>G51-G41</f>
        <v>0.1720000000000006</v>
      </c>
      <c r="R51">
        <f>H51-H41</f>
        <v>12.356000000000002</v>
      </c>
      <c r="T51">
        <f>E83-E73</f>
        <v>-1.7684949999999999</v>
      </c>
      <c r="U51">
        <f>F83-F73</f>
        <v>1.8699999999999974</v>
      </c>
      <c r="V51">
        <f>G83-G73</f>
        <v>2.088000000000001</v>
      </c>
      <c r="W51">
        <f>H83-H73</f>
        <v>0.21800000000000086</v>
      </c>
    </row>
    <row r="52" spans="1:23" x14ac:dyDescent="0.25">
      <c r="A52" t="s">
        <v>11</v>
      </c>
      <c r="B52">
        <v>2014</v>
      </c>
      <c r="C52">
        <v>228</v>
      </c>
      <c r="D52" t="s">
        <v>12</v>
      </c>
      <c r="E52">
        <v>1.391788</v>
      </c>
      <c r="F52">
        <v>-5.1539999999999999</v>
      </c>
      <c r="G52">
        <v>13.891</v>
      </c>
      <c r="H52">
        <v>19.045000000000002</v>
      </c>
      <c r="T52">
        <f>E84-E74</f>
        <v>-1.2889520000000001</v>
      </c>
      <c r="U52">
        <f>F84-F74</f>
        <v>-0.36999999999999744</v>
      </c>
      <c r="V52">
        <f>G84-G74</f>
        <v>-0.29700000000000415</v>
      </c>
      <c r="W52">
        <f>H84-H74</f>
        <v>7.3000000000000398E-2</v>
      </c>
    </row>
    <row r="53" spans="1:23" x14ac:dyDescent="0.25">
      <c r="A53" t="s">
        <v>13</v>
      </c>
      <c r="B53">
        <v>1998</v>
      </c>
      <c r="C53">
        <v>233</v>
      </c>
      <c r="D53" t="s">
        <v>14</v>
      </c>
      <c r="E53">
        <v>4.8187559999999996</v>
      </c>
      <c r="G53">
        <v>27.513000000000002</v>
      </c>
      <c r="T53">
        <f>E85-E75</f>
        <v>-0.57604499999999992</v>
      </c>
      <c r="U53">
        <f>F85-F75</f>
        <v>4.7629999999999981</v>
      </c>
      <c r="V53">
        <f>G85-G75</f>
        <v>1.5949999999999989</v>
      </c>
      <c r="W53">
        <f>H85-H75</f>
        <v>-3.1679999999999993</v>
      </c>
    </row>
    <row r="54" spans="1:23" x14ac:dyDescent="0.25">
      <c r="A54" t="s">
        <v>13</v>
      </c>
      <c r="B54">
        <v>1999</v>
      </c>
      <c r="C54">
        <v>233</v>
      </c>
      <c r="D54" t="s">
        <v>14</v>
      </c>
      <c r="E54">
        <v>5.9180700000000002</v>
      </c>
      <c r="F54">
        <v>27.128</v>
      </c>
      <c r="G54">
        <v>34.054000000000002</v>
      </c>
      <c r="H54">
        <v>6.9260000000000002</v>
      </c>
      <c r="T54">
        <f>E86-E76</f>
        <v>-0.14729599999999987</v>
      </c>
      <c r="U54">
        <f>F86-F76</f>
        <v>10.838999999999999</v>
      </c>
      <c r="V54">
        <f>G86-G76</f>
        <v>9.2390000000000043</v>
      </c>
      <c r="W54">
        <f>H86-H76</f>
        <v>-1.5999999999999988</v>
      </c>
    </row>
    <row r="55" spans="1:23" x14ac:dyDescent="0.25">
      <c r="A55" t="s">
        <v>13</v>
      </c>
      <c r="B55">
        <v>2000</v>
      </c>
      <c r="C55">
        <v>233</v>
      </c>
      <c r="D55" t="s">
        <v>14</v>
      </c>
      <c r="E55">
        <v>6.6835459999999998</v>
      </c>
      <c r="F55">
        <v>31.907</v>
      </c>
      <c r="G55">
        <v>37.741999999999997</v>
      </c>
      <c r="H55">
        <v>5.835</v>
      </c>
    </row>
    <row r="56" spans="1:23" x14ac:dyDescent="0.25">
      <c r="A56" t="s">
        <v>13</v>
      </c>
      <c r="B56">
        <v>2001</v>
      </c>
      <c r="C56">
        <v>233</v>
      </c>
      <c r="D56" t="s">
        <v>14</v>
      </c>
      <c r="E56">
        <v>5.9460870000000003</v>
      </c>
      <c r="F56">
        <v>33.561999999999998</v>
      </c>
      <c r="G56">
        <v>34.847999999999999</v>
      </c>
      <c r="H56">
        <v>1.286</v>
      </c>
      <c r="S56" t="s">
        <v>18</v>
      </c>
      <c r="T56">
        <f>E99-E89</f>
        <v>-3.9490379999999998</v>
      </c>
      <c r="U56">
        <f>F99-F89</f>
        <v>-26.981000000000002</v>
      </c>
      <c r="V56">
        <f>G99-G89</f>
        <v>-19.150000000000002</v>
      </c>
      <c r="W56">
        <f>H99-H89</f>
        <v>7.8310000000000004</v>
      </c>
    </row>
    <row r="57" spans="1:23" x14ac:dyDescent="0.25">
      <c r="A57" t="s">
        <v>13</v>
      </c>
      <c r="B57">
        <v>2002</v>
      </c>
      <c r="C57">
        <v>233</v>
      </c>
      <c r="D57" t="s">
        <v>14</v>
      </c>
      <c r="E57">
        <v>6.8370410000000001</v>
      </c>
      <c r="F57">
        <v>30.76</v>
      </c>
      <c r="G57">
        <v>37.588999999999999</v>
      </c>
      <c r="H57">
        <v>6.8289999999999997</v>
      </c>
      <c r="T57">
        <f>E100-E90</f>
        <v>-4.5916099999999993</v>
      </c>
      <c r="U57">
        <f>F100-F90</f>
        <v>-29.714999999999996</v>
      </c>
      <c r="V57">
        <f>G100-G90</f>
        <v>-20.139000000000003</v>
      </c>
      <c r="W57">
        <f>H100-H90</f>
        <v>9.5760000000000005</v>
      </c>
    </row>
    <row r="58" spans="1:23" x14ac:dyDescent="0.25">
      <c r="A58" t="s">
        <v>13</v>
      </c>
      <c r="B58">
        <v>2003</v>
      </c>
      <c r="C58">
        <v>233</v>
      </c>
      <c r="D58" t="s">
        <v>14</v>
      </c>
      <c r="E58">
        <v>5.0790309999999996</v>
      </c>
      <c r="F58">
        <v>37.503999999999998</v>
      </c>
      <c r="G58">
        <v>44.771999999999998</v>
      </c>
      <c r="H58">
        <v>7.2679999999999998</v>
      </c>
      <c r="T58">
        <f>E101-E91</f>
        <v>-4.5356009999999998</v>
      </c>
      <c r="U58">
        <f>F101-F91</f>
        <v>-33.260000000000005</v>
      </c>
      <c r="V58">
        <f>G101-G91</f>
        <v>-23.824000000000002</v>
      </c>
      <c r="W58">
        <f>H101-H91</f>
        <v>9.4359999999999982</v>
      </c>
    </row>
    <row r="59" spans="1:23" x14ac:dyDescent="0.25">
      <c r="A59" t="s">
        <v>13</v>
      </c>
      <c r="B59">
        <v>2004</v>
      </c>
      <c r="C59">
        <v>233</v>
      </c>
      <c r="D59" t="s">
        <v>14</v>
      </c>
      <c r="E59">
        <v>4.1689309999999997</v>
      </c>
      <c r="F59">
        <v>32.697000000000003</v>
      </c>
      <c r="G59">
        <v>41.401000000000003</v>
      </c>
      <c r="H59">
        <v>8.7040000000000006</v>
      </c>
      <c r="T59">
        <f>E102-E92</f>
        <v>-2.7027299999999999</v>
      </c>
      <c r="U59">
        <f>F102-F92</f>
        <v>-34.862000000000002</v>
      </c>
      <c r="V59">
        <f>G102-G92</f>
        <v>-28.653000000000002</v>
      </c>
      <c r="W59">
        <f>H102-H92</f>
        <v>6.2089999999999996</v>
      </c>
    </row>
    <row r="60" spans="1:23" x14ac:dyDescent="0.25">
      <c r="A60" t="s">
        <v>13</v>
      </c>
      <c r="B60">
        <v>2005</v>
      </c>
      <c r="C60">
        <v>233</v>
      </c>
      <c r="D60" t="s">
        <v>14</v>
      </c>
      <c r="E60">
        <v>3.2292130000000001</v>
      </c>
      <c r="F60">
        <v>27.956</v>
      </c>
      <c r="G60">
        <v>38.283999999999999</v>
      </c>
      <c r="H60">
        <v>10.327999999999999</v>
      </c>
      <c r="T60">
        <f>E103-E93</f>
        <v>-2.0457890000000001</v>
      </c>
      <c r="U60">
        <f>F103-F93</f>
        <v>-31.233999999999998</v>
      </c>
      <c r="V60">
        <f>G103-G93</f>
        <v>-25.621000000000002</v>
      </c>
      <c r="W60">
        <f>H103-H93</f>
        <v>5.6130000000000013</v>
      </c>
    </row>
    <row r="61" spans="1:23" x14ac:dyDescent="0.25">
      <c r="A61" t="s">
        <v>13</v>
      </c>
      <c r="B61">
        <v>2006</v>
      </c>
      <c r="C61">
        <v>233</v>
      </c>
      <c r="D61" t="s">
        <v>14</v>
      </c>
      <c r="E61">
        <v>1.943506</v>
      </c>
      <c r="F61">
        <v>25.196000000000002</v>
      </c>
      <c r="G61">
        <v>35.662999999999997</v>
      </c>
      <c r="H61">
        <v>10.467000000000001</v>
      </c>
    </row>
    <row r="62" spans="1:23" x14ac:dyDescent="0.25">
      <c r="A62" t="s">
        <v>13</v>
      </c>
      <c r="B62">
        <v>2007</v>
      </c>
      <c r="C62">
        <v>233</v>
      </c>
      <c r="D62" t="s">
        <v>14</v>
      </c>
      <c r="E62">
        <v>1.6066579999999999</v>
      </c>
      <c r="F62">
        <v>22.295999999999999</v>
      </c>
      <c r="G62">
        <v>32.289000000000001</v>
      </c>
      <c r="H62">
        <v>9.9930000000000003</v>
      </c>
      <c r="S62" t="s">
        <v>29</v>
      </c>
      <c r="T62">
        <f>E116-E106</f>
        <v>2.163904</v>
      </c>
      <c r="U62">
        <f>F116-F106</f>
        <v>31.699000000000002</v>
      </c>
      <c r="V62">
        <f>G116-G106</f>
        <v>61.557000000000002</v>
      </c>
      <c r="W62">
        <f>H116-H106</f>
        <v>29.858000000000001</v>
      </c>
    </row>
    <row r="63" spans="1:23" x14ac:dyDescent="0.25">
      <c r="A63" t="s">
        <v>13</v>
      </c>
      <c r="B63">
        <v>2008</v>
      </c>
      <c r="C63">
        <v>233</v>
      </c>
      <c r="D63" t="s">
        <v>14</v>
      </c>
      <c r="E63">
        <v>3.0487669999999998</v>
      </c>
      <c r="F63">
        <v>21.988</v>
      </c>
      <c r="G63">
        <v>31.866</v>
      </c>
      <c r="H63">
        <v>9.8780000000000001</v>
      </c>
      <c r="T63">
        <f>E117-E107</f>
        <v>-0.91799800000000009</v>
      </c>
      <c r="U63">
        <f>F117-F107</f>
        <v>-6.259999999999998</v>
      </c>
      <c r="V63">
        <f>G117-G107</f>
        <v>4.097999999999999</v>
      </c>
      <c r="W63">
        <f>H117-H107</f>
        <v>10.358000000000001</v>
      </c>
    </row>
    <row r="64" spans="1:23" x14ac:dyDescent="0.25">
      <c r="A64" t="s">
        <v>13</v>
      </c>
      <c r="B64">
        <v>2009</v>
      </c>
      <c r="C64">
        <v>233</v>
      </c>
      <c r="D64" t="s">
        <v>14</v>
      </c>
      <c r="E64">
        <v>3.2921480000000001</v>
      </c>
      <c r="F64">
        <v>26.148</v>
      </c>
      <c r="G64">
        <v>35.170999999999999</v>
      </c>
      <c r="H64">
        <v>9.0229999999999997</v>
      </c>
      <c r="J64">
        <f t="shared" ref="J64:K68" si="19">E64-E59</f>
        <v>-0.87678299999999965</v>
      </c>
      <c r="K64">
        <f t="shared" si="19"/>
        <v>-6.549000000000003</v>
      </c>
      <c r="L64">
        <f t="shared" ref="L64" si="20">G64-G59</f>
        <v>-6.230000000000004</v>
      </c>
      <c r="M64">
        <f t="shared" ref="M64" si="21">H64-H59</f>
        <v>0.31899999999999906</v>
      </c>
      <c r="T64">
        <f>E118-E108</f>
        <v>-7.977284</v>
      </c>
      <c r="U64">
        <f>F118-F108</f>
        <v>-49.706999999999994</v>
      </c>
      <c r="V64">
        <f>G118-G108</f>
        <v>-50.096999999999994</v>
      </c>
      <c r="W64">
        <f>H118-H108</f>
        <v>-0.39000000000000057</v>
      </c>
    </row>
    <row r="65" spans="1:23" x14ac:dyDescent="0.25">
      <c r="A65" t="s">
        <v>13</v>
      </c>
      <c r="B65">
        <v>2010</v>
      </c>
      <c r="C65">
        <v>233</v>
      </c>
      <c r="D65" t="s">
        <v>14</v>
      </c>
      <c r="E65">
        <v>1.8934789999999999</v>
      </c>
      <c r="F65">
        <v>29.02</v>
      </c>
      <c r="G65">
        <v>37.011000000000003</v>
      </c>
      <c r="H65">
        <v>7.9909999999999997</v>
      </c>
      <c r="J65">
        <f t="shared" si="19"/>
        <v>-1.3357340000000002</v>
      </c>
      <c r="K65">
        <f t="shared" si="19"/>
        <v>1.0640000000000001</v>
      </c>
      <c r="L65">
        <f t="shared" ref="L65:L66" si="22">G65-G60</f>
        <v>-1.2729999999999961</v>
      </c>
      <c r="M65">
        <f t="shared" ref="M65:M66" si="23">H65-H60</f>
        <v>-2.3369999999999997</v>
      </c>
      <c r="T65">
        <f>E119-E109</f>
        <v>-7.2449840000000005</v>
      </c>
      <c r="U65">
        <f>F119-F109</f>
        <v>-46.631</v>
      </c>
      <c r="V65">
        <f>G119-G109</f>
        <v>-49.398000000000003</v>
      </c>
      <c r="W65">
        <f>H119-H109</f>
        <v>-2.7669999999999959</v>
      </c>
    </row>
    <row r="66" spans="1:23" x14ac:dyDescent="0.25">
      <c r="A66" t="s">
        <v>13</v>
      </c>
      <c r="B66">
        <v>2011</v>
      </c>
      <c r="C66">
        <v>233</v>
      </c>
      <c r="D66" t="s">
        <v>14</v>
      </c>
      <c r="E66">
        <v>1.677691</v>
      </c>
      <c r="F66">
        <v>27.169</v>
      </c>
      <c r="G66">
        <v>35.737000000000002</v>
      </c>
      <c r="H66">
        <v>8.5679999999999996</v>
      </c>
      <c r="J66">
        <f t="shared" si="19"/>
        <v>-0.26581499999999991</v>
      </c>
      <c r="K66">
        <f t="shared" si="19"/>
        <v>1.972999999999999</v>
      </c>
      <c r="L66">
        <f t="shared" si="22"/>
        <v>7.4000000000005173E-2</v>
      </c>
      <c r="M66">
        <f t="shared" si="23"/>
        <v>-1.8990000000000009</v>
      </c>
      <c r="O66">
        <f>E66-E56</f>
        <v>-4.2683960000000001</v>
      </c>
      <c r="P66">
        <f>F66-F56</f>
        <v>-6.3929999999999971</v>
      </c>
      <c r="Q66">
        <f>G66-G56</f>
        <v>0.8890000000000029</v>
      </c>
      <c r="R66">
        <f>H66-H56</f>
        <v>7.282</v>
      </c>
      <c r="T66">
        <f>E120-E110</f>
        <v>-3.8321549999999998</v>
      </c>
      <c r="U66">
        <f>F120-F110</f>
        <v>-38.353000000000002</v>
      </c>
      <c r="V66">
        <f>G120-G110</f>
        <v>-30.766999999999996</v>
      </c>
      <c r="W66">
        <f>H120-H110</f>
        <v>7.5860000000000056</v>
      </c>
    </row>
    <row r="67" spans="1:23" x14ac:dyDescent="0.25">
      <c r="A67" t="s">
        <v>13</v>
      </c>
      <c r="B67">
        <v>2012</v>
      </c>
      <c r="C67">
        <v>233</v>
      </c>
      <c r="D67" t="s">
        <v>14</v>
      </c>
      <c r="E67">
        <v>1.476826</v>
      </c>
      <c r="F67">
        <v>22.821000000000002</v>
      </c>
      <c r="G67">
        <v>32.021999999999998</v>
      </c>
      <c r="H67">
        <v>9.2010000000000005</v>
      </c>
      <c r="J67">
        <f t="shared" si="19"/>
        <v>-0.12983199999999995</v>
      </c>
      <c r="K67">
        <f t="shared" si="19"/>
        <v>0.52500000000000213</v>
      </c>
      <c r="L67">
        <f t="shared" ref="L67" si="24">G67-G62</f>
        <v>-0.26700000000000301</v>
      </c>
      <c r="M67">
        <f t="shared" ref="M67" si="25">H67-H62</f>
        <v>-0.79199999999999982</v>
      </c>
      <c r="O67">
        <f>E67-E57</f>
        <v>-5.3602150000000002</v>
      </c>
      <c r="P67">
        <f>F67-F57</f>
        <v>-7.9390000000000001</v>
      </c>
      <c r="Q67">
        <f>G67-G57</f>
        <v>-5.5670000000000002</v>
      </c>
      <c r="R67">
        <f>H67-H57</f>
        <v>2.3720000000000008</v>
      </c>
    </row>
    <row r="68" spans="1:23" x14ac:dyDescent="0.25">
      <c r="A68" t="s">
        <v>13</v>
      </c>
      <c r="B68">
        <v>2013</v>
      </c>
      <c r="C68">
        <v>233</v>
      </c>
      <c r="D68" t="s">
        <v>14</v>
      </c>
      <c r="E68">
        <v>1.5819049999999999</v>
      </c>
      <c r="F68">
        <v>24.920999999999999</v>
      </c>
      <c r="G68">
        <v>35.753</v>
      </c>
      <c r="H68">
        <v>10.832000000000001</v>
      </c>
      <c r="J68">
        <f t="shared" si="19"/>
        <v>-1.4668619999999999</v>
      </c>
      <c r="K68">
        <f t="shared" si="19"/>
        <v>2.9329999999999998</v>
      </c>
      <c r="L68">
        <f t="shared" ref="L68" si="26">G68-G63</f>
        <v>3.8870000000000005</v>
      </c>
      <c r="M68">
        <f t="shared" ref="M68" si="27">H68-H63</f>
        <v>0.95400000000000063</v>
      </c>
      <c r="O68">
        <f>E68-E58</f>
        <v>-3.4971259999999997</v>
      </c>
      <c r="P68">
        <f>F68-F58</f>
        <v>-12.582999999999998</v>
      </c>
      <c r="Q68">
        <f>G68-G58</f>
        <v>-9.0189999999999984</v>
      </c>
      <c r="R68">
        <f>H68-H58</f>
        <v>3.5640000000000009</v>
      </c>
    </row>
    <row r="69" spans="1:23" x14ac:dyDescent="0.25">
      <c r="A69" t="s">
        <v>13</v>
      </c>
      <c r="B69">
        <v>2014</v>
      </c>
      <c r="C69">
        <v>233</v>
      </c>
      <c r="D69" t="s">
        <v>14</v>
      </c>
      <c r="E69">
        <v>1.6334360000000001</v>
      </c>
      <c r="F69">
        <v>27.888000000000002</v>
      </c>
      <c r="G69">
        <v>38.015000000000001</v>
      </c>
      <c r="H69">
        <v>10.127000000000001</v>
      </c>
    </row>
    <row r="70" spans="1:23" x14ac:dyDescent="0.25">
      <c r="A70" t="s">
        <v>15</v>
      </c>
      <c r="B70">
        <v>1998</v>
      </c>
      <c r="C70">
        <v>273</v>
      </c>
      <c r="D70" t="s">
        <v>16</v>
      </c>
      <c r="E70">
        <v>5.7137909999999996</v>
      </c>
      <c r="F70">
        <v>37.713000000000001</v>
      </c>
      <c r="G70">
        <v>44.094000000000001</v>
      </c>
      <c r="H70">
        <v>6.3810000000000002</v>
      </c>
    </row>
    <row r="71" spans="1:23" x14ac:dyDescent="0.25">
      <c r="A71" t="s">
        <v>15</v>
      </c>
      <c r="B71">
        <v>1999</v>
      </c>
      <c r="C71">
        <v>273</v>
      </c>
      <c r="D71" t="s">
        <v>16</v>
      </c>
      <c r="E71">
        <v>5.8853799999999996</v>
      </c>
      <c r="F71">
        <v>38.777999999999999</v>
      </c>
      <c r="G71">
        <v>46.317999999999998</v>
      </c>
      <c r="H71">
        <v>7.54</v>
      </c>
    </row>
    <row r="72" spans="1:23" x14ac:dyDescent="0.25">
      <c r="A72" t="s">
        <v>15</v>
      </c>
      <c r="B72">
        <v>2000</v>
      </c>
      <c r="C72">
        <v>273</v>
      </c>
      <c r="D72" t="s">
        <v>16</v>
      </c>
      <c r="E72">
        <v>3.6671490000000002</v>
      </c>
      <c r="F72">
        <v>35.404000000000003</v>
      </c>
      <c r="G72">
        <v>41.85</v>
      </c>
      <c r="H72">
        <v>6.4459999999999997</v>
      </c>
    </row>
    <row r="73" spans="1:23" x14ac:dyDescent="0.25">
      <c r="A73" t="s">
        <v>15</v>
      </c>
      <c r="B73">
        <v>2001</v>
      </c>
      <c r="C73">
        <v>273</v>
      </c>
      <c r="D73" t="s">
        <v>16</v>
      </c>
      <c r="E73">
        <v>3.631526</v>
      </c>
      <c r="F73">
        <v>35.591000000000001</v>
      </c>
      <c r="G73">
        <v>41.110999999999997</v>
      </c>
      <c r="H73">
        <v>5.52</v>
      </c>
    </row>
    <row r="74" spans="1:23" x14ac:dyDescent="0.25">
      <c r="A74" t="s">
        <v>15</v>
      </c>
      <c r="B74">
        <v>2002</v>
      </c>
      <c r="C74">
        <v>273</v>
      </c>
      <c r="D74" t="s">
        <v>16</v>
      </c>
      <c r="E74">
        <v>3.1693340000000001</v>
      </c>
      <c r="F74">
        <v>38.064999999999998</v>
      </c>
      <c r="G74">
        <v>43.466000000000001</v>
      </c>
      <c r="H74">
        <v>5.4009999999999998</v>
      </c>
    </row>
    <row r="75" spans="1:23" x14ac:dyDescent="0.25">
      <c r="A75" t="s">
        <v>15</v>
      </c>
      <c r="B75">
        <v>2003</v>
      </c>
      <c r="C75">
        <v>273</v>
      </c>
      <c r="D75" t="s">
        <v>16</v>
      </c>
      <c r="E75">
        <v>2.462863</v>
      </c>
      <c r="F75">
        <v>35.582999999999998</v>
      </c>
      <c r="G75">
        <v>44.747</v>
      </c>
      <c r="H75">
        <v>9.1639999999999997</v>
      </c>
    </row>
    <row r="76" spans="1:23" x14ac:dyDescent="0.25">
      <c r="A76" t="s">
        <v>15</v>
      </c>
      <c r="B76">
        <v>2004</v>
      </c>
      <c r="C76">
        <v>273</v>
      </c>
      <c r="D76" t="s">
        <v>16</v>
      </c>
      <c r="E76">
        <v>1.9260189999999999</v>
      </c>
      <c r="F76">
        <v>32.837000000000003</v>
      </c>
      <c r="G76">
        <v>40.844999999999999</v>
      </c>
      <c r="H76">
        <v>8.0079999999999991</v>
      </c>
    </row>
    <row r="77" spans="1:23" x14ac:dyDescent="0.25">
      <c r="A77" t="s">
        <v>15</v>
      </c>
      <c r="B77">
        <v>2005</v>
      </c>
      <c r="C77">
        <v>273</v>
      </c>
      <c r="D77" t="s">
        <v>16</v>
      </c>
      <c r="E77">
        <v>1.673899</v>
      </c>
      <c r="F77">
        <v>31.501999999999999</v>
      </c>
      <c r="G77">
        <v>39.018999999999998</v>
      </c>
      <c r="H77">
        <v>7.5170000000000003</v>
      </c>
    </row>
    <row r="78" spans="1:23" x14ac:dyDescent="0.25">
      <c r="A78" t="s">
        <v>15</v>
      </c>
      <c r="B78">
        <v>2006</v>
      </c>
      <c r="C78">
        <v>273</v>
      </c>
      <c r="D78" t="s">
        <v>16</v>
      </c>
      <c r="E78">
        <v>1.3658360000000001</v>
      </c>
      <c r="F78">
        <v>29.753</v>
      </c>
      <c r="G78">
        <v>37.752000000000002</v>
      </c>
      <c r="H78">
        <v>7.9989999999999997</v>
      </c>
    </row>
    <row r="79" spans="1:23" x14ac:dyDescent="0.25">
      <c r="A79" t="s">
        <v>15</v>
      </c>
      <c r="B79">
        <v>2007</v>
      </c>
      <c r="C79">
        <v>273</v>
      </c>
      <c r="D79" t="s">
        <v>16</v>
      </c>
      <c r="E79">
        <v>1.2614430000000001</v>
      </c>
      <c r="F79">
        <v>29.065999999999999</v>
      </c>
      <c r="G79">
        <v>37.533999999999999</v>
      </c>
      <c r="H79">
        <v>8.468</v>
      </c>
    </row>
    <row r="80" spans="1:23" x14ac:dyDescent="0.25">
      <c r="A80" t="s">
        <v>15</v>
      </c>
      <c r="B80">
        <v>2008</v>
      </c>
      <c r="C80">
        <v>273</v>
      </c>
      <c r="D80" t="s">
        <v>16</v>
      </c>
      <c r="E80">
        <v>2.542856</v>
      </c>
      <c r="F80">
        <v>33.152000000000001</v>
      </c>
      <c r="G80">
        <v>42.826999999999998</v>
      </c>
      <c r="H80">
        <v>9.6750000000000007</v>
      </c>
    </row>
    <row r="81" spans="1:18" x14ac:dyDescent="0.25">
      <c r="A81" t="s">
        <v>15</v>
      </c>
      <c r="B81">
        <v>2009</v>
      </c>
      <c r="C81">
        <v>273</v>
      </c>
      <c r="D81" t="s">
        <v>16</v>
      </c>
      <c r="E81">
        <v>3.0151409999999998</v>
      </c>
      <c r="F81">
        <v>36.234999999999999</v>
      </c>
      <c r="G81">
        <v>43.923999999999999</v>
      </c>
      <c r="H81">
        <v>7.6890000000000001</v>
      </c>
      <c r="J81">
        <f t="shared" ref="J81:K85" si="28">E81-E76</f>
        <v>1.0891219999999999</v>
      </c>
      <c r="K81">
        <f t="shared" si="28"/>
        <v>3.3979999999999961</v>
      </c>
      <c r="L81">
        <f t="shared" ref="L81" si="29">G81-G76</f>
        <v>3.0790000000000006</v>
      </c>
      <c r="M81">
        <f t="shared" ref="M81" si="30">H81-H76</f>
        <v>-0.31899999999999906</v>
      </c>
    </row>
    <row r="82" spans="1:18" x14ac:dyDescent="0.25">
      <c r="A82" t="s">
        <v>15</v>
      </c>
      <c r="B82">
        <v>2010</v>
      </c>
      <c r="C82">
        <v>273</v>
      </c>
      <c r="D82" t="s">
        <v>16</v>
      </c>
      <c r="E82">
        <v>1.8669519999999999</v>
      </c>
      <c r="F82">
        <v>36.238</v>
      </c>
      <c r="G82">
        <v>42.228999999999999</v>
      </c>
      <c r="H82">
        <v>5.9909999999999997</v>
      </c>
      <c r="J82">
        <f t="shared" si="28"/>
        <v>0.19305299999999992</v>
      </c>
      <c r="K82">
        <f t="shared" si="28"/>
        <v>4.7360000000000007</v>
      </c>
      <c r="L82">
        <f t="shared" ref="L82" si="31">G82-G77</f>
        <v>3.2100000000000009</v>
      </c>
      <c r="M82">
        <f t="shared" ref="M82" si="32">H82-H77</f>
        <v>-1.5260000000000007</v>
      </c>
    </row>
    <row r="83" spans="1:18" x14ac:dyDescent="0.25">
      <c r="A83" t="s">
        <v>15</v>
      </c>
      <c r="B83">
        <v>2011</v>
      </c>
      <c r="C83">
        <v>273</v>
      </c>
      <c r="D83" t="s">
        <v>16</v>
      </c>
      <c r="E83">
        <v>1.8630310000000001</v>
      </c>
      <c r="F83">
        <v>37.460999999999999</v>
      </c>
      <c r="G83">
        <v>43.198999999999998</v>
      </c>
      <c r="H83">
        <v>5.7380000000000004</v>
      </c>
      <c r="J83">
        <f t="shared" si="28"/>
        <v>0.49719500000000005</v>
      </c>
      <c r="K83">
        <f t="shared" si="28"/>
        <v>7.7079999999999984</v>
      </c>
      <c r="L83">
        <f t="shared" ref="L83:L84" si="33">G83-G78</f>
        <v>5.4469999999999956</v>
      </c>
      <c r="M83">
        <f t="shared" ref="M83:M84" si="34">H83-H78</f>
        <v>-2.2609999999999992</v>
      </c>
      <c r="O83">
        <f>E83-E73</f>
        <v>-1.7684949999999999</v>
      </c>
      <c r="P83">
        <f>F83-F73</f>
        <v>1.8699999999999974</v>
      </c>
      <c r="Q83">
        <f>G83-G73</f>
        <v>2.088000000000001</v>
      </c>
      <c r="R83">
        <f>H83-H73</f>
        <v>0.21800000000000086</v>
      </c>
    </row>
    <row r="84" spans="1:18" x14ac:dyDescent="0.25">
      <c r="A84" t="s">
        <v>15</v>
      </c>
      <c r="B84">
        <v>2012</v>
      </c>
      <c r="C84">
        <v>273</v>
      </c>
      <c r="D84" t="s">
        <v>16</v>
      </c>
      <c r="E84">
        <v>1.880382</v>
      </c>
      <c r="F84">
        <v>37.695</v>
      </c>
      <c r="G84">
        <v>43.168999999999997</v>
      </c>
      <c r="H84">
        <v>5.4740000000000002</v>
      </c>
      <c r="J84">
        <f t="shared" si="28"/>
        <v>0.61893899999999991</v>
      </c>
      <c r="K84">
        <f t="shared" si="28"/>
        <v>8.6290000000000013</v>
      </c>
      <c r="L84">
        <f t="shared" si="33"/>
        <v>5.634999999999998</v>
      </c>
      <c r="M84">
        <f t="shared" si="34"/>
        <v>-2.9939999999999998</v>
      </c>
      <c r="O84">
        <f>E84-E74</f>
        <v>-1.2889520000000001</v>
      </c>
      <c r="P84">
        <f>F84-F74</f>
        <v>-0.36999999999999744</v>
      </c>
      <c r="Q84">
        <f>G84-G74</f>
        <v>-0.29700000000000415</v>
      </c>
      <c r="R84">
        <f>H84-H74</f>
        <v>7.3000000000000398E-2</v>
      </c>
    </row>
    <row r="85" spans="1:18" x14ac:dyDescent="0.25">
      <c r="A85" t="s">
        <v>15</v>
      </c>
      <c r="B85">
        <v>2013</v>
      </c>
      <c r="C85">
        <v>273</v>
      </c>
      <c r="D85" t="s">
        <v>16</v>
      </c>
      <c r="E85">
        <v>1.8868180000000001</v>
      </c>
      <c r="F85">
        <v>40.345999999999997</v>
      </c>
      <c r="G85">
        <v>46.341999999999999</v>
      </c>
      <c r="H85">
        <v>5.9960000000000004</v>
      </c>
      <c r="J85">
        <f t="shared" si="28"/>
        <v>-0.6560379999999999</v>
      </c>
      <c r="K85">
        <f t="shared" si="28"/>
        <v>7.1939999999999955</v>
      </c>
      <c r="L85">
        <f t="shared" ref="L85" si="35">G85-G80</f>
        <v>3.5150000000000006</v>
      </c>
      <c r="M85">
        <f t="shared" ref="M85" si="36">H85-H80</f>
        <v>-3.6790000000000003</v>
      </c>
      <c r="O85">
        <f>E85-E75</f>
        <v>-0.57604499999999992</v>
      </c>
      <c r="P85">
        <f>F85-F75</f>
        <v>4.7629999999999981</v>
      </c>
      <c r="Q85">
        <f>G85-G75</f>
        <v>1.5949999999999989</v>
      </c>
      <c r="R85">
        <f>H85-H75</f>
        <v>-3.1679999999999993</v>
      </c>
    </row>
    <row r="86" spans="1:18" x14ac:dyDescent="0.25">
      <c r="A86" t="s">
        <v>15</v>
      </c>
      <c r="B86">
        <v>2014</v>
      </c>
      <c r="C86">
        <v>273</v>
      </c>
      <c r="D86" t="s">
        <v>16</v>
      </c>
      <c r="E86">
        <v>1.7787230000000001</v>
      </c>
      <c r="F86">
        <v>43.676000000000002</v>
      </c>
      <c r="G86">
        <v>50.084000000000003</v>
      </c>
      <c r="H86">
        <v>6.4080000000000004</v>
      </c>
    </row>
    <row r="87" spans="1:18" x14ac:dyDescent="0.25">
      <c r="A87" t="s">
        <v>17</v>
      </c>
      <c r="B87">
        <v>1998</v>
      </c>
      <c r="C87">
        <v>293</v>
      </c>
      <c r="D87" t="s">
        <v>18</v>
      </c>
      <c r="E87">
        <v>5.71896</v>
      </c>
    </row>
    <row r="88" spans="1:18" x14ac:dyDescent="0.25">
      <c r="A88" t="s">
        <v>17</v>
      </c>
      <c r="B88">
        <v>1999</v>
      </c>
      <c r="C88">
        <v>293</v>
      </c>
      <c r="D88" t="s">
        <v>18</v>
      </c>
      <c r="E88">
        <v>6.0429329999999997</v>
      </c>
    </row>
    <row r="89" spans="1:18" x14ac:dyDescent="0.25">
      <c r="A89" t="s">
        <v>17</v>
      </c>
      <c r="B89">
        <v>2000</v>
      </c>
      <c r="C89">
        <v>293</v>
      </c>
      <c r="D89" t="s">
        <v>18</v>
      </c>
      <c r="E89">
        <v>5.6697749999999996</v>
      </c>
      <c r="F89">
        <v>37.244</v>
      </c>
      <c r="G89">
        <v>44.39</v>
      </c>
      <c r="H89">
        <v>7.1459999999999999</v>
      </c>
    </row>
    <row r="90" spans="1:18" x14ac:dyDescent="0.25">
      <c r="A90" t="s">
        <v>17</v>
      </c>
      <c r="B90">
        <v>2001</v>
      </c>
      <c r="C90">
        <v>293</v>
      </c>
      <c r="D90" t="s">
        <v>18</v>
      </c>
      <c r="E90">
        <v>6.5010089999999998</v>
      </c>
      <c r="F90">
        <v>36.646999999999998</v>
      </c>
      <c r="G90">
        <v>43.353000000000002</v>
      </c>
      <c r="H90">
        <v>6.7060000000000004</v>
      </c>
    </row>
    <row r="91" spans="1:18" x14ac:dyDescent="0.25">
      <c r="A91" t="s">
        <v>17</v>
      </c>
      <c r="B91">
        <v>2002</v>
      </c>
      <c r="C91">
        <v>293</v>
      </c>
      <c r="D91" t="s">
        <v>18</v>
      </c>
      <c r="E91">
        <v>6.1066349999999998</v>
      </c>
      <c r="F91">
        <v>37.779000000000003</v>
      </c>
      <c r="G91">
        <v>45.048000000000002</v>
      </c>
      <c r="H91">
        <v>7.2690000000000001</v>
      </c>
    </row>
    <row r="92" spans="1:18" x14ac:dyDescent="0.25">
      <c r="A92" t="s">
        <v>17</v>
      </c>
      <c r="B92">
        <v>2003</v>
      </c>
      <c r="C92">
        <v>293</v>
      </c>
      <c r="D92" t="s">
        <v>18</v>
      </c>
      <c r="E92">
        <v>4.291004</v>
      </c>
      <c r="F92">
        <v>38.340000000000003</v>
      </c>
      <c r="G92">
        <v>48.951000000000001</v>
      </c>
      <c r="H92">
        <v>10.611000000000001</v>
      </c>
    </row>
    <row r="93" spans="1:18" x14ac:dyDescent="0.25">
      <c r="A93" t="s">
        <v>17</v>
      </c>
      <c r="B93">
        <v>2004</v>
      </c>
      <c r="C93">
        <v>293</v>
      </c>
      <c r="D93" t="s">
        <v>18</v>
      </c>
      <c r="E93">
        <v>3.6433900000000001</v>
      </c>
      <c r="F93">
        <v>34.652999999999999</v>
      </c>
      <c r="G93">
        <v>46.329000000000001</v>
      </c>
      <c r="H93">
        <v>11.676</v>
      </c>
    </row>
    <row r="94" spans="1:18" x14ac:dyDescent="0.25">
      <c r="A94" t="s">
        <v>17</v>
      </c>
      <c r="B94">
        <v>2005</v>
      </c>
      <c r="C94">
        <v>293</v>
      </c>
      <c r="D94" t="s">
        <v>18</v>
      </c>
      <c r="E94">
        <v>2.3972159999999998</v>
      </c>
      <c r="F94">
        <v>31.651</v>
      </c>
      <c r="G94">
        <v>39.962000000000003</v>
      </c>
      <c r="H94">
        <v>8.3109999999999999</v>
      </c>
    </row>
    <row r="95" spans="1:18" x14ac:dyDescent="0.25">
      <c r="A95" t="s">
        <v>17</v>
      </c>
      <c r="B95">
        <v>2006</v>
      </c>
      <c r="C95">
        <v>293</v>
      </c>
      <c r="D95" t="s">
        <v>18</v>
      </c>
      <c r="E95">
        <v>1.857901</v>
      </c>
      <c r="F95">
        <v>23.975000000000001</v>
      </c>
      <c r="G95">
        <v>34.770000000000003</v>
      </c>
      <c r="H95">
        <v>10.795</v>
      </c>
    </row>
    <row r="96" spans="1:18" x14ac:dyDescent="0.25">
      <c r="A96" t="s">
        <v>17</v>
      </c>
      <c r="B96">
        <v>2007</v>
      </c>
      <c r="C96">
        <v>293</v>
      </c>
      <c r="D96" t="s">
        <v>18</v>
      </c>
      <c r="E96">
        <v>1.3789629999999999</v>
      </c>
      <c r="F96">
        <v>16.739999999999998</v>
      </c>
      <c r="G96">
        <v>31.87</v>
      </c>
      <c r="H96">
        <v>15.13</v>
      </c>
    </row>
    <row r="97" spans="1:18" x14ac:dyDescent="0.25">
      <c r="A97" t="s">
        <v>17</v>
      </c>
      <c r="B97">
        <v>2008</v>
      </c>
      <c r="C97">
        <v>293</v>
      </c>
      <c r="D97" t="s">
        <v>18</v>
      </c>
      <c r="E97">
        <v>2.7315589999999998</v>
      </c>
      <c r="F97">
        <v>13.009</v>
      </c>
      <c r="G97">
        <v>27.963000000000001</v>
      </c>
      <c r="H97">
        <v>14.954000000000001</v>
      </c>
    </row>
    <row r="98" spans="1:18" x14ac:dyDescent="0.25">
      <c r="A98" t="s">
        <v>17</v>
      </c>
      <c r="B98">
        <v>2009</v>
      </c>
      <c r="C98">
        <v>293</v>
      </c>
      <c r="D98" t="s">
        <v>18</v>
      </c>
      <c r="E98">
        <v>2.9209420000000001</v>
      </c>
      <c r="F98">
        <v>12.228999999999999</v>
      </c>
      <c r="G98">
        <v>28.413</v>
      </c>
      <c r="H98">
        <v>16.184000000000001</v>
      </c>
      <c r="J98">
        <f t="shared" ref="J98:K102" si="37">E98-E93</f>
        <v>-0.72244799999999998</v>
      </c>
      <c r="K98">
        <f t="shared" si="37"/>
        <v>-22.423999999999999</v>
      </c>
      <c r="L98">
        <f t="shared" ref="L98" si="38">G98-G93</f>
        <v>-17.916</v>
      </c>
      <c r="M98">
        <f t="shared" ref="M98" si="39">H98-H93</f>
        <v>4.5080000000000009</v>
      </c>
    </row>
    <row r="99" spans="1:18" x14ac:dyDescent="0.25">
      <c r="A99" t="s">
        <v>17</v>
      </c>
      <c r="B99">
        <v>2010</v>
      </c>
      <c r="C99">
        <v>293</v>
      </c>
      <c r="D99" t="s">
        <v>18</v>
      </c>
      <c r="E99">
        <v>1.720737</v>
      </c>
      <c r="F99">
        <v>10.263</v>
      </c>
      <c r="G99">
        <v>25.24</v>
      </c>
      <c r="H99">
        <v>14.977</v>
      </c>
      <c r="J99">
        <f t="shared" si="37"/>
        <v>-0.67647899999999983</v>
      </c>
      <c r="K99">
        <f t="shared" si="37"/>
        <v>-21.387999999999998</v>
      </c>
      <c r="L99">
        <f t="shared" ref="L99" si="40">G99-G94</f>
        <v>-14.722000000000005</v>
      </c>
      <c r="M99">
        <f t="shared" ref="M99" si="41">H99-H94</f>
        <v>6.6660000000000004</v>
      </c>
    </row>
    <row r="100" spans="1:18" x14ac:dyDescent="0.25">
      <c r="A100" t="s">
        <v>17</v>
      </c>
      <c r="B100">
        <v>2011</v>
      </c>
      <c r="C100">
        <v>293</v>
      </c>
      <c r="D100" t="s">
        <v>18</v>
      </c>
      <c r="E100">
        <v>1.9093990000000001</v>
      </c>
      <c r="F100">
        <v>6.9320000000000004</v>
      </c>
      <c r="G100">
        <v>23.213999999999999</v>
      </c>
      <c r="H100">
        <v>16.282</v>
      </c>
      <c r="J100">
        <f t="shared" si="37"/>
        <v>5.1498000000000044E-2</v>
      </c>
      <c r="K100">
        <f t="shared" si="37"/>
        <v>-17.042999999999999</v>
      </c>
      <c r="L100">
        <f t="shared" ref="L100:L101" si="42">G100-G95</f>
        <v>-11.556000000000004</v>
      </c>
      <c r="M100">
        <f t="shared" ref="M100:M101" si="43">H100-H95</f>
        <v>5.4870000000000001</v>
      </c>
      <c r="O100">
        <f>E100-E90</f>
        <v>-4.5916099999999993</v>
      </c>
      <c r="P100">
        <f>F100-F90</f>
        <v>-29.714999999999996</v>
      </c>
      <c r="Q100">
        <f>G100-G90</f>
        <v>-20.139000000000003</v>
      </c>
      <c r="R100">
        <f>H100-H90</f>
        <v>9.5760000000000005</v>
      </c>
    </row>
    <row r="101" spans="1:18" x14ac:dyDescent="0.25">
      <c r="A101" t="s">
        <v>17</v>
      </c>
      <c r="B101">
        <v>2012</v>
      </c>
      <c r="C101">
        <v>293</v>
      </c>
      <c r="D101" t="s">
        <v>18</v>
      </c>
      <c r="E101">
        <v>1.571034</v>
      </c>
      <c r="F101">
        <v>4.5190000000000001</v>
      </c>
      <c r="G101">
        <v>21.224</v>
      </c>
      <c r="H101">
        <v>16.704999999999998</v>
      </c>
      <c r="J101">
        <f t="shared" si="37"/>
        <v>0.1920710000000001</v>
      </c>
      <c r="K101">
        <f t="shared" si="37"/>
        <v>-12.220999999999998</v>
      </c>
      <c r="L101">
        <f t="shared" si="42"/>
        <v>-10.646000000000001</v>
      </c>
      <c r="M101">
        <f t="shared" si="43"/>
        <v>1.5749999999999975</v>
      </c>
      <c r="O101">
        <f>E101-E91</f>
        <v>-4.5356009999999998</v>
      </c>
      <c r="P101">
        <f>F101-F91</f>
        <v>-33.260000000000005</v>
      </c>
      <c r="Q101">
        <f>G101-G91</f>
        <v>-23.824000000000002</v>
      </c>
      <c r="R101">
        <f>H101-H91</f>
        <v>9.4359999999999982</v>
      </c>
    </row>
    <row r="102" spans="1:18" x14ac:dyDescent="0.25">
      <c r="A102" t="s">
        <v>17</v>
      </c>
      <c r="B102">
        <v>2013</v>
      </c>
      <c r="C102">
        <v>293</v>
      </c>
      <c r="D102" t="s">
        <v>18</v>
      </c>
      <c r="E102">
        <v>1.588274</v>
      </c>
      <c r="F102">
        <v>3.4780000000000002</v>
      </c>
      <c r="G102">
        <v>20.297999999999998</v>
      </c>
      <c r="H102">
        <v>16.82</v>
      </c>
      <c r="J102">
        <f t="shared" si="37"/>
        <v>-1.1432849999999999</v>
      </c>
      <c r="K102">
        <f t="shared" si="37"/>
        <v>-9.5310000000000006</v>
      </c>
      <c r="L102">
        <f t="shared" ref="L102" si="44">G102-G97</f>
        <v>-7.6650000000000027</v>
      </c>
      <c r="M102">
        <f t="shared" ref="M102" si="45">H102-H97</f>
        <v>1.8659999999999997</v>
      </c>
      <c r="O102">
        <f>E102-E92</f>
        <v>-2.7027299999999999</v>
      </c>
      <c r="P102">
        <f>F102-F92</f>
        <v>-34.862000000000002</v>
      </c>
      <c r="Q102">
        <f>G102-G92</f>
        <v>-28.653000000000002</v>
      </c>
      <c r="R102">
        <f>H102-H92</f>
        <v>6.2089999999999996</v>
      </c>
    </row>
    <row r="103" spans="1:18" x14ac:dyDescent="0.25">
      <c r="A103" t="s">
        <v>17</v>
      </c>
      <c r="B103">
        <v>2014</v>
      </c>
      <c r="C103">
        <v>293</v>
      </c>
      <c r="D103" t="s">
        <v>18</v>
      </c>
      <c r="E103">
        <v>1.597601</v>
      </c>
      <c r="F103">
        <v>3.419</v>
      </c>
      <c r="G103">
        <v>20.707999999999998</v>
      </c>
      <c r="H103">
        <v>17.289000000000001</v>
      </c>
    </row>
    <row r="104" spans="1:18" x14ac:dyDescent="0.25">
      <c r="A104" t="s">
        <v>19</v>
      </c>
      <c r="B104">
        <v>1998</v>
      </c>
      <c r="C104">
        <v>298</v>
      </c>
      <c r="D104" t="s">
        <v>20</v>
      </c>
    </row>
    <row r="105" spans="1:18" x14ac:dyDescent="0.25">
      <c r="A105" t="s">
        <v>19</v>
      </c>
      <c r="B105">
        <v>1999</v>
      </c>
      <c r="C105">
        <v>298</v>
      </c>
      <c r="D105" t="s">
        <v>20</v>
      </c>
    </row>
    <row r="106" spans="1:18" x14ac:dyDescent="0.25">
      <c r="A106" t="s">
        <v>19</v>
      </c>
      <c r="B106">
        <v>2000</v>
      </c>
      <c r="C106">
        <v>298</v>
      </c>
      <c r="D106" t="s">
        <v>20</v>
      </c>
    </row>
    <row r="107" spans="1:18" x14ac:dyDescent="0.25">
      <c r="A107" t="s">
        <v>19</v>
      </c>
      <c r="B107">
        <v>2001</v>
      </c>
      <c r="C107">
        <v>298</v>
      </c>
      <c r="D107" t="s">
        <v>20</v>
      </c>
      <c r="E107">
        <v>2.9100250000000001</v>
      </c>
      <c r="F107">
        <v>34.984999999999999</v>
      </c>
      <c r="G107">
        <v>54.89</v>
      </c>
      <c r="H107">
        <v>19.905000000000001</v>
      </c>
    </row>
    <row r="108" spans="1:18" x14ac:dyDescent="0.25">
      <c r="A108" t="s">
        <v>19</v>
      </c>
      <c r="B108">
        <v>2002</v>
      </c>
      <c r="C108">
        <v>298</v>
      </c>
      <c r="D108" t="s">
        <v>20</v>
      </c>
      <c r="E108">
        <v>9.6899990000000003</v>
      </c>
      <c r="F108">
        <v>75.698999999999998</v>
      </c>
      <c r="G108">
        <v>109.57899999999999</v>
      </c>
      <c r="H108">
        <v>33.880000000000003</v>
      </c>
    </row>
    <row r="109" spans="1:18" x14ac:dyDescent="0.25">
      <c r="A109" t="s">
        <v>19</v>
      </c>
      <c r="B109">
        <v>2003</v>
      </c>
      <c r="C109">
        <v>298</v>
      </c>
      <c r="D109" t="s">
        <v>20</v>
      </c>
      <c r="E109">
        <v>9.0648750000000007</v>
      </c>
      <c r="F109">
        <v>71.057000000000002</v>
      </c>
      <c r="G109">
        <v>111.54600000000001</v>
      </c>
      <c r="H109">
        <v>40.488999999999997</v>
      </c>
    </row>
    <row r="110" spans="1:18" x14ac:dyDescent="0.25">
      <c r="A110" t="s">
        <v>19</v>
      </c>
      <c r="B110">
        <v>2004</v>
      </c>
      <c r="C110">
        <v>298</v>
      </c>
      <c r="D110" t="s">
        <v>20</v>
      </c>
      <c r="E110">
        <v>5.7261629999999997</v>
      </c>
      <c r="F110">
        <v>61.201000000000001</v>
      </c>
      <c r="G110">
        <v>93.546999999999997</v>
      </c>
      <c r="H110">
        <v>32.345999999999997</v>
      </c>
    </row>
    <row r="111" spans="1:18" x14ac:dyDescent="0.25">
      <c r="A111" t="s">
        <v>19</v>
      </c>
      <c r="B111">
        <v>2005</v>
      </c>
      <c r="C111">
        <v>298</v>
      </c>
      <c r="D111" t="s">
        <v>20</v>
      </c>
      <c r="E111">
        <v>3.781374</v>
      </c>
      <c r="F111">
        <v>50.722999999999999</v>
      </c>
      <c r="G111">
        <v>83.918999999999997</v>
      </c>
      <c r="H111">
        <v>33.195999999999998</v>
      </c>
    </row>
    <row r="112" spans="1:18" x14ac:dyDescent="0.25">
      <c r="A112" t="s">
        <v>19</v>
      </c>
      <c r="B112">
        <v>2006</v>
      </c>
      <c r="C112">
        <v>298</v>
      </c>
      <c r="D112" t="s">
        <v>20</v>
      </c>
      <c r="E112">
        <v>2.425567</v>
      </c>
      <c r="F112">
        <v>47.442999999999998</v>
      </c>
      <c r="G112">
        <v>75.697000000000003</v>
      </c>
      <c r="H112">
        <v>28.254000000000001</v>
      </c>
    </row>
    <row r="113" spans="1:18" x14ac:dyDescent="0.25">
      <c r="A113" t="s">
        <v>19</v>
      </c>
      <c r="B113">
        <v>2007</v>
      </c>
      <c r="C113">
        <v>298</v>
      </c>
      <c r="D113" t="s">
        <v>20</v>
      </c>
      <c r="E113">
        <v>1.943281</v>
      </c>
      <c r="F113">
        <v>37.808</v>
      </c>
      <c r="G113">
        <v>67.984999999999999</v>
      </c>
      <c r="H113">
        <v>30.177</v>
      </c>
    </row>
    <row r="114" spans="1:18" x14ac:dyDescent="0.25">
      <c r="A114" t="s">
        <v>19</v>
      </c>
      <c r="B114">
        <v>2008</v>
      </c>
      <c r="C114">
        <v>298</v>
      </c>
      <c r="D114" t="s">
        <v>20</v>
      </c>
      <c r="E114">
        <v>4.049919</v>
      </c>
      <c r="F114">
        <v>31.611999999999998</v>
      </c>
      <c r="G114">
        <v>67.751000000000005</v>
      </c>
      <c r="H114">
        <v>36.139000000000003</v>
      </c>
    </row>
    <row r="115" spans="1:18" x14ac:dyDescent="0.25">
      <c r="A115" t="s">
        <v>19</v>
      </c>
      <c r="B115">
        <v>2009</v>
      </c>
      <c r="C115">
        <v>298</v>
      </c>
      <c r="D115" t="s">
        <v>20</v>
      </c>
      <c r="E115">
        <v>4.2484729999999997</v>
      </c>
      <c r="F115">
        <v>31.937000000000001</v>
      </c>
      <c r="G115">
        <v>65.584000000000003</v>
      </c>
      <c r="H115">
        <v>33.646999999999998</v>
      </c>
      <c r="J115">
        <f t="shared" ref="J115:K119" si="46">E115-E110</f>
        <v>-1.4776899999999999</v>
      </c>
      <c r="K115">
        <f t="shared" si="46"/>
        <v>-29.263999999999999</v>
      </c>
      <c r="L115">
        <f t="shared" ref="L115" si="47">G115-G110</f>
        <v>-27.962999999999994</v>
      </c>
      <c r="M115">
        <f t="shared" ref="M115" si="48">H115-H110</f>
        <v>1.3010000000000019</v>
      </c>
    </row>
    <row r="116" spans="1:18" x14ac:dyDescent="0.25">
      <c r="A116" t="s">
        <v>19</v>
      </c>
      <c r="B116">
        <v>2010</v>
      </c>
      <c r="C116">
        <v>298</v>
      </c>
      <c r="D116" t="s">
        <v>20</v>
      </c>
      <c r="E116">
        <v>2.163904</v>
      </c>
      <c r="F116">
        <v>31.699000000000002</v>
      </c>
      <c r="G116">
        <v>61.557000000000002</v>
      </c>
      <c r="H116">
        <v>29.858000000000001</v>
      </c>
      <c r="J116">
        <f t="shared" si="46"/>
        <v>-1.61747</v>
      </c>
      <c r="K116">
        <f t="shared" si="46"/>
        <v>-19.023999999999997</v>
      </c>
      <c r="L116">
        <f t="shared" ref="L116:L117" si="49">G116-G111</f>
        <v>-22.361999999999995</v>
      </c>
      <c r="M116">
        <f t="shared" ref="M116:M117" si="50">H116-H111</f>
        <v>-3.3379999999999974</v>
      </c>
    </row>
    <row r="117" spans="1:18" x14ac:dyDescent="0.25">
      <c r="A117" t="s">
        <v>19</v>
      </c>
      <c r="B117">
        <v>2011</v>
      </c>
      <c r="C117">
        <v>298</v>
      </c>
      <c r="D117" t="s">
        <v>20</v>
      </c>
      <c r="E117">
        <v>1.992027</v>
      </c>
      <c r="F117">
        <v>28.725000000000001</v>
      </c>
      <c r="G117">
        <v>58.988</v>
      </c>
      <c r="H117">
        <v>30.263000000000002</v>
      </c>
      <c r="J117">
        <f t="shared" si="46"/>
        <v>-0.43354000000000004</v>
      </c>
      <c r="K117">
        <f t="shared" si="46"/>
        <v>-18.717999999999996</v>
      </c>
      <c r="L117">
        <f t="shared" si="49"/>
        <v>-16.709000000000003</v>
      </c>
      <c r="M117">
        <f t="shared" si="50"/>
        <v>2.0090000000000003</v>
      </c>
      <c r="O117">
        <f>E117-E107</f>
        <v>-0.91799800000000009</v>
      </c>
      <c r="P117">
        <f>F117-F107</f>
        <v>-6.259999999999998</v>
      </c>
      <c r="Q117">
        <f>G117-G107</f>
        <v>4.097999999999999</v>
      </c>
      <c r="R117">
        <f>H117-H107</f>
        <v>10.358000000000001</v>
      </c>
    </row>
    <row r="118" spans="1:18" x14ac:dyDescent="0.25">
      <c r="A118" t="s">
        <v>19</v>
      </c>
      <c r="B118">
        <v>2012</v>
      </c>
      <c r="C118">
        <v>298</v>
      </c>
      <c r="D118" t="s">
        <v>20</v>
      </c>
      <c r="E118">
        <v>1.712715</v>
      </c>
      <c r="F118">
        <v>25.992000000000001</v>
      </c>
      <c r="G118">
        <v>59.481999999999999</v>
      </c>
      <c r="H118">
        <v>33.49</v>
      </c>
      <c r="J118">
        <f t="shared" si="46"/>
        <v>-0.23056600000000005</v>
      </c>
      <c r="K118">
        <f t="shared" si="46"/>
        <v>-11.815999999999999</v>
      </c>
      <c r="L118">
        <f t="shared" ref="L118" si="51">G118-G113</f>
        <v>-8.5030000000000001</v>
      </c>
      <c r="M118">
        <f t="shared" ref="M118" si="52">H118-H113</f>
        <v>3.3130000000000024</v>
      </c>
      <c r="O118">
        <f>E118-E108</f>
        <v>-7.977284</v>
      </c>
      <c r="P118">
        <f>F118-F108</f>
        <v>-49.706999999999994</v>
      </c>
      <c r="Q118">
        <f>G118-G108</f>
        <v>-50.096999999999994</v>
      </c>
      <c r="R118">
        <f>H118-H108</f>
        <v>-0.39000000000000057</v>
      </c>
    </row>
    <row r="119" spans="1:18" x14ac:dyDescent="0.25">
      <c r="A119" t="s">
        <v>19</v>
      </c>
      <c r="B119">
        <v>2013</v>
      </c>
      <c r="C119">
        <v>298</v>
      </c>
      <c r="D119" t="s">
        <v>20</v>
      </c>
      <c r="E119">
        <v>1.8198909999999999</v>
      </c>
      <c r="F119">
        <v>24.425999999999998</v>
      </c>
      <c r="G119">
        <v>62.148000000000003</v>
      </c>
      <c r="H119">
        <v>37.722000000000001</v>
      </c>
      <c r="J119">
        <f t="shared" si="46"/>
        <v>-2.2300279999999999</v>
      </c>
      <c r="K119">
        <f t="shared" si="46"/>
        <v>-7.1859999999999999</v>
      </c>
      <c r="L119">
        <f t="shared" ref="L119" si="53">G119-G114</f>
        <v>-5.6030000000000015</v>
      </c>
      <c r="M119">
        <f t="shared" ref="M119" si="54">H119-H114</f>
        <v>1.5829999999999984</v>
      </c>
      <c r="O119">
        <f>E119-E109</f>
        <v>-7.2449840000000005</v>
      </c>
      <c r="P119">
        <f>F119-F109</f>
        <v>-46.631</v>
      </c>
      <c r="Q119">
        <f>G119-G109</f>
        <v>-49.398000000000003</v>
      </c>
      <c r="R119">
        <f>H119-H109</f>
        <v>-2.7669999999999959</v>
      </c>
    </row>
    <row r="120" spans="1:18" x14ac:dyDescent="0.25">
      <c r="A120" t="s">
        <v>19</v>
      </c>
      <c r="B120">
        <v>2014</v>
      </c>
      <c r="C120">
        <v>298</v>
      </c>
      <c r="D120" t="s">
        <v>20</v>
      </c>
      <c r="E120">
        <v>1.8940079999999999</v>
      </c>
      <c r="F120">
        <v>22.847999999999999</v>
      </c>
      <c r="G120">
        <v>62.78</v>
      </c>
      <c r="H120">
        <v>39.932000000000002</v>
      </c>
    </row>
    <row r="121" spans="1:18" x14ac:dyDescent="0.25">
      <c r="A121" t="s">
        <v>21</v>
      </c>
      <c r="B121">
        <v>1998</v>
      </c>
      <c r="C121">
        <v>299</v>
      </c>
      <c r="D121" t="s">
        <v>22</v>
      </c>
      <c r="E121">
        <v>10.349170000000001</v>
      </c>
      <c r="G121">
        <v>34.588000000000001</v>
      </c>
    </row>
    <row r="122" spans="1:18" x14ac:dyDescent="0.25">
      <c r="A122" t="s">
        <v>21</v>
      </c>
      <c r="B122">
        <v>1999</v>
      </c>
      <c r="C122">
        <v>299</v>
      </c>
      <c r="D122" t="s">
        <v>22</v>
      </c>
      <c r="E122">
        <v>10.31667</v>
      </c>
      <c r="G122">
        <v>32.69</v>
      </c>
    </row>
    <row r="123" spans="1:18" x14ac:dyDescent="0.25">
      <c r="A123" t="s">
        <v>21</v>
      </c>
      <c r="B123">
        <v>2000</v>
      </c>
      <c r="C123">
        <v>299</v>
      </c>
      <c r="D123" t="s">
        <v>22</v>
      </c>
      <c r="E123">
        <v>9.2016670000000005</v>
      </c>
      <c r="G123">
        <v>28.242000000000001</v>
      </c>
    </row>
    <row r="124" spans="1:18" x14ac:dyDescent="0.25">
      <c r="A124" t="s">
        <v>21</v>
      </c>
      <c r="B124">
        <v>2001</v>
      </c>
      <c r="C124">
        <v>299</v>
      </c>
      <c r="D124" t="s">
        <v>22</v>
      </c>
      <c r="E124">
        <v>10.113329999999999</v>
      </c>
      <c r="G124">
        <v>31.725000000000001</v>
      </c>
    </row>
    <row r="125" spans="1:18" x14ac:dyDescent="0.25">
      <c r="A125" t="s">
        <v>21</v>
      </c>
      <c r="B125">
        <v>2002</v>
      </c>
      <c r="C125">
        <v>299</v>
      </c>
      <c r="D125" t="s">
        <v>22</v>
      </c>
      <c r="E125">
        <v>9.3925000000000001</v>
      </c>
      <c r="G125">
        <v>55.393999999999998</v>
      </c>
    </row>
    <row r="126" spans="1:18" x14ac:dyDescent="0.25">
      <c r="A126" t="s">
        <v>21</v>
      </c>
      <c r="B126">
        <v>2003</v>
      </c>
      <c r="C126">
        <v>299</v>
      </c>
      <c r="D126" t="s">
        <v>22</v>
      </c>
      <c r="E126">
        <v>9.4550000000000001</v>
      </c>
      <c r="G126">
        <v>61.442999999999998</v>
      </c>
    </row>
    <row r="127" spans="1:18" x14ac:dyDescent="0.25">
      <c r="A127" t="s">
        <v>21</v>
      </c>
      <c r="B127">
        <v>2004</v>
      </c>
      <c r="C127">
        <v>299</v>
      </c>
      <c r="D127" t="s">
        <v>22</v>
      </c>
      <c r="E127">
        <v>9.7991670000000006</v>
      </c>
      <c r="G127">
        <v>45.496000000000002</v>
      </c>
    </row>
    <row r="128" spans="1:18" x14ac:dyDescent="0.25">
      <c r="A128" t="s">
        <v>21</v>
      </c>
      <c r="B128">
        <v>2005</v>
      </c>
      <c r="C128">
        <v>299</v>
      </c>
      <c r="D128" t="s">
        <v>22</v>
      </c>
      <c r="E128">
        <v>10.168329999999999</v>
      </c>
      <c r="G128">
        <v>45.533999999999999</v>
      </c>
    </row>
    <row r="129" spans="1:7" x14ac:dyDescent="0.25">
      <c r="A129" t="s">
        <v>21</v>
      </c>
      <c r="B129">
        <v>2006</v>
      </c>
      <c r="C129">
        <v>299</v>
      </c>
      <c r="D129" t="s">
        <v>22</v>
      </c>
      <c r="E129">
        <v>9.6066669999999998</v>
      </c>
      <c r="G129">
        <v>34.478999999999999</v>
      </c>
    </row>
    <row r="130" spans="1:7" x14ac:dyDescent="0.25">
      <c r="A130" t="s">
        <v>21</v>
      </c>
      <c r="B130">
        <v>2007</v>
      </c>
      <c r="C130">
        <v>299</v>
      </c>
      <c r="D130" t="s">
        <v>22</v>
      </c>
      <c r="E130">
        <v>8.2799999999999994</v>
      </c>
      <c r="G130">
        <v>30.837</v>
      </c>
    </row>
    <row r="131" spans="1:7" x14ac:dyDescent="0.25">
      <c r="A131" t="s">
        <v>21</v>
      </c>
      <c r="B131">
        <v>2008</v>
      </c>
      <c r="C131">
        <v>299</v>
      </c>
      <c r="D131" t="s">
        <v>22</v>
      </c>
      <c r="E131">
        <v>8.261666</v>
      </c>
      <c r="G131">
        <v>23.32</v>
      </c>
    </row>
    <row r="132" spans="1:7" x14ac:dyDescent="0.25">
      <c r="A132" t="s">
        <v>21</v>
      </c>
      <c r="B132">
        <v>2009</v>
      </c>
      <c r="C132">
        <v>299</v>
      </c>
      <c r="D132" t="s">
        <v>22</v>
      </c>
      <c r="E132">
        <v>8.3758339999999993</v>
      </c>
      <c r="G132">
        <v>28.555</v>
      </c>
    </row>
    <row r="133" spans="1:7" x14ac:dyDescent="0.25">
      <c r="A133" t="s">
        <v>21</v>
      </c>
      <c r="B133">
        <v>2010</v>
      </c>
      <c r="C133">
        <v>299</v>
      </c>
      <c r="D133" t="s">
        <v>22</v>
      </c>
      <c r="E133">
        <v>7.8741659999999998</v>
      </c>
      <c r="G133">
        <v>36.298000000000002</v>
      </c>
    </row>
    <row r="134" spans="1:7" x14ac:dyDescent="0.25">
      <c r="A134" t="s">
        <v>21</v>
      </c>
      <c r="B134">
        <v>2011</v>
      </c>
      <c r="C134">
        <v>299</v>
      </c>
      <c r="D134" t="s">
        <v>22</v>
      </c>
      <c r="E134">
        <v>7.74</v>
      </c>
      <c r="G134">
        <v>43.307000000000002</v>
      </c>
    </row>
    <row r="135" spans="1:7" x14ac:dyDescent="0.25">
      <c r="A135" t="s">
        <v>21</v>
      </c>
      <c r="B135">
        <v>2012</v>
      </c>
      <c r="C135">
        <v>299</v>
      </c>
      <c r="D135" t="s">
        <v>22</v>
      </c>
      <c r="E135">
        <v>7.4741669999999996</v>
      </c>
      <c r="G135">
        <v>45.972000000000001</v>
      </c>
    </row>
    <row r="136" spans="1:7" x14ac:dyDescent="0.25">
      <c r="A136" t="s">
        <v>21</v>
      </c>
      <c r="B136">
        <v>2013</v>
      </c>
      <c r="C136">
        <v>299</v>
      </c>
      <c r="D136" t="s">
        <v>22</v>
      </c>
      <c r="E136">
        <v>7.2108340000000002</v>
      </c>
      <c r="G136">
        <v>55.381999999999998</v>
      </c>
    </row>
    <row r="137" spans="1:7" x14ac:dyDescent="0.25">
      <c r="A137" t="s">
        <v>23</v>
      </c>
      <c r="B137">
        <v>2014</v>
      </c>
      <c r="C137">
        <v>299</v>
      </c>
      <c r="D137" t="s">
        <v>22</v>
      </c>
      <c r="E137">
        <v>0</v>
      </c>
      <c r="G137">
        <v>45.624000000000002</v>
      </c>
    </row>
  </sheetData>
  <mergeCells count="3">
    <mergeCell ref="O22:P22"/>
    <mergeCell ref="S22:T22"/>
    <mergeCell ref="W22:X22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37"/>
  <sheetViews>
    <sheetView topLeftCell="A13" workbookViewId="0">
      <selection activeCell="M15" sqref="M15"/>
    </sheetView>
  </sheetViews>
  <sheetFormatPr defaultRowHeight="15" x14ac:dyDescent="0.25"/>
  <sheetData>
    <row r="1" spans="1:18" x14ac:dyDescent="0.25">
      <c r="A1" t="s">
        <v>0</v>
      </c>
      <c r="B1" t="s">
        <v>28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J1" t="s">
        <v>24</v>
      </c>
      <c r="K1" t="s">
        <v>25</v>
      </c>
      <c r="L1" t="s">
        <v>26</v>
      </c>
      <c r="M1" t="s">
        <v>27</v>
      </c>
    </row>
    <row r="2" spans="1:18" x14ac:dyDescent="0.25">
      <c r="A2" t="s">
        <v>7</v>
      </c>
      <c r="B2">
        <v>1998</v>
      </c>
      <c r="C2">
        <v>213</v>
      </c>
      <c r="D2" t="s">
        <v>8</v>
      </c>
      <c r="E2">
        <v>5.9682469999999999</v>
      </c>
      <c r="G2">
        <v>31.927</v>
      </c>
    </row>
    <row r="3" spans="1:18" x14ac:dyDescent="0.25">
      <c r="A3" t="s">
        <v>7</v>
      </c>
      <c r="B3">
        <v>1999</v>
      </c>
      <c r="C3">
        <v>213</v>
      </c>
      <c r="D3" t="s">
        <v>8</v>
      </c>
      <c r="E3">
        <v>7.2080019999999996</v>
      </c>
      <c r="G3">
        <v>36.387999999999998</v>
      </c>
      <c r="O3">
        <f>F31-F21</f>
        <v>-8.8680000000000021</v>
      </c>
      <c r="P3">
        <f t="shared" ref="P3:R3" si="0">G31-G21</f>
        <v>-2.3530000000000015</v>
      </c>
      <c r="Q3">
        <f t="shared" si="0"/>
        <v>6.5150000000000006</v>
      </c>
      <c r="R3">
        <f t="shared" si="0"/>
        <v>0</v>
      </c>
    </row>
    <row r="4" spans="1:18" x14ac:dyDescent="0.25">
      <c r="A4" t="s">
        <v>7</v>
      </c>
      <c r="B4">
        <v>2000</v>
      </c>
      <c r="C4">
        <v>213</v>
      </c>
      <c r="D4" t="s">
        <v>8</v>
      </c>
      <c r="E4">
        <v>6.6753729999999996</v>
      </c>
      <c r="G4">
        <v>38.179000000000002</v>
      </c>
    </row>
    <row r="5" spans="1:18" x14ac:dyDescent="0.25">
      <c r="A5" t="s">
        <v>7</v>
      </c>
      <c r="B5">
        <v>2001</v>
      </c>
      <c r="C5">
        <v>213</v>
      </c>
      <c r="D5" t="s">
        <v>8</v>
      </c>
      <c r="E5">
        <v>15.61233</v>
      </c>
      <c r="G5">
        <v>44.886000000000003</v>
      </c>
    </row>
    <row r="6" spans="1:18" x14ac:dyDescent="0.25">
      <c r="A6" t="s">
        <v>7</v>
      </c>
      <c r="B6">
        <v>2002</v>
      </c>
      <c r="C6">
        <v>213</v>
      </c>
      <c r="D6" t="s">
        <v>8</v>
      </c>
      <c r="E6">
        <v>57.804549999999999</v>
      </c>
      <c r="G6">
        <v>137.512</v>
      </c>
    </row>
    <row r="7" spans="1:18" x14ac:dyDescent="0.25">
      <c r="A7" t="s">
        <v>7</v>
      </c>
      <c r="B7">
        <v>2003</v>
      </c>
      <c r="C7">
        <v>213</v>
      </c>
      <c r="D7" t="s">
        <v>8</v>
      </c>
      <c r="E7">
        <v>54.552079999999997</v>
      </c>
      <c r="G7">
        <v>116.52500000000001</v>
      </c>
    </row>
    <row r="8" spans="1:18" x14ac:dyDescent="0.25">
      <c r="A8" t="s">
        <v>7</v>
      </c>
      <c r="B8">
        <v>2004</v>
      </c>
      <c r="C8">
        <v>213</v>
      </c>
      <c r="D8" t="s">
        <v>8</v>
      </c>
      <c r="E8">
        <v>50.456429999999997</v>
      </c>
      <c r="G8">
        <v>106.032</v>
      </c>
    </row>
    <row r="9" spans="1:18" x14ac:dyDescent="0.25">
      <c r="A9" t="s">
        <v>7</v>
      </c>
      <c r="B9">
        <v>2005</v>
      </c>
      <c r="C9">
        <v>213</v>
      </c>
      <c r="D9" t="s">
        <v>8</v>
      </c>
      <c r="E9">
        <v>25.86158</v>
      </c>
      <c r="G9">
        <v>71.242999999999995</v>
      </c>
    </row>
    <row r="10" spans="1:18" x14ac:dyDescent="0.25">
      <c r="A10" t="s">
        <v>7</v>
      </c>
      <c r="B10">
        <v>2006</v>
      </c>
      <c r="C10">
        <v>213</v>
      </c>
      <c r="D10" t="s">
        <v>8</v>
      </c>
      <c r="E10">
        <v>3.4286319999999999</v>
      </c>
      <c r="G10">
        <v>61.811</v>
      </c>
    </row>
    <row r="11" spans="1:18" x14ac:dyDescent="0.25">
      <c r="A11" t="s">
        <v>7</v>
      </c>
      <c r="B11">
        <v>2007</v>
      </c>
      <c r="C11">
        <v>213</v>
      </c>
      <c r="D11" t="s">
        <v>8</v>
      </c>
      <c r="E11">
        <v>3.198671</v>
      </c>
      <c r="G11">
        <v>53.223999999999997</v>
      </c>
    </row>
    <row r="12" spans="1:18" x14ac:dyDescent="0.25">
      <c r="A12" t="s">
        <v>7</v>
      </c>
      <c r="B12">
        <v>2008</v>
      </c>
      <c r="C12">
        <v>213</v>
      </c>
      <c r="D12" t="s">
        <v>8</v>
      </c>
      <c r="E12">
        <v>8.5835410000000003</v>
      </c>
      <c r="G12">
        <v>47.014000000000003</v>
      </c>
    </row>
    <row r="13" spans="1:18" x14ac:dyDescent="0.25">
      <c r="A13" t="s">
        <v>7</v>
      </c>
      <c r="B13">
        <v>2009</v>
      </c>
      <c r="C13">
        <v>213</v>
      </c>
      <c r="D13" t="s">
        <v>8</v>
      </c>
      <c r="E13">
        <v>11.97888</v>
      </c>
      <c r="G13">
        <v>47.631</v>
      </c>
    </row>
    <row r="14" spans="1:18" x14ac:dyDescent="0.25">
      <c r="A14" t="s">
        <v>7</v>
      </c>
      <c r="B14">
        <v>2010</v>
      </c>
      <c r="C14">
        <v>213</v>
      </c>
      <c r="D14" t="s">
        <v>8</v>
      </c>
      <c r="E14">
        <v>6.8966799999999999</v>
      </c>
      <c r="G14">
        <v>39.155000000000001</v>
      </c>
      <c r="J14">
        <f>E14-E9</f>
        <v>-18.9649</v>
      </c>
      <c r="K14">
        <f>F14-F9</f>
        <v>0</v>
      </c>
      <c r="L14">
        <f t="shared" ref="L14:M14" si="1">G14-G9</f>
        <v>-32.087999999999994</v>
      </c>
      <c r="M14">
        <f t="shared" si="1"/>
        <v>0</v>
      </c>
    </row>
    <row r="15" spans="1:18" x14ac:dyDescent="0.25">
      <c r="A15" t="s">
        <v>7</v>
      </c>
      <c r="B15">
        <v>2011</v>
      </c>
      <c r="C15">
        <v>213</v>
      </c>
      <c r="D15" t="s">
        <v>8</v>
      </c>
      <c r="E15">
        <v>6.8659119999999998</v>
      </c>
      <c r="G15">
        <v>35.762999999999998</v>
      </c>
    </row>
    <row r="16" spans="1:18" x14ac:dyDescent="0.25">
      <c r="A16" t="s">
        <v>7</v>
      </c>
      <c r="B16">
        <v>2012</v>
      </c>
      <c r="C16">
        <v>213</v>
      </c>
      <c r="D16" t="s">
        <v>8</v>
      </c>
      <c r="E16">
        <v>9.8876329999999992</v>
      </c>
      <c r="G16">
        <v>37.328000000000003</v>
      </c>
      <c r="O16" t="s">
        <v>36</v>
      </c>
    </row>
    <row r="17" spans="1:24" x14ac:dyDescent="0.25">
      <c r="A17" t="s">
        <v>7</v>
      </c>
      <c r="B17">
        <v>2013</v>
      </c>
      <c r="C17">
        <v>213</v>
      </c>
      <c r="D17" t="s">
        <v>8</v>
      </c>
      <c r="E17">
        <v>10.672169999999999</v>
      </c>
      <c r="G17">
        <v>40.216999999999999</v>
      </c>
      <c r="O17">
        <f>O27*0.1</f>
        <v>-2.13</v>
      </c>
      <c r="P17">
        <f>P27*0.1</f>
        <v>-1.46</v>
      </c>
    </row>
    <row r="18" spans="1:24" x14ac:dyDescent="0.25">
      <c r="A18" t="s">
        <v>7</v>
      </c>
      <c r="B18">
        <v>2014</v>
      </c>
      <c r="C18">
        <v>213</v>
      </c>
      <c r="D18" t="s">
        <v>8</v>
      </c>
      <c r="E18">
        <v>8.1771930000000008</v>
      </c>
      <c r="G18">
        <v>48.564</v>
      </c>
    </row>
    <row r="19" spans="1:24" x14ac:dyDescent="0.25">
      <c r="A19" t="s">
        <v>9</v>
      </c>
      <c r="B19">
        <v>1998</v>
      </c>
      <c r="C19">
        <v>223</v>
      </c>
      <c r="D19" t="s">
        <v>10</v>
      </c>
      <c r="E19">
        <v>7.9927020000000004</v>
      </c>
      <c r="O19" t="s">
        <v>37</v>
      </c>
    </row>
    <row r="20" spans="1:24" x14ac:dyDescent="0.25">
      <c r="A20" t="s">
        <v>9</v>
      </c>
      <c r="B20">
        <v>1999</v>
      </c>
      <c r="C20">
        <v>223</v>
      </c>
      <c r="D20" t="s">
        <v>10</v>
      </c>
      <c r="E20">
        <v>10.39167</v>
      </c>
      <c r="O20">
        <f>Sheet2!F23</f>
        <v>-4.6163949999999998</v>
      </c>
      <c r="P20">
        <f>Sheet2!N23</f>
        <v>-2.1805276999999998</v>
      </c>
    </row>
    <row r="21" spans="1:24" ht="15.75" thickBot="1" x14ac:dyDescent="0.3">
      <c r="A21" t="s">
        <v>9</v>
      </c>
      <c r="B21">
        <v>2000</v>
      </c>
      <c r="C21">
        <v>223</v>
      </c>
      <c r="D21" t="s">
        <v>10</v>
      </c>
      <c r="E21">
        <v>7.2650730000000001</v>
      </c>
      <c r="F21">
        <v>46.838000000000001</v>
      </c>
      <c r="G21">
        <v>65.382000000000005</v>
      </c>
      <c r="H21">
        <v>18.544</v>
      </c>
      <c r="N21" s="8"/>
      <c r="O21" s="8"/>
      <c r="P21" s="8"/>
      <c r="R21" s="1"/>
      <c r="S21" s="1"/>
      <c r="T21" s="1"/>
      <c r="V21" s="1"/>
      <c r="W21" s="1"/>
      <c r="X21" s="1"/>
    </row>
    <row r="22" spans="1:24" ht="15.75" thickTop="1" x14ac:dyDescent="0.25">
      <c r="A22" t="s">
        <v>9</v>
      </c>
      <c r="B22">
        <v>2001</v>
      </c>
      <c r="C22">
        <v>223</v>
      </c>
      <c r="D22" t="s">
        <v>10</v>
      </c>
      <c r="E22">
        <v>8.8636490000000006</v>
      </c>
      <c r="F22">
        <v>51.463999999999999</v>
      </c>
      <c r="G22">
        <v>70.024000000000001</v>
      </c>
      <c r="H22">
        <v>18.559999999999999</v>
      </c>
      <c r="N22" s="4"/>
      <c r="O22" s="5" t="s">
        <v>30</v>
      </c>
      <c r="P22" s="5"/>
      <c r="S22" s="3"/>
      <c r="T22" s="3"/>
      <c r="W22" s="3"/>
      <c r="X22" s="3"/>
    </row>
    <row r="23" spans="1:24" x14ac:dyDescent="0.25">
      <c r="A23" t="s">
        <v>9</v>
      </c>
      <c r="B23">
        <v>2002</v>
      </c>
      <c r="C23">
        <v>223</v>
      </c>
      <c r="D23" t="s">
        <v>10</v>
      </c>
      <c r="E23">
        <v>13.749560000000001</v>
      </c>
      <c r="F23">
        <v>59.838000000000001</v>
      </c>
      <c r="G23">
        <v>78.671000000000006</v>
      </c>
      <c r="H23">
        <v>18.832999999999998</v>
      </c>
      <c r="N23" s="6"/>
      <c r="O23" s="6" t="s">
        <v>9</v>
      </c>
      <c r="P23" s="6" t="s">
        <v>13</v>
      </c>
      <c r="R23" s="2"/>
      <c r="S23" s="2"/>
      <c r="T23" s="2"/>
      <c r="V23" s="2"/>
      <c r="W23" s="2"/>
      <c r="X23" s="2"/>
    </row>
    <row r="24" spans="1:24" x14ac:dyDescent="0.25">
      <c r="A24" t="s">
        <v>9</v>
      </c>
      <c r="B24">
        <v>2003</v>
      </c>
      <c r="C24">
        <v>223</v>
      </c>
      <c r="D24" t="s">
        <v>10</v>
      </c>
      <c r="E24">
        <v>8.3921229999999998</v>
      </c>
      <c r="F24">
        <v>54.192</v>
      </c>
      <c r="G24">
        <v>73.731999999999999</v>
      </c>
      <c r="H24">
        <v>19.54</v>
      </c>
      <c r="N24" s="7" t="s">
        <v>31</v>
      </c>
      <c r="O24" s="4">
        <v>-6.6</v>
      </c>
      <c r="P24" s="4">
        <v>-3.6</v>
      </c>
    </row>
    <row r="25" spans="1:24" x14ac:dyDescent="0.25">
      <c r="A25" t="s">
        <v>9</v>
      </c>
      <c r="B25">
        <v>2004</v>
      </c>
      <c r="C25">
        <v>223</v>
      </c>
      <c r="D25" t="s">
        <v>10</v>
      </c>
      <c r="E25">
        <v>5.3731679999999997</v>
      </c>
      <c r="F25">
        <v>50.161000000000001</v>
      </c>
      <c r="G25">
        <v>70.043000000000006</v>
      </c>
      <c r="H25">
        <v>19.882000000000001</v>
      </c>
      <c r="N25" s="4" t="s">
        <v>32</v>
      </c>
      <c r="O25" s="4">
        <v>-10.199999999999999</v>
      </c>
      <c r="P25" s="4">
        <v>-12.7</v>
      </c>
    </row>
    <row r="26" spans="1:24" ht="15.75" thickBot="1" x14ac:dyDescent="0.3">
      <c r="A26" t="s">
        <v>9</v>
      </c>
      <c r="B26">
        <v>2005</v>
      </c>
      <c r="C26">
        <v>223</v>
      </c>
      <c r="D26" t="s">
        <v>10</v>
      </c>
      <c r="E26">
        <v>3.9449010000000002</v>
      </c>
      <c r="F26">
        <v>47.89</v>
      </c>
      <c r="G26">
        <v>68.549000000000007</v>
      </c>
      <c r="H26">
        <v>20.658999999999999</v>
      </c>
      <c r="N26" s="8" t="s">
        <v>33</v>
      </c>
      <c r="O26" s="8">
        <v>11.1</v>
      </c>
      <c r="P26" s="8">
        <v>1.9</v>
      </c>
      <c r="R26" s="1"/>
      <c r="S26" s="1"/>
      <c r="T26" s="1"/>
      <c r="V26" s="1"/>
      <c r="W26" s="1"/>
      <c r="X26" s="1"/>
    </row>
    <row r="27" spans="1:24" ht="15.75" thickTop="1" x14ac:dyDescent="0.25">
      <c r="A27" t="s">
        <v>9</v>
      </c>
      <c r="B27">
        <v>2006</v>
      </c>
      <c r="C27">
        <v>223</v>
      </c>
      <c r="D27" t="s">
        <v>10</v>
      </c>
      <c r="E27">
        <v>2.3341769999999999</v>
      </c>
      <c r="F27">
        <v>46.478999999999999</v>
      </c>
      <c r="G27">
        <v>65.835999999999999</v>
      </c>
      <c r="H27">
        <v>19.356999999999999</v>
      </c>
      <c r="N27" s="4" t="s">
        <v>34</v>
      </c>
      <c r="O27" s="4">
        <f>O25-O26</f>
        <v>-21.299999999999997</v>
      </c>
      <c r="P27" s="4">
        <f>P25-P26</f>
        <v>-14.6</v>
      </c>
    </row>
    <row r="28" spans="1:24" x14ac:dyDescent="0.25">
      <c r="A28" t="s">
        <v>9</v>
      </c>
      <c r="B28">
        <v>2007</v>
      </c>
      <c r="C28">
        <v>223</v>
      </c>
      <c r="D28" t="s">
        <v>10</v>
      </c>
      <c r="E28">
        <v>1.8015429999999999</v>
      </c>
      <c r="F28">
        <v>44.179000000000002</v>
      </c>
      <c r="G28">
        <v>63.795999999999999</v>
      </c>
      <c r="H28">
        <v>19.617000000000001</v>
      </c>
    </row>
    <row r="29" spans="1:24" x14ac:dyDescent="0.25">
      <c r="A29" t="s">
        <v>9</v>
      </c>
      <c r="B29">
        <v>2008</v>
      </c>
      <c r="C29">
        <v>223</v>
      </c>
      <c r="D29" t="s">
        <v>10</v>
      </c>
      <c r="E29">
        <v>3.0117319999999999</v>
      </c>
      <c r="F29">
        <v>37.124000000000002</v>
      </c>
      <c r="G29">
        <v>61.912999999999997</v>
      </c>
      <c r="H29">
        <v>24.789000000000001</v>
      </c>
    </row>
    <row r="30" spans="1:24" x14ac:dyDescent="0.25">
      <c r="A30" t="s">
        <v>9</v>
      </c>
      <c r="B30">
        <v>2009</v>
      </c>
      <c r="C30">
        <v>223</v>
      </c>
      <c r="D30" t="s">
        <v>10</v>
      </c>
      <c r="E30">
        <v>3.0598610000000002</v>
      </c>
      <c r="F30">
        <v>40.421999999999997</v>
      </c>
      <c r="G30">
        <v>65.039000000000001</v>
      </c>
      <c r="H30">
        <v>24.617000000000001</v>
      </c>
      <c r="J30">
        <f t="shared" ref="J30:M34" si="2">E30-E25</f>
        <v>-2.3133069999999996</v>
      </c>
      <c r="K30">
        <f t="shared" si="2"/>
        <v>-9.7390000000000043</v>
      </c>
      <c r="L30">
        <f t="shared" si="2"/>
        <v>-5.0040000000000049</v>
      </c>
      <c r="M30">
        <f t="shared" si="2"/>
        <v>4.7349999999999994</v>
      </c>
    </row>
    <row r="31" spans="1:24" x14ac:dyDescent="0.25">
      <c r="A31" t="s">
        <v>9</v>
      </c>
      <c r="B31">
        <v>2010</v>
      </c>
      <c r="C31">
        <v>223</v>
      </c>
      <c r="D31" t="s">
        <v>10</v>
      </c>
      <c r="E31">
        <v>2.0192770000000002</v>
      </c>
      <c r="F31">
        <v>37.97</v>
      </c>
      <c r="G31">
        <v>63.029000000000003</v>
      </c>
      <c r="H31">
        <v>25.059000000000001</v>
      </c>
      <c r="J31">
        <f t="shared" si="2"/>
        <v>-1.925624</v>
      </c>
      <c r="K31">
        <f t="shared" si="2"/>
        <v>-9.9200000000000017</v>
      </c>
      <c r="L31">
        <f t="shared" si="2"/>
        <v>-5.5200000000000031</v>
      </c>
      <c r="M31">
        <f t="shared" si="2"/>
        <v>4.4000000000000021</v>
      </c>
    </row>
    <row r="32" spans="1:24" x14ac:dyDescent="0.25">
      <c r="A32" t="s">
        <v>9</v>
      </c>
      <c r="B32">
        <v>2011</v>
      </c>
      <c r="C32">
        <v>223</v>
      </c>
      <c r="D32" t="s">
        <v>10</v>
      </c>
      <c r="E32">
        <v>1.95136</v>
      </c>
      <c r="F32">
        <v>34.482999999999997</v>
      </c>
      <c r="G32">
        <v>61.225999999999999</v>
      </c>
      <c r="H32">
        <v>26.742999999999999</v>
      </c>
      <c r="J32">
        <f t="shared" si="2"/>
        <v>-0.38281699999999996</v>
      </c>
      <c r="K32">
        <f t="shared" si="2"/>
        <v>-11.996000000000002</v>
      </c>
      <c r="L32">
        <f t="shared" si="2"/>
        <v>-4.6099999999999994</v>
      </c>
      <c r="M32">
        <f t="shared" si="2"/>
        <v>7.3859999999999992</v>
      </c>
      <c r="O32">
        <f t="shared" ref="O32:R34" si="3">E32-E22</f>
        <v>-6.9122890000000003</v>
      </c>
      <c r="P32">
        <f t="shared" si="3"/>
        <v>-16.981000000000002</v>
      </c>
      <c r="Q32">
        <f t="shared" si="3"/>
        <v>-8.7980000000000018</v>
      </c>
      <c r="R32">
        <f t="shared" si="3"/>
        <v>8.1829999999999998</v>
      </c>
      <c r="S32" t="s">
        <v>10</v>
      </c>
      <c r="T32">
        <f>E31-E21</f>
        <v>-5.2457960000000003</v>
      </c>
      <c r="U32">
        <f t="shared" ref="U32:W36" si="4">F31-F21</f>
        <v>-8.8680000000000021</v>
      </c>
      <c r="V32">
        <f t="shared" si="4"/>
        <v>-2.3530000000000015</v>
      </c>
      <c r="W32">
        <f t="shared" si="4"/>
        <v>6.5150000000000006</v>
      </c>
    </row>
    <row r="33" spans="1:23" x14ac:dyDescent="0.25">
      <c r="A33" t="s">
        <v>9</v>
      </c>
      <c r="B33">
        <v>2012</v>
      </c>
      <c r="C33">
        <v>223</v>
      </c>
      <c r="D33" t="s">
        <v>10</v>
      </c>
      <c r="E33">
        <v>1.83314</v>
      </c>
      <c r="F33">
        <v>32.889000000000003</v>
      </c>
      <c r="G33">
        <v>63.536999999999999</v>
      </c>
      <c r="H33">
        <v>30.648</v>
      </c>
      <c r="J33">
        <f t="shared" si="2"/>
        <v>3.1597000000000097E-2</v>
      </c>
      <c r="K33">
        <f t="shared" si="2"/>
        <v>-11.29</v>
      </c>
      <c r="L33">
        <f t="shared" si="2"/>
        <v>-0.25900000000000034</v>
      </c>
      <c r="M33">
        <f t="shared" si="2"/>
        <v>11.030999999999999</v>
      </c>
      <c r="O33">
        <f t="shared" si="3"/>
        <v>-11.91642</v>
      </c>
      <c r="P33">
        <f t="shared" si="3"/>
        <v>-26.948999999999998</v>
      </c>
      <c r="Q33">
        <f t="shared" si="3"/>
        <v>-15.134000000000007</v>
      </c>
      <c r="R33">
        <f t="shared" si="3"/>
        <v>11.815000000000001</v>
      </c>
      <c r="T33">
        <f t="shared" ref="T33:T36" si="5">E32-E22</f>
        <v>-6.9122890000000003</v>
      </c>
      <c r="U33">
        <f t="shared" si="4"/>
        <v>-16.981000000000002</v>
      </c>
      <c r="V33">
        <f t="shared" si="4"/>
        <v>-8.7980000000000018</v>
      </c>
      <c r="W33">
        <f t="shared" si="4"/>
        <v>8.1829999999999998</v>
      </c>
    </row>
    <row r="34" spans="1:23" x14ac:dyDescent="0.25">
      <c r="A34" t="s">
        <v>9</v>
      </c>
      <c r="B34">
        <v>2013</v>
      </c>
      <c r="C34">
        <v>223</v>
      </c>
      <c r="D34" t="s">
        <v>10</v>
      </c>
      <c r="E34">
        <v>2.087558</v>
      </c>
      <c r="F34">
        <v>31.533000000000001</v>
      </c>
      <c r="G34">
        <v>62.223999999999997</v>
      </c>
      <c r="H34">
        <v>30.690999999999999</v>
      </c>
      <c r="J34">
        <f t="shared" si="2"/>
        <v>-0.92417399999999983</v>
      </c>
      <c r="K34">
        <f t="shared" si="2"/>
        <v>-5.5910000000000011</v>
      </c>
      <c r="L34">
        <f t="shared" si="2"/>
        <v>0.31099999999999994</v>
      </c>
      <c r="M34">
        <f t="shared" si="2"/>
        <v>5.9019999999999975</v>
      </c>
      <c r="O34">
        <f t="shared" si="3"/>
        <v>-6.3045650000000002</v>
      </c>
      <c r="P34">
        <f t="shared" si="3"/>
        <v>-22.658999999999999</v>
      </c>
      <c r="Q34">
        <f t="shared" si="3"/>
        <v>-11.508000000000003</v>
      </c>
      <c r="R34">
        <f t="shared" si="3"/>
        <v>11.151</v>
      </c>
      <c r="T34">
        <f t="shared" si="5"/>
        <v>-11.91642</v>
      </c>
      <c r="U34">
        <f t="shared" si="4"/>
        <v>-26.948999999999998</v>
      </c>
      <c r="V34">
        <f t="shared" si="4"/>
        <v>-15.134000000000007</v>
      </c>
      <c r="W34">
        <f t="shared" si="4"/>
        <v>11.815000000000001</v>
      </c>
    </row>
    <row r="35" spans="1:23" x14ac:dyDescent="0.25">
      <c r="A35" t="s">
        <v>9</v>
      </c>
      <c r="B35">
        <v>2014</v>
      </c>
      <c r="C35">
        <v>223</v>
      </c>
      <c r="D35" t="s">
        <v>10</v>
      </c>
      <c r="E35">
        <v>2.2927040000000001</v>
      </c>
      <c r="F35">
        <v>34.106999999999999</v>
      </c>
      <c r="G35">
        <v>65.218000000000004</v>
      </c>
      <c r="H35">
        <v>31.111000000000001</v>
      </c>
      <c r="T35">
        <f t="shared" si="5"/>
        <v>-6.3045650000000002</v>
      </c>
      <c r="U35">
        <f t="shared" si="4"/>
        <v>-22.658999999999999</v>
      </c>
      <c r="V35">
        <f t="shared" si="4"/>
        <v>-11.508000000000003</v>
      </c>
      <c r="W35">
        <f t="shared" si="4"/>
        <v>11.151</v>
      </c>
    </row>
    <row r="36" spans="1:23" x14ac:dyDescent="0.25">
      <c r="A36" t="s">
        <v>11</v>
      </c>
      <c r="B36">
        <v>1998</v>
      </c>
      <c r="C36">
        <v>228</v>
      </c>
      <c r="D36" t="s">
        <v>12</v>
      </c>
      <c r="F36">
        <v>-0.27700000000000002</v>
      </c>
      <c r="G36">
        <v>12.183</v>
      </c>
      <c r="H36">
        <v>12.46</v>
      </c>
      <c r="T36">
        <f t="shared" si="5"/>
        <v>-3.0804639999999996</v>
      </c>
      <c r="U36">
        <f t="shared" si="4"/>
        <v>-16.054000000000002</v>
      </c>
      <c r="V36">
        <f t="shared" si="4"/>
        <v>-4.8250000000000028</v>
      </c>
      <c r="W36">
        <f t="shared" si="4"/>
        <v>11.228999999999999</v>
      </c>
    </row>
    <row r="37" spans="1:23" x14ac:dyDescent="0.25">
      <c r="A37" t="s">
        <v>11</v>
      </c>
      <c r="B37">
        <v>1999</v>
      </c>
      <c r="C37">
        <v>228</v>
      </c>
      <c r="D37" t="s">
        <v>12</v>
      </c>
      <c r="E37">
        <v>1.7537959999999999</v>
      </c>
      <c r="F37">
        <v>1.635</v>
      </c>
      <c r="G37">
        <v>13.34</v>
      </c>
      <c r="H37">
        <v>11.705</v>
      </c>
    </row>
    <row r="38" spans="1:23" x14ac:dyDescent="0.25">
      <c r="A38" t="s">
        <v>11</v>
      </c>
      <c r="B38">
        <v>2000</v>
      </c>
      <c r="C38">
        <v>228</v>
      </c>
      <c r="D38" t="s">
        <v>12</v>
      </c>
      <c r="E38">
        <v>1.972942</v>
      </c>
      <c r="F38">
        <v>3.0819999999999999</v>
      </c>
      <c r="G38">
        <v>13.191000000000001</v>
      </c>
      <c r="H38">
        <v>10.109</v>
      </c>
      <c r="S38" t="s">
        <v>12</v>
      </c>
      <c r="T38">
        <f>E48-E38</f>
        <v>-0.68063300000000004</v>
      </c>
      <c r="U38">
        <f t="shared" ref="U38:W42" si="6">F48-F38</f>
        <v>-10.116</v>
      </c>
      <c r="V38">
        <f t="shared" si="6"/>
        <v>-4.5920000000000005</v>
      </c>
      <c r="W38">
        <f t="shared" si="6"/>
        <v>5.5239999999999991</v>
      </c>
    </row>
    <row r="39" spans="1:23" x14ac:dyDescent="0.25">
      <c r="A39" t="s">
        <v>11</v>
      </c>
      <c r="B39">
        <v>2001</v>
      </c>
      <c r="C39">
        <v>228</v>
      </c>
      <c r="D39" t="s">
        <v>12</v>
      </c>
      <c r="E39">
        <v>1.9198489999999999</v>
      </c>
      <c r="F39">
        <v>5.59</v>
      </c>
      <c r="G39">
        <v>14.395</v>
      </c>
      <c r="H39">
        <v>8.8049999999999997</v>
      </c>
      <c r="T39">
        <f t="shared" ref="T39:T42" si="7">E49-E39</f>
        <v>-0.53352199999999983</v>
      </c>
      <c r="U39">
        <f t="shared" si="6"/>
        <v>-14.206</v>
      </c>
      <c r="V39">
        <f t="shared" si="6"/>
        <v>-3.2430000000000003</v>
      </c>
      <c r="W39">
        <f t="shared" si="6"/>
        <v>10.963000000000001</v>
      </c>
    </row>
    <row r="40" spans="1:23" x14ac:dyDescent="0.25">
      <c r="A40" t="s">
        <v>11</v>
      </c>
      <c r="B40">
        <v>2002</v>
      </c>
      <c r="C40">
        <v>228</v>
      </c>
      <c r="D40" t="s">
        <v>12</v>
      </c>
      <c r="E40">
        <v>1.7661690000000001</v>
      </c>
      <c r="F40">
        <v>7.601</v>
      </c>
      <c r="G40">
        <v>15.087</v>
      </c>
      <c r="H40">
        <v>7.4859999999999998</v>
      </c>
      <c r="T40">
        <f t="shared" si="7"/>
        <v>-0.25777700000000014</v>
      </c>
      <c r="U40">
        <f t="shared" si="6"/>
        <v>-14.425000000000001</v>
      </c>
      <c r="V40">
        <f t="shared" si="6"/>
        <v>-3.0549999999999997</v>
      </c>
      <c r="W40">
        <f t="shared" si="6"/>
        <v>11.370000000000001</v>
      </c>
    </row>
    <row r="41" spans="1:23" x14ac:dyDescent="0.25">
      <c r="A41" t="s">
        <v>11</v>
      </c>
      <c r="B41">
        <v>2003</v>
      </c>
      <c r="C41">
        <v>228</v>
      </c>
      <c r="D41" t="s">
        <v>12</v>
      </c>
      <c r="E41">
        <v>1.2616510000000001</v>
      </c>
      <c r="F41">
        <v>6.5250000000000004</v>
      </c>
      <c r="G41">
        <v>12.641</v>
      </c>
      <c r="H41">
        <v>6.1159999999999997</v>
      </c>
      <c r="T41">
        <f t="shared" si="7"/>
        <v>0.281196</v>
      </c>
      <c r="U41">
        <f t="shared" si="6"/>
        <v>-12.184000000000001</v>
      </c>
      <c r="V41">
        <f t="shared" si="6"/>
        <v>0.1720000000000006</v>
      </c>
      <c r="W41">
        <f t="shared" si="6"/>
        <v>12.356000000000002</v>
      </c>
    </row>
    <row r="42" spans="1:23" x14ac:dyDescent="0.25">
      <c r="A42" t="s">
        <v>11</v>
      </c>
      <c r="B42">
        <v>2004</v>
      </c>
      <c r="C42">
        <v>228</v>
      </c>
      <c r="D42" t="s">
        <v>12</v>
      </c>
      <c r="E42">
        <v>0.82540990000000003</v>
      </c>
      <c r="F42">
        <v>3.9830000000000001</v>
      </c>
      <c r="G42">
        <v>10.294</v>
      </c>
      <c r="H42">
        <v>6.3109999999999999</v>
      </c>
      <c r="T42">
        <f t="shared" si="7"/>
        <v>0.5663781</v>
      </c>
      <c r="U42">
        <f t="shared" si="6"/>
        <v>-9.1370000000000005</v>
      </c>
      <c r="V42">
        <f t="shared" si="6"/>
        <v>3.5969999999999995</v>
      </c>
      <c r="W42">
        <f t="shared" si="6"/>
        <v>12.734000000000002</v>
      </c>
    </row>
    <row r="43" spans="1:23" x14ac:dyDescent="0.25">
      <c r="A43" t="s">
        <v>11</v>
      </c>
      <c r="B43">
        <v>2005</v>
      </c>
      <c r="C43">
        <v>228</v>
      </c>
      <c r="D43" t="s">
        <v>12</v>
      </c>
      <c r="E43">
        <v>0.64858020000000005</v>
      </c>
      <c r="F43">
        <v>-5.0000000000000001E-3</v>
      </c>
      <c r="G43">
        <v>6.9969999999999999</v>
      </c>
      <c r="H43">
        <v>7.0019999999999998</v>
      </c>
    </row>
    <row r="44" spans="1:23" x14ac:dyDescent="0.25">
      <c r="A44" t="s">
        <v>11</v>
      </c>
      <c r="B44">
        <v>2006</v>
      </c>
      <c r="C44">
        <v>228</v>
      </c>
      <c r="D44" t="s">
        <v>12</v>
      </c>
      <c r="E44">
        <v>0.79760379999999997</v>
      </c>
      <c r="F44">
        <v>-6.6280000000000001</v>
      </c>
      <c r="G44">
        <v>4.9939999999999998</v>
      </c>
      <c r="H44">
        <v>11.622</v>
      </c>
      <c r="S44" t="s">
        <v>14</v>
      </c>
      <c r="T44">
        <f>E65-E55</f>
        <v>-4.7900669999999996</v>
      </c>
      <c r="U44">
        <f t="shared" ref="U44:W48" si="8">F65-F55</f>
        <v>-2.8870000000000005</v>
      </c>
      <c r="V44">
        <f t="shared" si="8"/>
        <v>-0.73099999999999454</v>
      </c>
      <c r="W44">
        <f t="shared" si="8"/>
        <v>2.1559999999999997</v>
      </c>
    </row>
    <row r="45" spans="1:23" x14ac:dyDescent="0.25">
      <c r="A45" t="s">
        <v>11</v>
      </c>
      <c r="B45">
        <v>2007</v>
      </c>
      <c r="C45">
        <v>228</v>
      </c>
      <c r="D45" t="s">
        <v>12</v>
      </c>
      <c r="E45">
        <v>1.009863</v>
      </c>
      <c r="F45">
        <v>-12.965999999999999</v>
      </c>
      <c r="G45">
        <v>3.89</v>
      </c>
      <c r="H45">
        <v>16.856000000000002</v>
      </c>
      <c r="T45">
        <f t="shared" ref="T45:T48" si="9">E66-E56</f>
        <v>-4.2683960000000001</v>
      </c>
      <c r="U45">
        <f t="shared" si="8"/>
        <v>-6.3929999999999971</v>
      </c>
      <c r="V45">
        <f t="shared" si="8"/>
        <v>0.8890000000000029</v>
      </c>
      <c r="W45">
        <f t="shared" si="8"/>
        <v>7.282</v>
      </c>
    </row>
    <row r="46" spans="1:23" x14ac:dyDescent="0.25">
      <c r="A46" t="s">
        <v>11</v>
      </c>
      <c r="B46">
        <v>2008</v>
      </c>
      <c r="C46">
        <v>228</v>
      </c>
      <c r="D46" t="s">
        <v>12</v>
      </c>
      <c r="E46">
        <v>2.124806</v>
      </c>
      <c r="F46">
        <v>-19.274999999999999</v>
      </c>
      <c r="G46">
        <v>4.9189999999999996</v>
      </c>
      <c r="H46">
        <v>24.193999999999999</v>
      </c>
      <c r="T46">
        <f t="shared" si="9"/>
        <v>-5.3602150000000002</v>
      </c>
      <c r="U46">
        <f t="shared" si="8"/>
        <v>-7.9390000000000001</v>
      </c>
      <c r="V46">
        <f t="shared" si="8"/>
        <v>-5.5670000000000002</v>
      </c>
      <c r="W46">
        <f t="shared" si="8"/>
        <v>2.3720000000000008</v>
      </c>
    </row>
    <row r="47" spans="1:23" x14ac:dyDescent="0.25">
      <c r="A47" t="s">
        <v>11</v>
      </c>
      <c r="B47">
        <v>2009</v>
      </c>
      <c r="C47">
        <v>228</v>
      </c>
      <c r="D47" t="s">
        <v>12</v>
      </c>
      <c r="E47">
        <v>2.1774420000000001</v>
      </c>
      <c r="F47">
        <v>-10.561999999999999</v>
      </c>
      <c r="G47">
        <v>5.8339999999999996</v>
      </c>
      <c r="H47">
        <v>16.396000000000001</v>
      </c>
      <c r="J47">
        <f t="shared" ref="J47:M51" si="10">E47-E42</f>
        <v>1.3520321000000002</v>
      </c>
      <c r="K47">
        <f t="shared" si="10"/>
        <v>-14.545</v>
      </c>
      <c r="L47">
        <f t="shared" si="10"/>
        <v>-4.4600000000000009</v>
      </c>
      <c r="M47">
        <f t="shared" si="10"/>
        <v>10.085000000000001</v>
      </c>
      <c r="T47">
        <f t="shared" si="9"/>
        <v>-3.4971259999999997</v>
      </c>
      <c r="U47">
        <f t="shared" si="8"/>
        <v>-12.582999999999998</v>
      </c>
      <c r="V47">
        <f t="shared" si="8"/>
        <v>-9.0189999999999984</v>
      </c>
      <c r="W47">
        <f t="shared" si="8"/>
        <v>3.5640000000000009</v>
      </c>
    </row>
    <row r="48" spans="1:23" x14ac:dyDescent="0.25">
      <c r="A48" t="s">
        <v>11</v>
      </c>
      <c r="B48">
        <v>2010</v>
      </c>
      <c r="C48">
        <v>228</v>
      </c>
      <c r="D48" t="s">
        <v>12</v>
      </c>
      <c r="E48">
        <v>1.2923089999999999</v>
      </c>
      <c r="F48">
        <v>-7.0339999999999998</v>
      </c>
      <c r="G48">
        <v>8.5990000000000002</v>
      </c>
      <c r="H48">
        <v>15.632999999999999</v>
      </c>
      <c r="J48">
        <f t="shared" si="10"/>
        <v>0.64372879999999988</v>
      </c>
      <c r="K48">
        <f t="shared" si="10"/>
        <v>-7.0289999999999999</v>
      </c>
      <c r="L48">
        <f t="shared" si="10"/>
        <v>1.6020000000000003</v>
      </c>
      <c r="M48">
        <f t="shared" si="10"/>
        <v>8.6310000000000002</v>
      </c>
      <c r="T48">
        <f t="shared" si="9"/>
        <v>-2.5354949999999996</v>
      </c>
      <c r="U48">
        <f t="shared" si="8"/>
        <v>-4.8090000000000011</v>
      </c>
      <c r="V48">
        <f t="shared" si="8"/>
        <v>-3.3860000000000028</v>
      </c>
      <c r="W48">
        <f t="shared" si="8"/>
        <v>1.423</v>
      </c>
    </row>
    <row r="49" spans="1:23" x14ac:dyDescent="0.25">
      <c r="A49" t="s">
        <v>11</v>
      </c>
      <c r="B49">
        <v>2011</v>
      </c>
      <c r="C49">
        <v>228</v>
      </c>
      <c r="D49" t="s">
        <v>12</v>
      </c>
      <c r="E49">
        <v>1.3863270000000001</v>
      </c>
      <c r="F49">
        <v>-8.6159999999999997</v>
      </c>
      <c r="G49">
        <v>11.151999999999999</v>
      </c>
      <c r="H49">
        <v>19.768000000000001</v>
      </c>
      <c r="J49">
        <f t="shared" si="10"/>
        <v>0.58872320000000011</v>
      </c>
      <c r="K49">
        <f t="shared" si="10"/>
        <v>-1.9879999999999995</v>
      </c>
      <c r="L49">
        <f t="shared" si="10"/>
        <v>6.1579999999999995</v>
      </c>
      <c r="M49">
        <f t="shared" si="10"/>
        <v>8.1460000000000008</v>
      </c>
      <c r="O49">
        <f t="shared" ref="O49:R51" si="11">E49-E39</f>
        <v>-0.53352199999999983</v>
      </c>
      <c r="P49">
        <f t="shared" si="11"/>
        <v>-14.206</v>
      </c>
      <c r="Q49">
        <f t="shared" si="11"/>
        <v>-3.2430000000000003</v>
      </c>
      <c r="R49">
        <f t="shared" si="11"/>
        <v>10.963000000000001</v>
      </c>
    </row>
    <row r="50" spans="1:23" x14ac:dyDescent="0.25">
      <c r="A50" t="s">
        <v>11</v>
      </c>
      <c r="B50">
        <v>2012</v>
      </c>
      <c r="C50">
        <v>228</v>
      </c>
      <c r="D50" t="s">
        <v>12</v>
      </c>
      <c r="E50">
        <v>1.508392</v>
      </c>
      <c r="F50">
        <v>-6.8239999999999998</v>
      </c>
      <c r="G50">
        <v>12.032</v>
      </c>
      <c r="H50">
        <v>18.856000000000002</v>
      </c>
      <c r="J50">
        <f t="shared" si="10"/>
        <v>0.498529</v>
      </c>
      <c r="K50">
        <f t="shared" si="10"/>
        <v>6.1419999999999995</v>
      </c>
      <c r="L50">
        <f t="shared" si="10"/>
        <v>8.1419999999999995</v>
      </c>
      <c r="M50">
        <f t="shared" si="10"/>
        <v>2</v>
      </c>
      <c r="O50">
        <f t="shared" si="11"/>
        <v>-0.25777700000000014</v>
      </c>
      <c r="P50">
        <f t="shared" si="11"/>
        <v>-14.425000000000001</v>
      </c>
      <c r="Q50">
        <f t="shared" si="11"/>
        <v>-3.0549999999999997</v>
      </c>
      <c r="R50">
        <f t="shared" si="11"/>
        <v>11.370000000000001</v>
      </c>
      <c r="S50" t="s">
        <v>16</v>
      </c>
      <c r="T50">
        <f>E82-E72</f>
        <v>-1.8001970000000003</v>
      </c>
      <c r="U50">
        <f t="shared" ref="U50:W54" si="12">F82-F72</f>
        <v>0.83399999999999608</v>
      </c>
      <c r="V50">
        <f t="shared" si="12"/>
        <v>0.37899999999999778</v>
      </c>
      <c r="W50">
        <f t="shared" si="12"/>
        <v>-0.45500000000000007</v>
      </c>
    </row>
    <row r="51" spans="1:23" x14ac:dyDescent="0.25">
      <c r="A51" t="s">
        <v>11</v>
      </c>
      <c r="B51">
        <v>2013</v>
      </c>
      <c r="C51">
        <v>228</v>
      </c>
      <c r="D51" t="s">
        <v>12</v>
      </c>
      <c r="E51">
        <v>1.5428470000000001</v>
      </c>
      <c r="F51">
        <v>-5.6589999999999998</v>
      </c>
      <c r="G51">
        <v>12.813000000000001</v>
      </c>
      <c r="H51">
        <v>18.472000000000001</v>
      </c>
      <c r="J51">
        <f t="shared" si="10"/>
        <v>-0.58195899999999989</v>
      </c>
      <c r="K51">
        <f t="shared" si="10"/>
        <v>13.616</v>
      </c>
      <c r="L51">
        <f t="shared" si="10"/>
        <v>7.894000000000001</v>
      </c>
      <c r="M51">
        <f t="shared" si="10"/>
        <v>-5.7219999999999978</v>
      </c>
      <c r="O51">
        <f t="shared" si="11"/>
        <v>0.281196</v>
      </c>
      <c r="P51">
        <f t="shared" si="11"/>
        <v>-12.184000000000001</v>
      </c>
      <c r="Q51">
        <f t="shared" si="11"/>
        <v>0.1720000000000006</v>
      </c>
      <c r="R51">
        <f t="shared" si="11"/>
        <v>12.356000000000002</v>
      </c>
      <c r="T51">
        <f t="shared" ref="T51:T54" si="13">E83-E73</f>
        <v>-1.7684949999999999</v>
      </c>
      <c r="U51">
        <f t="shared" si="12"/>
        <v>1.8699999999999974</v>
      </c>
      <c r="V51">
        <f t="shared" si="12"/>
        <v>2.088000000000001</v>
      </c>
      <c r="W51">
        <f t="shared" si="12"/>
        <v>0.21800000000000086</v>
      </c>
    </row>
    <row r="52" spans="1:23" x14ac:dyDescent="0.25">
      <c r="A52" t="s">
        <v>11</v>
      </c>
      <c r="B52">
        <v>2014</v>
      </c>
      <c r="C52">
        <v>228</v>
      </c>
      <c r="D52" t="s">
        <v>12</v>
      </c>
      <c r="E52">
        <v>1.391788</v>
      </c>
      <c r="F52">
        <v>-5.1539999999999999</v>
      </c>
      <c r="G52">
        <v>13.891</v>
      </c>
      <c r="H52">
        <v>19.045000000000002</v>
      </c>
      <c r="T52">
        <f t="shared" si="13"/>
        <v>-1.2889520000000001</v>
      </c>
      <c r="U52">
        <f t="shared" si="12"/>
        <v>-0.36999999999999744</v>
      </c>
      <c r="V52">
        <f t="shared" si="12"/>
        <v>-0.29700000000000415</v>
      </c>
      <c r="W52">
        <f t="shared" si="12"/>
        <v>7.3000000000000398E-2</v>
      </c>
    </row>
    <row r="53" spans="1:23" x14ac:dyDescent="0.25">
      <c r="A53" t="s">
        <v>13</v>
      </c>
      <c r="B53">
        <v>1998</v>
      </c>
      <c r="C53">
        <v>233</v>
      </c>
      <c r="D53" t="s">
        <v>14</v>
      </c>
      <c r="E53">
        <v>4.8187559999999996</v>
      </c>
      <c r="G53">
        <v>27.513000000000002</v>
      </c>
      <c r="T53">
        <f t="shared" si="13"/>
        <v>-0.57604499999999992</v>
      </c>
      <c r="U53">
        <f t="shared" si="12"/>
        <v>4.7629999999999981</v>
      </c>
      <c r="V53">
        <f t="shared" si="12"/>
        <v>1.5949999999999989</v>
      </c>
      <c r="W53">
        <f t="shared" si="12"/>
        <v>-3.1679999999999993</v>
      </c>
    </row>
    <row r="54" spans="1:23" x14ac:dyDescent="0.25">
      <c r="A54" t="s">
        <v>13</v>
      </c>
      <c r="B54">
        <v>1999</v>
      </c>
      <c r="C54">
        <v>233</v>
      </c>
      <c r="D54" t="s">
        <v>14</v>
      </c>
      <c r="E54">
        <v>5.9180700000000002</v>
      </c>
      <c r="F54">
        <v>27.128</v>
      </c>
      <c r="G54">
        <v>34.054000000000002</v>
      </c>
      <c r="H54">
        <v>6.9260000000000002</v>
      </c>
      <c r="T54">
        <f t="shared" si="13"/>
        <v>-0.14729599999999987</v>
      </c>
      <c r="U54">
        <f t="shared" si="12"/>
        <v>10.838999999999999</v>
      </c>
      <c r="V54">
        <f t="shared" si="12"/>
        <v>9.2390000000000043</v>
      </c>
      <c r="W54">
        <f t="shared" si="12"/>
        <v>-1.5999999999999988</v>
      </c>
    </row>
    <row r="55" spans="1:23" x14ac:dyDescent="0.25">
      <c r="A55" t="s">
        <v>13</v>
      </c>
      <c r="B55">
        <v>2000</v>
      </c>
      <c r="C55">
        <v>233</v>
      </c>
      <c r="D55" t="s">
        <v>14</v>
      </c>
      <c r="E55">
        <v>6.6835459999999998</v>
      </c>
      <c r="F55">
        <v>31.907</v>
      </c>
      <c r="G55">
        <v>37.741999999999997</v>
      </c>
      <c r="H55">
        <v>5.835</v>
      </c>
    </row>
    <row r="56" spans="1:23" x14ac:dyDescent="0.25">
      <c r="A56" t="s">
        <v>13</v>
      </c>
      <c r="B56">
        <v>2001</v>
      </c>
      <c r="C56">
        <v>233</v>
      </c>
      <c r="D56" t="s">
        <v>14</v>
      </c>
      <c r="E56">
        <v>5.9460870000000003</v>
      </c>
      <c r="F56">
        <v>33.561999999999998</v>
      </c>
      <c r="G56">
        <v>34.847999999999999</v>
      </c>
      <c r="H56">
        <v>1.286</v>
      </c>
      <c r="S56" t="s">
        <v>18</v>
      </c>
      <c r="T56">
        <f>E99-E89</f>
        <v>-3.9490379999999998</v>
      </c>
      <c r="U56">
        <f t="shared" ref="U56:W60" si="14">F99-F89</f>
        <v>-26.981000000000002</v>
      </c>
      <c r="V56">
        <f t="shared" si="14"/>
        <v>-19.150000000000002</v>
      </c>
      <c r="W56">
        <f t="shared" si="14"/>
        <v>7.8310000000000004</v>
      </c>
    </row>
    <row r="57" spans="1:23" x14ac:dyDescent="0.25">
      <c r="A57" t="s">
        <v>13</v>
      </c>
      <c r="B57">
        <v>2002</v>
      </c>
      <c r="C57">
        <v>233</v>
      </c>
      <c r="D57" t="s">
        <v>14</v>
      </c>
      <c r="E57">
        <v>6.8370410000000001</v>
      </c>
      <c r="F57">
        <v>30.76</v>
      </c>
      <c r="G57">
        <v>37.588999999999999</v>
      </c>
      <c r="H57">
        <v>6.8289999999999997</v>
      </c>
      <c r="T57">
        <f t="shared" ref="T57:T60" si="15">E100-E90</f>
        <v>-4.5916099999999993</v>
      </c>
      <c r="U57">
        <f t="shared" si="14"/>
        <v>-29.714999999999996</v>
      </c>
      <c r="V57">
        <f t="shared" si="14"/>
        <v>-20.139000000000003</v>
      </c>
      <c r="W57">
        <f t="shared" si="14"/>
        <v>9.5760000000000005</v>
      </c>
    </row>
    <row r="58" spans="1:23" x14ac:dyDescent="0.25">
      <c r="A58" t="s">
        <v>13</v>
      </c>
      <c r="B58">
        <v>2003</v>
      </c>
      <c r="C58">
        <v>233</v>
      </c>
      <c r="D58" t="s">
        <v>14</v>
      </c>
      <c r="E58">
        <v>5.0790309999999996</v>
      </c>
      <c r="F58">
        <v>37.503999999999998</v>
      </c>
      <c r="G58">
        <v>44.771999999999998</v>
      </c>
      <c r="H58">
        <v>7.2679999999999998</v>
      </c>
      <c r="T58">
        <f t="shared" si="15"/>
        <v>-4.5356009999999998</v>
      </c>
      <c r="U58">
        <f t="shared" si="14"/>
        <v>-33.260000000000005</v>
      </c>
      <c r="V58">
        <f t="shared" si="14"/>
        <v>-23.824000000000002</v>
      </c>
      <c r="W58">
        <f t="shared" si="14"/>
        <v>9.4359999999999982</v>
      </c>
    </row>
    <row r="59" spans="1:23" x14ac:dyDescent="0.25">
      <c r="A59" t="s">
        <v>13</v>
      </c>
      <c r="B59">
        <v>2004</v>
      </c>
      <c r="C59">
        <v>233</v>
      </c>
      <c r="D59" t="s">
        <v>14</v>
      </c>
      <c r="E59">
        <v>4.1689309999999997</v>
      </c>
      <c r="F59">
        <v>32.697000000000003</v>
      </c>
      <c r="G59">
        <v>41.401000000000003</v>
      </c>
      <c r="H59">
        <v>8.7040000000000006</v>
      </c>
      <c r="T59">
        <f t="shared" si="15"/>
        <v>-2.7027299999999999</v>
      </c>
      <c r="U59">
        <f t="shared" si="14"/>
        <v>-34.862000000000002</v>
      </c>
      <c r="V59">
        <f t="shared" si="14"/>
        <v>-28.653000000000002</v>
      </c>
      <c r="W59">
        <f t="shared" si="14"/>
        <v>6.2089999999999996</v>
      </c>
    </row>
    <row r="60" spans="1:23" x14ac:dyDescent="0.25">
      <c r="A60" t="s">
        <v>13</v>
      </c>
      <c r="B60">
        <v>2005</v>
      </c>
      <c r="C60">
        <v>233</v>
      </c>
      <c r="D60" t="s">
        <v>14</v>
      </c>
      <c r="E60">
        <v>3.2292130000000001</v>
      </c>
      <c r="F60">
        <v>27.956</v>
      </c>
      <c r="G60">
        <v>38.283999999999999</v>
      </c>
      <c r="H60">
        <v>10.327999999999999</v>
      </c>
      <c r="T60">
        <f t="shared" si="15"/>
        <v>-2.0457890000000001</v>
      </c>
      <c r="U60">
        <f t="shared" si="14"/>
        <v>-31.233999999999998</v>
      </c>
      <c r="V60">
        <f t="shared" si="14"/>
        <v>-25.621000000000002</v>
      </c>
      <c r="W60">
        <f t="shared" si="14"/>
        <v>5.6130000000000013</v>
      </c>
    </row>
    <row r="61" spans="1:23" x14ac:dyDescent="0.25">
      <c r="A61" t="s">
        <v>13</v>
      </c>
      <c r="B61">
        <v>2006</v>
      </c>
      <c r="C61">
        <v>233</v>
      </c>
      <c r="D61" t="s">
        <v>14</v>
      </c>
      <c r="E61">
        <v>1.943506</v>
      </c>
      <c r="F61">
        <v>25.196000000000002</v>
      </c>
      <c r="G61">
        <v>35.662999999999997</v>
      </c>
      <c r="H61">
        <v>10.467000000000001</v>
      </c>
    </row>
    <row r="62" spans="1:23" x14ac:dyDescent="0.25">
      <c r="A62" t="s">
        <v>13</v>
      </c>
      <c r="B62">
        <v>2007</v>
      </c>
      <c r="C62">
        <v>233</v>
      </c>
      <c r="D62" t="s">
        <v>14</v>
      </c>
      <c r="E62">
        <v>1.6066579999999999</v>
      </c>
      <c r="F62">
        <v>22.295999999999999</v>
      </c>
      <c r="G62">
        <v>32.289000000000001</v>
      </c>
      <c r="H62">
        <v>9.9930000000000003</v>
      </c>
      <c r="S62" t="s">
        <v>29</v>
      </c>
      <c r="T62">
        <f>E116-E106</f>
        <v>2.163904</v>
      </c>
      <c r="U62">
        <f t="shared" ref="U62:W66" si="16">F116-F106</f>
        <v>31.699000000000002</v>
      </c>
      <c r="V62">
        <f t="shared" si="16"/>
        <v>61.557000000000002</v>
      </c>
      <c r="W62">
        <f t="shared" si="16"/>
        <v>29.858000000000001</v>
      </c>
    </row>
    <row r="63" spans="1:23" x14ac:dyDescent="0.25">
      <c r="A63" t="s">
        <v>13</v>
      </c>
      <c r="B63">
        <v>2008</v>
      </c>
      <c r="C63">
        <v>233</v>
      </c>
      <c r="D63" t="s">
        <v>14</v>
      </c>
      <c r="E63">
        <v>3.0487669999999998</v>
      </c>
      <c r="F63">
        <v>21.988</v>
      </c>
      <c r="G63">
        <v>31.866</v>
      </c>
      <c r="H63">
        <v>9.8780000000000001</v>
      </c>
      <c r="T63">
        <f t="shared" ref="T63:T66" si="17">E117-E107</f>
        <v>-0.91799800000000009</v>
      </c>
      <c r="U63">
        <f t="shared" si="16"/>
        <v>-6.259999999999998</v>
      </c>
      <c r="V63">
        <f t="shared" si="16"/>
        <v>4.097999999999999</v>
      </c>
      <c r="W63">
        <f t="shared" si="16"/>
        <v>10.358000000000001</v>
      </c>
    </row>
    <row r="64" spans="1:23" x14ac:dyDescent="0.25">
      <c r="A64" t="s">
        <v>13</v>
      </c>
      <c r="B64">
        <v>2009</v>
      </c>
      <c r="C64">
        <v>233</v>
      </c>
      <c r="D64" t="s">
        <v>14</v>
      </c>
      <c r="E64">
        <v>3.2921480000000001</v>
      </c>
      <c r="F64">
        <v>26.148</v>
      </c>
      <c r="G64">
        <v>35.170999999999999</v>
      </c>
      <c r="H64">
        <v>9.0229999999999997</v>
      </c>
      <c r="J64">
        <f t="shared" ref="J64:M68" si="18">E64-E59</f>
        <v>-0.87678299999999965</v>
      </c>
      <c r="K64">
        <f t="shared" si="18"/>
        <v>-6.549000000000003</v>
      </c>
      <c r="L64">
        <f t="shared" si="18"/>
        <v>-6.230000000000004</v>
      </c>
      <c r="M64">
        <f t="shared" si="18"/>
        <v>0.31899999999999906</v>
      </c>
      <c r="T64">
        <f t="shared" si="17"/>
        <v>-7.977284</v>
      </c>
      <c r="U64">
        <f t="shared" si="16"/>
        <v>-49.706999999999994</v>
      </c>
      <c r="V64">
        <f t="shared" si="16"/>
        <v>-50.096999999999994</v>
      </c>
      <c r="W64">
        <f t="shared" si="16"/>
        <v>-0.39000000000000057</v>
      </c>
    </row>
    <row r="65" spans="1:23" x14ac:dyDescent="0.25">
      <c r="A65" t="s">
        <v>13</v>
      </c>
      <c r="B65">
        <v>2010</v>
      </c>
      <c r="C65">
        <v>233</v>
      </c>
      <c r="D65" t="s">
        <v>14</v>
      </c>
      <c r="E65">
        <v>1.8934789999999999</v>
      </c>
      <c r="F65">
        <v>29.02</v>
      </c>
      <c r="G65">
        <v>37.011000000000003</v>
      </c>
      <c r="H65">
        <v>7.9909999999999997</v>
      </c>
      <c r="J65">
        <f t="shared" si="18"/>
        <v>-1.3357340000000002</v>
      </c>
      <c r="K65">
        <f t="shared" si="18"/>
        <v>1.0640000000000001</v>
      </c>
      <c r="L65">
        <f t="shared" si="18"/>
        <v>-1.2729999999999961</v>
      </c>
      <c r="M65">
        <f t="shared" si="18"/>
        <v>-2.3369999999999997</v>
      </c>
      <c r="T65">
        <f t="shared" si="17"/>
        <v>-7.2449840000000005</v>
      </c>
      <c r="U65">
        <f t="shared" si="16"/>
        <v>-46.631</v>
      </c>
      <c r="V65">
        <f t="shared" si="16"/>
        <v>-49.398000000000003</v>
      </c>
      <c r="W65">
        <f t="shared" si="16"/>
        <v>-2.7669999999999959</v>
      </c>
    </row>
    <row r="66" spans="1:23" x14ac:dyDescent="0.25">
      <c r="A66" t="s">
        <v>13</v>
      </c>
      <c r="B66">
        <v>2011</v>
      </c>
      <c r="C66">
        <v>233</v>
      </c>
      <c r="D66" t="s">
        <v>14</v>
      </c>
      <c r="E66">
        <v>1.677691</v>
      </c>
      <c r="F66">
        <v>27.169</v>
      </c>
      <c r="G66">
        <v>35.737000000000002</v>
      </c>
      <c r="H66">
        <v>8.5679999999999996</v>
      </c>
      <c r="J66">
        <f t="shared" si="18"/>
        <v>-0.26581499999999991</v>
      </c>
      <c r="K66">
        <f t="shared" si="18"/>
        <v>1.972999999999999</v>
      </c>
      <c r="L66">
        <f t="shared" si="18"/>
        <v>7.4000000000005173E-2</v>
      </c>
      <c r="M66">
        <f t="shared" si="18"/>
        <v>-1.8990000000000009</v>
      </c>
      <c r="O66">
        <f t="shared" ref="O66:R68" si="19">E66-E56</f>
        <v>-4.2683960000000001</v>
      </c>
      <c r="P66">
        <f t="shared" si="19"/>
        <v>-6.3929999999999971</v>
      </c>
      <c r="Q66">
        <f t="shared" si="19"/>
        <v>0.8890000000000029</v>
      </c>
      <c r="R66">
        <f t="shared" si="19"/>
        <v>7.282</v>
      </c>
      <c r="T66">
        <f t="shared" si="17"/>
        <v>-3.8321549999999998</v>
      </c>
      <c r="U66">
        <f t="shared" si="16"/>
        <v>-38.353000000000002</v>
      </c>
      <c r="V66">
        <f t="shared" si="16"/>
        <v>-30.766999999999996</v>
      </c>
      <c r="W66">
        <f t="shared" si="16"/>
        <v>7.5860000000000056</v>
      </c>
    </row>
    <row r="67" spans="1:23" x14ac:dyDescent="0.25">
      <c r="A67" t="s">
        <v>13</v>
      </c>
      <c r="B67">
        <v>2012</v>
      </c>
      <c r="C67">
        <v>233</v>
      </c>
      <c r="D67" t="s">
        <v>14</v>
      </c>
      <c r="E67">
        <v>1.476826</v>
      </c>
      <c r="F67">
        <v>22.821000000000002</v>
      </c>
      <c r="G67">
        <v>32.021999999999998</v>
      </c>
      <c r="H67">
        <v>9.2010000000000005</v>
      </c>
      <c r="J67">
        <f t="shared" si="18"/>
        <v>-0.12983199999999995</v>
      </c>
      <c r="K67">
        <f t="shared" si="18"/>
        <v>0.52500000000000213</v>
      </c>
      <c r="L67">
        <f t="shared" si="18"/>
        <v>-0.26700000000000301</v>
      </c>
      <c r="M67">
        <f t="shared" si="18"/>
        <v>-0.79199999999999982</v>
      </c>
      <c r="O67">
        <f t="shared" si="19"/>
        <v>-5.3602150000000002</v>
      </c>
      <c r="P67">
        <f t="shared" si="19"/>
        <v>-7.9390000000000001</v>
      </c>
      <c r="Q67">
        <f t="shared" si="19"/>
        <v>-5.5670000000000002</v>
      </c>
      <c r="R67">
        <f t="shared" si="19"/>
        <v>2.3720000000000008</v>
      </c>
    </row>
    <row r="68" spans="1:23" x14ac:dyDescent="0.25">
      <c r="A68" t="s">
        <v>13</v>
      </c>
      <c r="B68">
        <v>2013</v>
      </c>
      <c r="C68">
        <v>233</v>
      </c>
      <c r="D68" t="s">
        <v>14</v>
      </c>
      <c r="E68">
        <v>1.5819049999999999</v>
      </c>
      <c r="F68">
        <v>24.920999999999999</v>
      </c>
      <c r="G68">
        <v>35.753</v>
      </c>
      <c r="H68">
        <v>10.832000000000001</v>
      </c>
      <c r="J68">
        <f t="shared" si="18"/>
        <v>-1.4668619999999999</v>
      </c>
      <c r="K68">
        <f t="shared" si="18"/>
        <v>2.9329999999999998</v>
      </c>
      <c r="L68">
        <f t="shared" si="18"/>
        <v>3.8870000000000005</v>
      </c>
      <c r="M68">
        <f t="shared" si="18"/>
        <v>0.95400000000000063</v>
      </c>
      <c r="O68">
        <f t="shared" si="19"/>
        <v>-3.4971259999999997</v>
      </c>
      <c r="P68">
        <f t="shared" si="19"/>
        <v>-12.582999999999998</v>
      </c>
      <c r="Q68">
        <f t="shared" si="19"/>
        <v>-9.0189999999999984</v>
      </c>
      <c r="R68">
        <f t="shared" si="19"/>
        <v>3.5640000000000009</v>
      </c>
    </row>
    <row r="69" spans="1:23" x14ac:dyDescent="0.25">
      <c r="A69" t="s">
        <v>13</v>
      </c>
      <c r="B69">
        <v>2014</v>
      </c>
      <c r="C69">
        <v>233</v>
      </c>
      <c r="D69" t="s">
        <v>14</v>
      </c>
      <c r="E69">
        <v>1.6334360000000001</v>
      </c>
      <c r="F69">
        <v>27.888000000000002</v>
      </c>
      <c r="G69">
        <v>38.015000000000001</v>
      </c>
      <c r="H69">
        <v>10.127000000000001</v>
      </c>
    </row>
    <row r="70" spans="1:23" x14ac:dyDescent="0.25">
      <c r="A70" t="s">
        <v>15</v>
      </c>
      <c r="B70">
        <v>1998</v>
      </c>
      <c r="C70">
        <v>273</v>
      </c>
      <c r="D70" t="s">
        <v>16</v>
      </c>
      <c r="E70">
        <v>5.7137909999999996</v>
      </c>
      <c r="F70">
        <v>37.713000000000001</v>
      </c>
      <c r="G70">
        <v>44.094000000000001</v>
      </c>
      <c r="H70">
        <v>6.3810000000000002</v>
      </c>
    </row>
    <row r="71" spans="1:23" x14ac:dyDescent="0.25">
      <c r="A71" t="s">
        <v>15</v>
      </c>
      <c r="B71">
        <v>1999</v>
      </c>
      <c r="C71">
        <v>273</v>
      </c>
      <c r="D71" t="s">
        <v>16</v>
      </c>
      <c r="E71">
        <v>5.8853799999999996</v>
      </c>
      <c r="F71">
        <v>38.777999999999999</v>
      </c>
      <c r="G71">
        <v>46.317999999999998</v>
      </c>
      <c r="H71">
        <v>7.54</v>
      </c>
    </row>
    <row r="72" spans="1:23" x14ac:dyDescent="0.25">
      <c r="A72" t="s">
        <v>15</v>
      </c>
      <c r="B72">
        <v>2000</v>
      </c>
      <c r="C72">
        <v>273</v>
      </c>
      <c r="D72" t="s">
        <v>16</v>
      </c>
      <c r="E72">
        <v>3.6671490000000002</v>
      </c>
      <c r="F72">
        <v>35.404000000000003</v>
      </c>
      <c r="G72">
        <v>41.85</v>
      </c>
      <c r="H72">
        <v>6.4459999999999997</v>
      </c>
    </row>
    <row r="73" spans="1:23" x14ac:dyDescent="0.25">
      <c r="A73" t="s">
        <v>15</v>
      </c>
      <c r="B73">
        <v>2001</v>
      </c>
      <c r="C73">
        <v>273</v>
      </c>
      <c r="D73" t="s">
        <v>16</v>
      </c>
      <c r="E73">
        <v>3.631526</v>
      </c>
      <c r="F73">
        <v>35.591000000000001</v>
      </c>
      <c r="G73">
        <v>41.110999999999997</v>
      </c>
      <c r="H73">
        <v>5.52</v>
      </c>
    </row>
    <row r="74" spans="1:23" x14ac:dyDescent="0.25">
      <c r="A74" t="s">
        <v>15</v>
      </c>
      <c r="B74">
        <v>2002</v>
      </c>
      <c r="C74">
        <v>273</v>
      </c>
      <c r="D74" t="s">
        <v>16</v>
      </c>
      <c r="E74">
        <v>3.1693340000000001</v>
      </c>
      <c r="F74">
        <v>38.064999999999998</v>
      </c>
      <c r="G74">
        <v>43.466000000000001</v>
      </c>
      <c r="H74">
        <v>5.4009999999999998</v>
      </c>
    </row>
    <row r="75" spans="1:23" x14ac:dyDescent="0.25">
      <c r="A75" t="s">
        <v>15</v>
      </c>
      <c r="B75">
        <v>2003</v>
      </c>
      <c r="C75">
        <v>273</v>
      </c>
      <c r="D75" t="s">
        <v>16</v>
      </c>
      <c r="E75">
        <v>2.462863</v>
      </c>
      <c r="F75">
        <v>35.582999999999998</v>
      </c>
      <c r="G75">
        <v>44.747</v>
      </c>
      <c r="H75">
        <v>9.1639999999999997</v>
      </c>
    </row>
    <row r="76" spans="1:23" x14ac:dyDescent="0.25">
      <c r="A76" t="s">
        <v>15</v>
      </c>
      <c r="B76">
        <v>2004</v>
      </c>
      <c r="C76">
        <v>273</v>
      </c>
      <c r="D76" t="s">
        <v>16</v>
      </c>
      <c r="E76">
        <v>1.9260189999999999</v>
      </c>
      <c r="F76">
        <v>32.837000000000003</v>
      </c>
      <c r="G76">
        <v>40.844999999999999</v>
      </c>
      <c r="H76">
        <v>8.0079999999999991</v>
      </c>
    </row>
    <row r="77" spans="1:23" x14ac:dyDescent="0.25">
      <c r="A77" t="s">
        <v>15</v>
      </c>
      <c r="B77">
        <v>2005</v>
      </c>
      <c r="C77">
        <v>273</v>
      </c>
      <c r="D77" t="s">
        <v>16</v>
      </c>
      <c r="E77">
        <v>1.673899</v>
      </c>
      <c r="F77">
        <v>31.501999999999999</v>
      </c>
      <c r="G77">
        <v>39.018999999999998</v>
      </c>
      <c r="H77">
        <v>7.5170000000000003</v>
      </c>
    </row>
    <row r="78" spans="1:23" x14ac:dyDescent="0.25">
      <c r="A78" t="s">
        <v>15</v>
      </c>
      <c r="B78">
        <v>2006</v>
      </c>
      <c r="C78">
        <v>273</v>
      </c>
      <c r="D78" t="s">
        <v>16</v>
      </c>
      <c r="E78">
        <v>1.3658360000000001</v>
      </c>
      <c r="F78">
        <v>29.753</v>
      </c>
      <c r="G78">
        <v>37.752000000000002</v>
      </c>
      <c r="H78">
        <v>7.9989999999999997</v>
      </c>
    </row>
    <row r="79" spans="1:23" x14ac:dyDescent="0.25">
      <c r="A79" t="s">
        <v>15</v>
      </c>
      <c r="B79">
        <v>2007</v>
      </c>
      <c r="C79">
        <v>273</v>
      </c>
      <c r="D79" t="s">
        <v>16</v>
      </c>
      <c r="E79">
        <v>1.2614430000000001</v>
      </c>
      <c r="F79">
        <v>29.065999999999999</v>
      </c>
      <c r="G79">
        <v>37.533999999999999</v>
      </c>
      <c r="H79">
        <v>8.468</v>
      </c>
    </row>
    <row r="80" spans="1:23" x14ac:dyDescent="0.25">
      <c r="A80" t="s">
        <v>15</v>
      </c>
      <c r="B80">
        <v>2008</v>
      </c>
      <c r="C80">
        <v>273</v>
      </c>
      <c r="D80" t="s">
        <v>16</v>
      </c>
      <c r="E80">
        <v>2.542856</v>
      </c>
      <c r="F80">
        <v>33.152000000000001</v>
      </c>
      <c r="G80">
        <v>42.826999999999998</v>
      </c>
      <c r="H80">
        <v>9.6750000000000007</v>
      </c>
    </row>
    <row r="81" spans="1:18" x14ac:dyDescent="0.25">
      <c r="A81" t="s">
        <v>15</v>
      </c>
      <c r="B81">
        <v>2009</v>
      </c>
      <c r="C81">
        <v>273</v>
      </c>
      <c r="D81" t="s">
        <v>16</v>
      </c>
      <c r="E81">
        <v>3.0151409999999998</v>
      </c>
      <c r="F81">
        <v>36.234999999999999</v>
      </c>
      <c r="G81">
        <v>43.923999999999999</v>
      </c>
      <c r="H81">
        <v>7.6890000000000001</v>
      </c>
      <c r="J81">
        <f t="shared" ref="J81:M85" si="20">E81-E76</f>
        <v>1.0891219999999999</v>
      </c>
      <c r="K81">
        <f t="shared" si="20"/>
        <v>3.3979999999999961</v>
      </c>
      <c r="L81">
        <f t="shared" si="20"/>
        <v>3.0790000000000006</v>
      </c>
      <c r="M81">
        <f t="shared" si="20"/>
        <v>-0.31899999999999906</v>
      </c>
    </row>
    <row r="82" spans="1:18" x14ac:dyDescent="0.25">
      <c r="A82" t="s">
        <v>15</v>
      </c>
      <c r="B82">
        <v>2010</v>
      </c>
      <c r="C82">
        <v>273</v>
      </c>
      <c r="D82" t="s">
        <v>16</v>
      </c>
      <c r="E82">
        <v>1.8669519999999999</v>
      </c>
      <c r="F82">
        <v>36.238</v>
      </c>
      <c r="G82">
        <v>42.228999999999999</v>
      </c>
      <c r="H82">
        <v>5.9909999999999997</v>
      </c>
      <c r="J82">
        <f t="shared" si="20"/>
        <v>0.19305299999999992</v>
      </c>
      <c r="K82">
        <f t="shared" si="20"/>
        <v>4.7360000000000007</v>
      </c>
      <c r="L82">
        <f t="shared" si="20"/>
        <v>3.2100000000000009</v>
      </c>
      <c r="M82">
        <f t="shared" si="20"/>
        <v>-1.5260000000000007</v>
      </c>
    </row>
    <row r="83" spans="1:18" x14ac:dyDescent="0.25">
      <c r="A83" t="s">
        <v>15</v>
      </c>
      <c r="B83">
        <v>2011</v>
      </c>
      <c r="C83">
        <v>273</v>
      </c>
      <c r="D83" t="s">
        <v>16</v>
      </c>
      <c r="E83">
        <v>1.8630310000000001</v>
      </c>
      <c r="F83">
        <v>37.460999999999999</v>
      </c>
      <c r="G83">
        <v>43.198999999999998</v>
      </c>
      <c r="H83">
        <v>5.7380000000000004</v>
      </c>
      <c r="J83">
        <f t="shared" si="20"/>
        <v>0.49719500000000005</v>
      </c>
      <c r="K83">
        <f t="shared" si="20"/>
        <v>7.7079999999999984</v>
      </c>
      <c r="L83">
        <f t="shared" si="20"/>
        <v>5.4469999999999956</v>
      </c>
      <c r="M83">
        <f t="shared" si="20"/>
        <v>-2.2609999999999992</v>
      </c>
      <c r="O83">
        <f t="shared" ref="O83:R85" si="21">E83-E73</f>
        <v>-1.7684949999999999</v>
      </c>
      <c r="P83">
        <f t="shared" si="21"/>
        <v>1.8699999999999974</v>
      </c>
      <c r="Q83">
        <f t="shared" si="21"/>
        <v>2.088000000000001</v>
      </c>
      <c r="R83">
        <f t="shared" si="21"/>
        <v>0.21800000000000086</v>
      </c>
    </row>
    <row r="84" spans="1:18" x14ac:dyDescent="0.25">
      <c r="A84" t="s">
        <v>15</v>
      </c>
      <c r="B84">
        <v>2012</v>
      </c>
      <c r="C84">
        <v>273</v>
      </c>
      <c r="D84" t="s">
        <v>16</v>
      </c>
      <c r="E84">
        <v>1.880382</v>
      </c>
      <c r="F84">
        <v>37.695</v>
      </c>
      <c r="G84">
        <v>43.168999999999997</v>
      </c>
      <c r="H84">
        <v>5.4740000000000002</v>
      </c>
      <c r="J84">
        <f t="shared" si="20"/>
        <v>0.61893899999999991</v>
      </c>
      <c r="K84">
        <f t="shared" si="20"/>
        <v>8.6290000000000013</v>
      </c>
      <c r="L84">
        <f t="shared" si="20"/>
        <v>5.634999999999998</v>
      </c>
      <c r="M84">
        <f t="shared" si="20"/>
        <v>-2.9939999999999998</v>
      </c>
      <c r="O84">
        <f t="shared" si="21"/>
        <v>-1.2889520000000001</v>
      </c>
      <c r="P84">
        <f t="shared" si="21"/>
        <v>-0.36999999999999744</v>
      </c>
      <c r="Q84">
        <f t="shared" si="21"/>
        <v>-0.29700000000000415</v>
      </c>
      <c r="R84">
        <f t="shared" si="21"/>
        <v>7.3000000000000398E-2</v>
      </c>
    </row>
    <row r="85" spans="1:18" x14ac:dyDescent="0.25">
      <c r="A85" t="s">
        <v>15</v>
      </c>
      <c r="B85">
        <v>2013</v>
      </c>
      <c r="C85">
        <v>273</v>
      </c>
      <c r="D85" t="s">
        <v>16</v>
      </c>
      <c r="E85">
        <v>1.8868180000000001</v>
      </c>
      <c r="F85">
        <v>40.345999999999997</v>
      </c>
      <c r="G85">
        <v>46.341999999999999</v>
      </c>
      <c r="H85">
        <v>5.9960000000000004</v>
      </c>
      <c r="J85">
        <f t="shared" si="20"/>
        <v>-0.6560379999999999</v>
      </c>
      <c r="K85">
        <f t="shared" si="20"/>
        <v>7.1939999999999955</v>
      </c>
      <c r="L85">
        <f t="shared" si="20"/>
        <v>3.5150000000000006</v>
      </c>
      <c r="M85">
        <f t="shared" si="20"/>
        <v>-3.6790000000000003</v>
      </c>
      <c r="O85">
        <f t="shared" si="21"/>
        <v>-0.57604499999999992</v>
      </c>
      <c r="P85">
        <f t="shared" si="21"/>
        <v>4.7629999999999981</v>
      </c>
      <c r="Q85">
        <f t="shared" si="21"/>
        <v>1.5949999999999989</v>
      </c>
      <c r="R85">
        <f t="shared" si="21"/>
        <v>-3.1679999999999993</v>
      </c>
    </row>
    <row r="86" spans="1:18" x14ac:dyDescent="0.25">
      <c r="A86" t="s">
        <v>15</v>
      </c>
      <c r="B86">
        <v>2014</v>
      </c>
      <c r="C86">
        <v>273</v>
      </c>
      <c r="D86" t="s">
        <v>16</v>
      </c>
      <c r="E86">
        <v>1.7787230000000001</v>
      </c>
      <c r="F86">
        <v>43.676000000000002</v>
      </c>
      <c r="G86">
        <v>50.084000000000003</v>
      </c>
      <c r="H86">
        <v>6.4080000000000004</v>
      </c>
    </row>
    <row r="87" spans="1:18" x14ac:dyDescent="0.25">
      <c r="A87" t="s">
        <v>17</v>
      </c>
      <c r="B87">
        <v>1998</v>
      </c>
      <c r="C87">
        <v>293</v>
      </c>
      <c r="D87" t="s">
        <v>18</v>
      </c>
      <c r="E87">
        <v>5.71896</v>
      </c>
    </row>
    <row r="88" spans="1:18" x14ac:dyDescent="0.25">
      <c r="A88" t="s">
        <v>17</v>
      </c>
      <c r="B88">
        <v>1999</v>
      </c>
      <c r="C88">
        <v>293</v>
      </c>
      <c r="D88" t="s">
        <v>18</v>
      </c>
      <c r="E88">
        <v>6.0429329999999997</v>
      </c>
    </row>
    <row r="89" spans="1:18" x14ac:dyDescent="0.25">
      <c r="A89" t="s">
        <v>17</v>
      </c>
      <c r="B89">
        <v>2000</v>
      </c>
      <c r="C89">
        <v>293</v>
      </c>
      <c r="D89" t="s">
        <v>18</v>
      </c>
      <c r="E89">
        <v>5.6697749999999996</v>
      </c>
      <c r="F89">
        <v>37.244</v>
      </c>
      <c r="G89">
        <v>44.39</v>
      </c>
      <c r="H89">
        <v>7.1459999999999999</v>
      </c>
    </row>
    <row r="90" spans="1:18" x14ac:dyDescent="0.25">
      <c r="A90" t="s">
        <v>17</v>
      </c>
      <c r="B90">
        <v>2001</v>
      </c>
      <c r="C90">
        <v>293</v>
      </c>
      <c r="D90" t="s">
        <v>18</v>
      </c>
      <c r="E90">
        <v>6.5010089999999998</v>
      </c>
      <c r="F90">
        <v>36.646999999999998</v>
      </c>
      <c r="G90">
        <v>43.353000000000002</v>
      </c>
      <c r="H90">
        <v>6.7060000000000004</v>
      </c>
    </row>
    <row r="91" spans="1:18" x14ac:dyDescent="0.25">
      <c r="A91" t="s">
        <v>17</v>
      </c>
      <c r="B91">
        <v>2002</v>
      </c>
      <c r="C91">
        <v>293</v>
      </c>
      <c r="D91" t="s">
        <v>18</v>
      </c>
      <c r="E91">
        <v>6.1066349999999998</v>
      </c>
      <c r="F91">
        <v>37.779000000000003</v>
      </c>
      <c r="G91">
        <v>45.048000000000002</v>
      </c>
      <c r="H91">
        <v>7.2690000000000001</v>
      </c>
    </row>
    <row r="92" spans="1:18" x14ac:dyDescent="0.25">
      <c r="A92" t="s">
        <v>17</v>
      </c>
      <c r="B92">
        <v>2003</v>
      </c>
      <c r="C92">
        <v>293</v>
      </c>
      <c r="D92" t="s">
        <v>18</v>
      </c>
      <c r="E92">
        <v>4.291004</v>
      </c>
      <c r="F92">
        <v>38.340000000000003</v>
      </c>
      <c r="G92">
        <v>48.951000000000001</v>
      </c>
      <c r="H92">
        <v>10.611000000000001</v>
      </c>
    </row>
    <row r="93" spans="1:18" x14ac:dyDescent="0.25">
      <c r="A93" t="s">
        <v>17</v>
      </c>
      <c r="B93">
        <v>2004</v>
      </c>
      <c r="C93">
        <v>293</v>
      </c>
      <c r="D93" t="s">
        <v>18</v>
      </c>
      <c r="E93">
        <v>3.6433900000000001</v>
      </c>
      <c r="F93">
        <v>34.652999999999999</v>
      </c>
      <c r="G93">
        <v>46.329000000000001</v>
      </c>
      <c r="H93">
        <v>11.676</v>
      </c>
    </row>
    <row r="94" spans="1:18" x14ac:dyDescent="0.25">
      <c r="A94" t="s">
        <v>17</v>
      </c>
      <c r="B94">
        <v>2005</v>
      </c>
      <c r="C94">
        <v>293</v>
      </c>
      <c r="D94" t="s">
        <v>18</v>
      </c>
      <c r="E94">
        <v>2.3972159999999998</v>
      </c>
      <c r="F94">
        <v>31.651</v>
      </c>
      <c r="G94">
        <v>39.962000000000003</v>
      </c>
      <c r="H94">
        <v>8.3109999999999999</v>
      </c>
    </row>
    <row r="95" spans="1:18" x14ac:dyDescent="0.25">
      <c r="A95" t="s">
        <v>17</v>
      </c>
      <c r="B95">
        <v>2006</v>
      </c>
      <c r="C95">
        <v>293</v>
      </c>
      <c r="D95" t="s">
        <v>18</v>
      </c>
      <c r="E95">
        <v>1.857901</v>
      </c>
      <c r="F95">
        <v>23.975000000000001</v>
      </c>
      <c r="G95">
        <v>34.770000000000003</v>
      </c>
      <c r="H95">
        <v>10.795</v>
      </c>
    </row>
    <row r="96" spans="1:18" x14ac:dyDescent="0.25">
      <c r="A96" t="s">
        <v>17</v>
      </c>
      <c r="B96">
        <v>2007</v>
      </c>
      <c r="C96">
        <v>293</v>
      </c>
      <c r="D96" t="s">
        <v>18</v>
      </c>
      <c r="E96">
        <v>1.3789629999999999</v>
      </c>
      <c r="F96">
        <v>16.739999999999998</v>
      </c>
      <c r="G96">
        <v>31.87</v>
      </c>
      <c r="H96">
        <v>15.13</v>
      </c>
    </row>
    <row r="97" spans="1:18" x14ac:dyDescent="0.25">
      <c r="A97" t="s">
        <v>17</v>
      </c>
      <c r="B97">
        <v>2008</v>
      </c>
      <c r="C97">
        <v>293</v>
      </c>
      <c r="D97" t="s">
        <v>18</v>
      </c>
      <c r="E97">
        <v>2.7315589999999998</v>
      </c>
      <c r="F97">
        <v>13.009</v>
      </c>
      <c r="G97">
        <v>27.963000000000001</v>
      </c>
      <c r="H97">
        <v>14.954000000000001</v>
      </c>
    </row>
    <row r="98" spans="1:18" x14ac:dyDescent="0.25">
      <c r="A98" t="s">
        <v>17</v>
      </c>
      <c r="B98">
        <v>2009</v>
      </c>
      <c r="C98">
        <v>293</v>
      </c>
      <c r="D98" t="s">
        <v>18</v>
      </c>
      <c r="E98">
        <v>2.9209420000000001</v>
      </c>
      <c r="F98">
        <v>12.228999999999999</v>
      </c>
      <c r="G98">
        <v>28.413</v>
      </c>
      <c r="H98">
        <v>16.184000000000001</v>
      </c>
      <c r="J98">
        <f t="shared" ref="J98:M102" si="22">E98-E93</f>
        <v>-0.72244799999999998</v>
      </c>
      <c r="K98">
        <f t="shared" si="22"/>
        <v>-22.423999999999999</v>
      </c>
      <c r="L98">
        <f t="shared" si="22"/>
        <v>-17.916</v>
      </c>
      <c r="M98">
        <f t="shared" si="22"/>
        <v>4.5080000000000009</v>
      </c>
    </row>
    <row r="99" spans="1:18" x14ac:dyDescent="0.25">
      <c r="A99" t="s">
        <v>17</v>
      </c>
      <c r="B99">
        <v>2010</v>
      </c>
      <c r="C99">
        <v>293</v>
      </c>
      <c r="D99" t="s">
        <v>18</v>
      </c>
      <c r="E99">
        <v>1.720737</v>
      </c>
      <c r="F99">
        <v>10.263</v>
      </c>
      <c r="G99">
        <v>25.24</v>
      </c>
      <c r="H99">
        <v>14.977</v>
      </c>
      <c r="J99">
        <f t="shared" si="22"/>
        <v>-0.67647899999999983</v>
      </c>
      <c r="K99">
        <f t="shared" si="22"/>
        <v>-21.387999999999998</v>
      </c>
      <c r="L99">
        <f t="shared" si="22"/>
        <v>-14.722000000000005</v>
      </c>
      <c r="M99">
        <f t="shared" si="22"/>
        <v>6.6660000000000004</v>
      </c>
    </row>
    <row r="100" spans="1:18" x14ac:dyDescent="0.25">
      <c r="A100" t="s">
        <v>17</v>
      </c>
      <c r="B100">
        <v>2011</v>
      </c>
      <c r="C100">
        <v>293</v>
      </c>
      <c r="D100" t="s">
        <v>18</v>
      </c>
      <c r="E100">
        <v>1.9093990000000001</v>
      </c>
      <c r="F100">
        <v>6.9320000000000004</v>
      </c>
      <c r="G100">
        <v>23.213999999999999</v>
      </c>
      <c r="H100">
        <v>16.282</v>
      </c>
      <c r="J100">
        <f t="shared" si="22"/>
        <v>5.1498000000000044E-2</v>
      </c>
      <c r="K100">
        <f t="shared" si="22"/>
        <v>-17.042999999999999</v>
      </c>
      <c r="L100">
        <f t="shared" si="22"/>
        <v>-11.556000000000004</v>
      </c>
      <c r="M100">
        <f t="shared" si="22"/>
        <v>5.4870000000000001</v>
      </c>
      <c r="O100">
        <f t="shared" ref="O100:R102" si="23">E100-E90</f>
        <v>-4.5916099999999993</v>
      </c>
      <c r="P100">
        <f t="shared" si="23"/>
        <v>-29.714999999999996</v>
      </c>
      <c r="Q100">
        <f t="shared" si="23"/>
        <v>-20.139000000000003</v>
      </c>
      <c r="R100">
        <f t="shared" si="23"/>
        <v>9.5760000000000005</v>
      </c>
    </row>
    <row r="101" spans="1:18" x14ac:dyDescent="0.25">
      <c r="A101" t="s">
        <v>17</v>
      </c>
      <c r="B101">
        <v>2012</v>
      </c>
      <c r="C101">
        <v>293</v>
      </c>
      <c r="D101" t="s">
        <v>18</v>
      </c>
      <c r="E101">
        <v>1.571034</v>
      </c>
      <c r="F101">
        <v>4.5190000000000001</v>
      </c>
      <c r="G101">
        <v>21.224</v>
      </c>
      <c r="H101">
        <v>16.704999999999998</v>
      </c>
      <c r="J101">
        <f t="shared" si="22"/>
        <v>0.1920710000000001</v>
      </c>
      <c r="K101">
        <f t="shared" si="22"/>
        <v>-12.220999999999998</v>
      </c>
      <c r="L101">
        <f t="shared" si="22"/>
        <v>-10.646000000000001</v>
      </c>
      <c r="M101">
        <f t="shared" si="22"/>
        <v>1.5749999999999975</v>
      </c>
      <c r="O101">
        <f t="shared" si="23"/>
        <v>-4.5356009999999998</v>
      </c>
      <c r="P101">
        <f t="shared" si="23"/>
        <v>-33.260000000000005</v>
      </c>
      <c r="Q101">
        <f t="shared" si="23"/>
        <v>-23.824000000000002</v>
      </c>
      <c r="R101">
        <f t="shared" si="23"/>
        <v>9.4359999999999982</v>
      </c>
    </row>
    <row r="102" spans="1:18" x14ac:dyDescent="0.25">
      <c r="A102" t="s">
        <v>17</v>
      </c>
      <c r="B102">
        <v>2013</v>
      </c>
      <c r="C102">
        <v>293</v>
      </c>
      <c r="D102" t="s">
        <v>18</v>
      </c>
      <c r="E102">
        <v>1.588274</v>
      </c>
      <c r="F102">
        <v>3.4780000000000002</v>
      </c>
      <c r="G102">
        <v>20.297999999999998</v>
      </c>
      <c r="H102">
        <v>16.82</v>
      </c>
      <c r="J102">
        <f t="shared" si="22"/>
        <v>-1.1432849999999999</v>
      </c>
      <c r="K102">
        <f t="shared" si="22"/>
        <v>-9.5310000000000006</v>
      </c>
      <c r="L102">
        <f t="shared" si="22"/>
        <v>-7.6650000000000027</v>
      </c>
      <c r="M102">
        <f t="shared" si="22"/>
        <v>1.8659999999999997</v>
      </c>
      <c r="O102">
        <f t="shared" si="23"/>
        <v>-2.7027299999999999</v>
      </c>
      <c r="P102">
        <f t="shared" si="23"/>
        <v>-34.862000000000002</v>
      </c>
      <c r="Q102">
        <f t="shared" si="23"/>
        <v>-28.653000000000002</v>
      </c>
      <c r="R102">
        <f t="shared" si="23"/>
        <v>6.2089999999999996</v>
      </c>
    </row>
    <row r="103" spans="1:18" x14ac:dyDescent="0.25">
      <c r="A103" t="s">
        <v>17</v>
      </c>
      <c r="B103">
        <v>2014</v>
      </c>
      <c r="C103">
        <v>293</v>
      </c>
      <c r="D103" t="s">
        <v>18</v>
      </c>
      <c r="E103">
        <v>1.597601</v>
      </c>
      <c r="F103">
        <v>3.419</v>
      </c>
      <c r="G103">
        <v>20.707999999999998</v>
      </c>
      <c r="H103">
        <v>17.289000000000001</v>
      </c>
    </row>
    <row r="104" spans="1:18" x14ac:dyDescent="0.25">
      <c r="A104" t="s">
        <v>19</v>
      </c>
      <c r="B104">
        <v>1998</v>
      </c>
      <c r="C104">
        <v>298</v>
      </c>
      <c r="D104" t="s">
        <v>20</v>
      </c>
    </row>
    <row r="105" spans="1:18" x14ac:dyDescent="0.25">
      <c r="A105" t="s">
        <v>19</v>
      </c>
      <c r="B105">
        <v>1999</v>
      </c>
      <c r="C105">
        <v>298</v>
      </c>
      <c r="D105" t="s">
        <v>20</v>
      </c>
    </row>
    <row r="106" spans="1:18" x14ac:dyDescent="0.25">
      <c r="A106" t="s">
        <v>19</v>
      </c>
      <c r="B106">
        <v>2000</v>
      </c>
      <c r="C106">
        <v>298</v>
      </c>
      <c r="D106" t="s">
        <v>20</v>
      </c>
    </row>
    <row r="107" spans="1:18" x14ac:dyDescent="0.25">
      <c r="A107" t="s">
        <v>19</v>
      </c>
      <c r="B107">
        <v>2001</v>
      </c>
      <c r="C107">
        <v>298</v>
      </c>
      <c r="D107" t="s">
        <v>20</v>
      </c>
      <c r="E107">
        <v>2.9100250000000001</v>
      </c>
      <c r="F107">
        <v>34.984999999999999</v>
      </c>
      <c r="G107">
        <v>54.89</v>
      </c>
      <c r="H107">
        <v>19.905000000000001</v>
      </c>
    </row>
    <row r="108" spans="1:18" x14ac:dyDescent="0.25">
      <c r="A108" t="s">
        <v>19</v>
      </c>
      <c r="B108">
        <v>2002</v>
      </c>
      <c r="C108">
        <v>298</v>
      </c>
      <c r="D108" t="s">
        <v>20</v>
      </c>
      <c r="E108">
        <v>9.6899990000000003</v>
      </c>
      <c r="F108">
        <v>75.698999999999998</v>
      </c>
      <c r="G108">
        <v>109.57899999999999</v>
      </c>
      <c r="H108">
        <v>33.880000000000003</v>
      </c>
    </row>
    <row r="109" spans="1:18" x14ac:dyDescent="0.25">
      <c r="A109" t="s">
        <v>19</v>
      </c>
      <c r="B109">
        <v>2003</v>
      </c>
      <c r="C109">
        <v>298</v>
      </c>
      <c r="D109" t="s">
        <v>20</v>
      </c>
      <c r="E109">
        <v>9.0648750000000007</v>
      </c>
      <c r="F109">
        <v>71.057000000000002</v>
      </c>
      <c r="G109">
        <v>111.54600000000001</v>
      </c>
      <c r="H109">
        <v>40.488999999999997</v>
      </c>
    </row>
    <row r="110" spans="1:18" x14ac:dyDescent="0.25">
      <c r="A110" t="s">
        <v>19</v>
      </c>
      <c r="B110">
        <v>2004</v>
      </c>
      <c r="C110">
        <v>298</v>
      </c>
      <c r="D110" t="s">
        <v>20</v>
      </c>
      <c r="E110">
        <v>5.7261629999999997</v>
      </c>
      <c r="F110">
        <v>61.201000000000001</v>
      </c>
      <c r="G110">
        <v>93.546999999999997</v>
      </c>
      <c r="H110">
        <v>32.345999999999997</v>
      </c>
    </row>
    <row r="111" spans="1:18" x14ac:dyDescent="0.25">
      <c r="A111" t="s">
        <v>19</v>
      </c>
      <c r="B111">
        <v>2005</v>
      </c>
      <c r="C111">
        <v>298</v>
      </c>
      <c r="D111" t="s">
        <v>20</v>
      </c>
      <c r="E111">
        <v>3.781374</v>
      </c>
      <c r="F111">
        <v>50.722999999999999</v>
      </c>
      <c r="G111">
        <v>83.918999999999997</v>
      </c>
      <c r="H111">
        <v>33.195999999999998</v>
      </c>
    </row>
    <row r="112" spans="1:18" x14ac:dyDescent="0.25">
      <c r="A112" t="s">
        <v>19</v>
      </c>
      <c r="B112">
        <v>2006</v>
      </c>
      <c r="C112">
        <v>298</v>
      </c>
      <c r="D112" t="s">
        <v>20</v>
      </c>
      <c r="E112">
        <v>2.425567</v>
      </c>
      <c r="F112">
        <v>47.442999999999998</v>
      </c>
      <c r="G112">
        <v>75.697000000000003</v>
      </c>
      <c r="H112">
        <v>28.254000000000001</v>
      </c>
    </row>
    <row r="113" spans="1:18" x14ac:dyDescent="0.25">
      <c r="A113" t="s">
        <v>19</v>
      </c>
      <c r="B113">
        <v>2007</v>
      </c>
      <c r="C113">
        <v>298</v>
      </c>
      <c r="D113" t="s">
        <v>20</v>
      </c>
      <c r="E113">
        <v>1.943281</v>
      </c>
      <c r="F113">
        <v>37.808</v>
      </c>
      <c r="G113">
        <v>67.984999999999999</v>
      </c>
      <c r="H113">
        <v>30.177</v>
      </c>
    </row>
    <row r="114" spans="1:18" x14ac:dyDescent="0.25">
      <c r="A114" t="s">
        <v>19</v>
      </c>
      <c r="B114">
        <v>2008</v>
      </c>
      <c r="C114">
        <v>298</v>
      </c>
      <c r="D114" t="s">
        <v>20</v>
      </c>
      <c r="E114">
        <v>4.049919</v>
      </c>
      <c r="F114">
        <v>31.611999999999998</v>
      </c>
      <c r="G114">
        <v>67.751000000000005</v>
      </c>
      <c r="H114">
        <v>36.139000000000003</v>
      </c>
    </row>
    <row r="115" spans="1:18" x14ac:dyDescent="0.25">
      <c r="A115" t="s">
        <v>19</v>
      </c>
      <c r="B115">
        <v>2009</v>
      </c>
      <c r="C115">
        <v>298</v>
      </c>
      <c r="D115" t="s">
        <v>20</v>
      </c>
      <c r="E115">
        <v>4.2484729999999997</v>
      </c>
      <c r="F115">
        <v>31.937000000000001</v>
      </c>
      <c r="G115">
        <v>65.584000000000003</v>
      </c>
      <c r="H115">
        <v>33.646999999999998</v>
      </c>
      <c r="J115">
        <f t="shared" ref="J115:M119" si="24">E115-E110</f>
        <v>-1.4776899999999999</v>
      </c>
      <c r="K115">
        <f t="shared" si="24"/>
        <v>-29.263999999999999</v>
      </c>
      <c r="L115">
        <f t="shared" si="24"/>
        <v>-27.962999999999994</v>
      </c>
      <c r="M115">
        <f t="shared" si="24"/>
        <v>1.3010000000000019</v>
      </c>
    </row>
    <row r="116" spans="1:18" x14ac:dyDescent="0.25">
      <c r="A116" t="s">
        <v>19</v>
      </c>
      <c r="B116">
        <v>2010</v>
      </c>
      <c r="C116">
        <v>298</v>
      </c>
      <c r="D116" t="s">
        <v>20</v>
      </c>
      <c r="E116">
        <v>2.163904</v>
      </c>
      <c r="F116">
        <v>31.699000000000002</v>
      </c>
      <c r="G116">
        <v>61.557000000000002</v>
      </c>
      <c r="H116">
        <v>29.858000000000001</v>
      </c>
      <c r="J116">
        <f t="shared" si="24"/>
        <v>-1.61747</v>
      </c>
      <c r="K116">
        <f t="shared" si="24"/>
        <v>-19.023999999999997</v>
      </c>
      <c r="L116">
        <f t="shared" si="24"/>
        <v>-22.361999999999995</v>
      </c>
      <c r="M116">
        <f t="shared" si="24"/>
        <v>-3.3379999999999974</v>
      </c>
    </row>
    <row r="117" spans="1:18" x14ac:dyDescent="0.25">
      <c r="A117" t="s">
        <v>19</v>
      </c>
      <c r="B117">
        <v>2011</v>
      </c>
      <c r="C117">
        <v>298</v>
      </c>
      <c r="D117" t="s">
        <v>20</v>
      </c>
      <c r="E117">
        <v>1.992027</v>
      </c>
      <c r="F117">
        <v>28.725000000000001</v>
      </c>
      <c r="G117">
        <v>58.988</v>
      </c>
      <c r="H117">
        <v>30.263000000000002</v>
      </c>
      <c r="J117">
        <f t="shared" si="24"/>
        <v>-0.43354000000000004</v>
      </c>
      <c r="K117">
        <f t="shared" si="24"/>
        <v>-18.717999999999996</v>
      </c>
      <c r="L117">
        <f t="shared" si="24"/>
        <v>-16.709000000000003</v>
      </c>
      <c r="M117">
        <f t="shared" si="24"/>
        <v>2.0090000000000003</v>
      </c>
      <c r="O117">
        <f t="shared" ref="O117:R119" si="25">E117-E107</f>
        <v>-0.91799800000000009</v>
      </c>
      <c r="P117">
        <f t="shared" si="25"/>
        <v>-6.259999999999998</v>
      </c>
      <c r="Q117">
        <f t="shared" si="25"/>
        <v>4.097999999999999</v>
      </c>
      <c r="R117">
        <f t="shared" si="25"/>
        <v>10.358000000000001</v>
      </c>
    </row>
    <row r="118" spans="1:18" x14ac:dyDescent="0.25">
      <c r="A118" t="s">
        <v>19</v>
      </c>
      <c r="B118">
        <v>2012</v>
      </c>
      <c r="C118">
        <v>298</v>
      </c>
      <c r="D118" t="s">
        <v>20</v>
      </c>
      <c r="E118">
        <v>1.712715</v>
      </c>
      <c r="F118">
        <v>25.992000000000001</v>
      </c>
      <c r="G118">
        <v>59.481999999999999</v>
      </c>
      <c r="H118">
        <v>33.49</v>
      </c>
      <c r="J118">
        <f t="shared" si="24"/>
        <v>-0.23056600000000005</v>
      </c>
      <c r="K118">
        <f t="shared" si="24"/>
        <v>-11.815999999999999</v>
      </c>
      <c r="L118">
        <f t="shared" si="24"/>
        <v>-8.5030000000000001</v>
      </c>
      <c r="M118">
        <f t="shared" si="24"/>
        <v>3.3130000000000024</v>
      </c>
      <c r="O118">
        <f t="shared" si="25"/>
        <v>-7.977284</v>
      </c>
      <c r="P118">
        <f t="shared" si="25"/>
        <v>-49.706999999999994</v>
      </c>
      <c r="Q118">
        <f t="shared" si="25"/>
        <v>-50.096999999999994</v>
      </c>
      <c r="R118">
        <f t="shared" si="25"/>
        <v>-0.39000000000000057</v>
      </c>
    </row>
    <row r="119" spans="1:18" x14ac:dyDescent="0.25">
      <c r="A119" t="s">
        <v>19</v>
      </c>
      <c r="B119">
        <v>2013</v>
      </c>
      <c r="C119">
        <v>298</v>
      </c>
      <c r="D119" t="s">
        <v>20</v>
      </c>
      <c r="E119">
        <v>1.8198909999999999</v>
      </c>
      <c r="F119">
        <v>24.425999999999998</v>
      </c>
      <c r="G119">
        <v>62.148000000000003</v>
      </c>
      <c r="H119">
        <v>37.722000000000001</v>
      </c>
      <c r="J119">
        <f t="shared" si="24"/>
        <v>-2.2300279999999999</v>
      </c>
      <c r="K119">
        <f t="shared" si="24"/>
        <v>-7.1859999999999999</v>
      </c>
      <c r="L119">
        <f t="shared" si="24"/>
        <v>-5.6030000000000015</v>
      </c>
      <c r="M119">
        <f t="shared" si="24"/>
        <v>1.5829999999999984</v>
      </c>
      <c r="O119">
        <f t="shared" si="25"/>
        <v>-7.2449840000000005</v>
      </c>
      <c r="P119">
        <f t="shared" si="25"/>
        <v>-46.631</v>
      </c>
      <c r="Q119">
        <f t="shared" si="25"/>
        <v>-49.398000000000003</v>
      </c>
      <c r="R119">
        <f t="shared" si="25"/>
        <v>-2.7669999999999959</v>
      </c>
    </row>
    <row r="120" spans="1:18" x14ac:dyDescent="0.25">
      <c r="A120" t="s">
        <v>19</v>
      </c>
      <c r="B120">
        <v>2014</v>
      </c>
      <c r="C120">
        <v>298</v>
      </c>
      <c r="D120" t="s">
        <v>20</v>
      </c>
      <c r="E120">
        <v>1.8940079999999999</v>
      </c>
      <c r="F120">
        <v>22.847999999999999</v>
      </c>
      <c r="G120">
        <v>62.78</v>
      </c>
      <c r="H120">
        <v>39.932000000000002</v>
      </c>
    </row>
    <row r="121" spans="1:18" x14ac:dyDescent="0.25">
      <c r="A121" t="s">
        <v>21</v>
      </c>
      <c r="B121">
        <v>1998</v>
      </c>
      <c r="C121">
        <v>299</v>
      </c>
      <c r="D121" t="s">
        <v>22</v>
      </c>
      <c r="E121">
        <v>10.349170000000001</v>
      </c>
      <c r="G121">
        <v>34.588000000000001</v>
      </c>
    </row>
    <row r="122" spans="1:18" x14ac:dyDescent="0.25">
      <c r="A122" t="s">
        <v>21</v>
      </c>
      <c r="B122">
        <v>1999</v>
      </c>
      <c r="C122">
        <v>299</v>
      </c>
      <c r="D122" t="s">
        <v>22</v>
      </c>
      <c r="E122">
        <v>10.31667</v>
      </c>
      <c r="G122">
        <v>32.69</v>
      </c>
    </row>
    <row r="123" spans="1:18" x14ac:dyDescent="0.25">
      <c r="A123" t="s">
        <v>21</v>
      </c>
      <c r="B123">
        <v>2000</v>
      </c>
      <c r="C123">
        <v>299</v>
      </c>
      <c r="D123" t="s">
        <v>22</v>
      </c>
      <c r="E123">
        <v>9.2016670000000005</v>
      </c>
      <c r="G123">
        <v>28.242000000000001</v>
      </c>
    </row>
    <row r="124" spans="1:18" x14ac:dyDescent="0.25">
      <c r="A124" t="s">
        <v>21</v>
      </c>
      <c r="B124">
        <v>2001</v>
      </c>
      <c r="C124">
        <v>299</v>
      </c>
      <c r="D124" t="s">
        <v>22</v>
      </c>
      <c r="E124">
        <v>10.113329999999999</v>
      </c>
      <c r="G124">
        <v>31.725000000000001</v>
      </c>
    </row>
    <row r="125" spans="1:18" x14ac:dyDescent="0.25">
      <c r="A125" t="s">
        <v>21</v>
      </c>
      <c r="B125">
        <v>2002</v>
      </c>
      <c r="C125">
        <v>299</v>
      </c>
      <c r="D125" t="s">
        <v>22</v>
      </c>
      <c r="E125">
        <v>9.3925000000000001</v>
      </c>
      <c r="G125">
        <v>55.393999999999998</v>
      </c>
    </row>
    <row r="126" spans="1:18" x14ac:dyDescent="0.25">
      <c r="A126" t="s">
        <v>21</v>
      </c>
      <c r="B126">
        <v>2003</v>
      </c>
      <c r="C126">
        <v>299</v>
      </c>
      <c r="D126" t="s">
        <v>22</v>
      </c>
      <c r="E126">
        <v>9.4550000000000001</v>
      </c>
      <c r="G126">
        <v>61.442999999999998</v>
      </c>
    </row>
    <row r="127" spans="1:18" x14ac:dyDescent="0.25">
      <c r="A127" t="s">
        <v>21</v>
      </c>
      <c r="B127">
        <v>2004</v>
      </c>
      <c r="C127">
        <v>299</v>
      </c>
      <c r="D127" t="s">
        <v>22</v>
      </c>
      <c r="E127">
        <v>9.7991670000000006</v>
      </c>
      <c r="G127">
        <v>45.496000000000002</v>
      </c>
    </row>
    <row r="128" spans="1:18" x14ac:dyDescent="0.25">
      <c r="A128" t="s">
        <v>21</v>
      </c>
      <c r="B128">
        <v>2005</v>
      </c>
      <c r="C128">
        <v>299</v>
      </c>
      <c r="D128" t="s">
        <v>22</v>
      </c>
      <c r="E128">
        <v>10.168329999999999</v>
      </c>
      <c r="G128">
        <v>45.533999999999999</v>
      </c>
    </row>
    <row r="129" spans="1:7" x14ac:dyDescent="0.25">
      <c r="A129" t="s">
        <v>21</v>
      </c>
      <c r="B129">
        <v>2006</v>
      </c>
      <c r="C129">
        <v>299</v>
      </c>
      <c r="D129" t="s">
        <v>22</v>
      </c>
      <c r="E129">
        <v>9.6066669999999998</v>
      </c>
      <c r="G129">
        <v>34.478999999999999</v>
      </c>
    </row>
    <row r="130" spans="1:7" x14ac:dyDescent="0.25">
      <c r="A130" t="s">
        <v>21</v>
      </c>
      <c r="B130">
        <v>2007</v>
      </c>
      <c r="C130">
        <v>299</v>
      </c>
      <c r="D130" t="s">
        <v>22</v>
      </c>
      <c r="E130">
        <v>8.2799999999999994</v>
      </c>
      <c r="G130">
        <v>30.837</v>
      </c>
    </row>
    <row r="131" spans="1:7" x14ac:dyDescent="0.25">
      <c r="A131" t="s">
        <v>21</v>
      </c>
      <c r="B131">
        <v>2008</v>
      </c>
      <c r="C131">
        <v>299</v>
      </c>
      <c r="D131" t="s">
        <v>22</v>
      </c>
      <c r="E131">
        <v>8.261666</v>
      </c>
      <c r="G131">
        <v>23.32</v>
      </c>
    </row>
    <row r="132" spans="1:7" x14ac:dyDescent="0.25">
      <c r="A132" t="s">
        <v>21</v>
      </c>
      <c r="B132">
        <v>2009</v>
      </c>
      <c r="C132">
        <v>299</v>
      </c>
      <c r="D132" t="s">
        <v>22</v>
      </c>
      <c r="E132">
        <v>8.3758339999999993</v>
      </c>
      <c r="G132">
        <v>28.555</v>
      </c>
    </row>
    <row r="133" spans="1:7" x14ac:dyDescent="0.25">
      <c r="A133" t="s">
        <v>21</v>
      </c>
      <c r="B133">
        <v>2010</v>
      </c>
      <c r="C133">
        <v>299</v>
      </c>
      <c r="D133" t="s">
        <v>22</v>
      </c>
      <c r="E133">
        <v>7.8741659999999998</v>
      </c>
      <c r="G133">
        <v>36.298000000000002</v>
      </c>
    </row>
    <row r="134" spans="1:7" x14ac:dyDescent="0.25">
      <c r="A134" t="s">
        <v>21</v>
      </c>
      <c r="B134">
        <v>2011</v>
      </c>
      <c r="C134">
        <v>299</v>
      </c>
      <c r="D134" t="s">
        <v>22</v>
      </c>
      <c r="E134">
        <v>7.74</v>
      </c>
      <c r="G134">
        <v>43.307000000000002</v>
      </c>
    </row>
    <row r="135" spans="1:7" x14ac:dyDescent="0.25">
      <c r="A135" t="s">
        <v>21</v>
      </c>
      <c r="B135">
        <v>2012</v>
      </c>
      <c r="C135">
        <v>299</v>
      </c>
      <c r="D135" t="s">
        <v>22</v>
      </c>
      <c r="E135">
        <v>7.4741669999999996</v>
      </c>
      <c r="G135">
        <v>45.972000000000001</v>
      </c>
    </row>
    <row r="136" spans="1:7" x14ac:dyDescent="0.25">
      <c r="A136" t="s">
        <v>21</v>
      </c>
      <c r="B136">
        <v>2013</v>
      </c>
      <c r="C136">
        <v>299</v>
      </c>
      <c r="D136" t="s">
        <v>22</v>
      </c>
      <c r="E136">
        <v>7.2108340000000002</v>
      </c>
      <c r="G136">
        <v>55.381999999999998</v>
      </c>
    </row>
    <row r="137" spans="1:7" x14ac:dyDescent="0.25">
      <c r="A137" t="s">
        <v>23</v>
      </c>
      <c r="B137">
        <v>2014</v>
      </c>
      <c r="C137">
        <v>299</v>
      </c>
      <c r="D137" t="s">
        <v>22</v>
      </c>
      <c r="E137">
        <v>0</v>
      </c>
      <c r="G137">
        <v>45.624000000000002</v>
      </c>
    </row>
  </sheetData>
  <mergeCells count="3">
    <mergeCell ref="O22:P22"/>
    <mergeCell ref="S22:T22"/>
    <mergeCell ref="W22:X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Q23"/>
  <sheetViews>
    <sheetView workbookViewId="0">
      <selection activeCell="F19" sqref="F19"/>
    </sheetView>
  </sheetViews>
  <sheetFormatPr defaultRowHeight="15" x14ac:dyDescent="0.25"/>
  <sheetData>
    <row r="4" spans="2:13" x14ac:dyDescent="0.25">
      <c r="B4" t="s">
        <v>0</v>
      </c>
      <c r="C4" t="s">
        <v>28</v>
      </c>
      <c r="D4" t="s">
        <v>3</v>
      </c>
      <c r="E4" t="s">
        <v>35</v>
      </c>
      <c r="J4" t="s">
        <v>0</v>
      </c>
      <c r="K4" t="s">
        <v>28</v>
      </c>
      <c r="L4" t="s">
        <v>3</v>
      </c>
      <c r="M4" t="s">
        <v>35</v>
      </c>
    </row>
    <row r="5" spans="2:13" x14ac:dyDescent="0.25">
      <c r="B5" t="s">
        <v>9</v>
      </c>
      <c r="C5">
        <v>1998</v>
      </c>
      <c r="D5">
        <v>7.9927020000000004</v>
      </c>
      <c r="J5" t="s">
        <v>13</v>
      </c>
      <c r="K5">
        <v>1998</v>
      </c>
      <c r="L5">
        <v>4.8187559999999996</v>
      </c>
    </row>
    <row r="6" spans="2:13" x14ac:dyDescent="0.25">
      <c r="B6" t="s">
        <v>9</v>
      </c>
      <c r="C6">
        <v>1999</v>
      </c>
      <c r="D6">
        <v>10.39167</v>
      </c>
      <c r="J6" t="s">
        <v>13</v>
      </c>
      <c r="K6">
        <v>1999</v>
      </c>
      <c r="L6">
        <v>5.9180700000000002</v>
      </c>
      <c r="M6">
        <v>3.9748380000000001</v>
      </c>
    </row>
    <row r="7" spans="2:13" x14ac:dyDescent="0.25">
      <c r="B7" t="s">
        <v>9</v>
      </c>
      <c r="C7">
        <v>2000</v>
      </c>
      <c r="D7">
        <v>7.2650730000000001</v>
      </c>
      <c r="E7">
        <v>5.1451219999999998</v>
      </c>
      <c r="J7" t="s">
        <v>13</v>
      </c>
      <c r="K7">
        <v>2000</v>
      </c>
      <c r="L7">
        <v>6.6835459999999998</v>
      </c>
      <c r="M7">
        <v>3.4467989999999999</v>
      </c>
    </row>
    <row r="8" spans="2:13" x14ac:dyDescent="0.25">
      <c r="B8" t="s">
        <v>9</v>
      </c>
      <c r="C8">
        <v>2001</v>
      </c>
      <c r="D8">
        <v>8.8636490000000006</v>
      </c>
      <c r="E8">
        <v>6.2934380000000001</v>
      </c>
      <c r="J8" t="s">
        <v>13</v>
      </c>
      <c r="K8">
        <v>2001</v>
      </c>
      <c r="L8">
        <v>5.9460870000000003</v>
      </c>
      <c r="M8">
        <v>3.8296519999999998</v>
      </c>
    </row>
    <row r="9" spans="2:13" x14ac:dyDescent="0.25">
      <c r="B9" t="s">
        <v>9</v>
      </c>
      <c r="C9">
        <v>2002</v>
      </c>
      <c r="D9">
        <v>13.749560000000001</v>
      </c>
      <c r="E9">
        <v>7.4182870000000003</v>
      </c>
      <c r="J9" t="s">
        <v>13</v>
      </c>
      <c r="K9">
        <v>2002</v>
      </c>
      <c r="L9">
        <v>6.8370410000000001</v>
      </c>
      <c r="M9">
        <v>3.4700630000000001</v>
      </c>
    </row>
    <row r="10" spans="2:13" x14ac:dyDescent="0.25">
      <c r="B10" t="s">
        <v>9</v>
      </c>
      <c r="C10">
        <v>2003</v>
      </c>
      <c r="D10">
        <v>8.3921229999999998</v>
      </c>
      <c r="E10">
        <v>6.8770179999999996</v>
      </c>
      <c r="J10" t="s">
        <v>13</v>
      </c>
      <c r="K10">
        <v>2003</v>
      </c>
      <c r="L10">
        <v>5.0790309999999996</v>
      </c>
      <c r="M10">
        <v>3.5366339999999998</v>
      </c>
    </row>
    <row r="11" spans="2:13" x14ac:dyDescent="0.25">
      <c r="B11" t="s">
        <v>9</v>
      </c>
      <c r="C11">
        <v>2004</v>
      </c>
      <c r="D11">
        <v>5.3731679999999997</v>
      </c>
      <c r="E11">
        <v>4.2719110000000002</v>
      </c>
      <c r="J11" t="s">
        <v>13</v>
      </c>
      <c r="K11">
        <v>2004</v>
      </c>
      <c r="L11">
        <v>4.1689309999999997</v>
      </c>
      <c r="M11">
        <v>1.8758570000000001</v>
      </c>
    </row>
    <row r="12" spans="2:13" x14ac:dyDescent="0.25">
      <c r="B12" t="s">
        <v>9</v>
      </c>
      <c r="C12">
        <v>2005</v>
      </c>
      <c r="D12">
        <v>3.9449010000000002</v>
      </c>
      <c r="E12">
        <v>3.9696579999999999</v>
      </c>
      <c r="J12" t="s">
        <v>13</v>
      </c>
      <c r="K12">
        <v>2005</v>
      </c>
      <c r="L12">
        <v>3.2292130000000001</v>
      </c>
      <c r="M12">
        <v>0.96602540000000003</v>
      </c>
    </row>
    <row r="13" spans="2:13" x14ac:dyDescent="0.25">
      <c r="B13" t="s">
        <v>9</v>
      </c>
      <c r="C13">
        <v>2006</v>
      </c>
      <c r="D13">
        <v>2.3341769999999999</v>
      </c>
      <c r="E13">
        <v>3.4289909999999999</v>
      </c>
      <c r="J13" t="s">
        <v>13</v>
      </c>
      <c r="K13">
        <v>2006</v>
      </c>
      <c r="L13">
        <v>1.943506</v>
      </c>
      <c r="M13">
        <v>0.37160969999999999</v>
      </c>
    </row>
    <row r="14" spans="2:13" x14ac:dyDescent="0.25">
      <c r="B14" t="s">
        <v>9</v>
      </c>
      <c r="C14">
        <v>2007</v>
      </c>
      <c r="D14">
        <v>1.8015429999999999</v>
      </c>
      <c r="E14">
        <v>3.4630299999999998</v>
      </c>
      <c r="J14" t="s">
        <v>13</v>
      </c>
      <c r="K14">
        <v>2007</v>
      </c>
      <c r="L14">
        <v>1.6066579999999999</v>
      </c>
      <c r="M14">
        <v>0.70203519999999997</v>
      </c>
    </row>
    <row r="15" spans="2:13" x14ac:dyDescent="0.25">
      <c r="B15" t="s">
        <v>9</v>
      </c>
      <c r="C15">
        <v>2008</v>
      </c>
      <c r="D15">
        <v>3.0117319999999999</v>
      </c>
      <c r="E15">
        <v>4.8930910000000001</v>
      </c>
      <c r="J15" t="s">
        <v>13</v>
      </c>
      <c r="K15">
        <v>2008</v>
      </c>
      <c r="L15">
        <v>3.0487669999999998</v>
      </c>
      <c r="M15">
        <v>3.0420729999999998</v>
      </c>
    </row>
    <row r="16" spans="2:13" x14ac:dyDescent="0.25">
      <c r="B16" t="s">
        <v>9</v>
      </c>
      <c r="C16">
        <v>2009</v>
      </c>
      <c r="D16">
        <v>3.0598610000000002</v>
      </c>
      <c r="E16">
        <v>5.6398010000000003</v>
      </c>
      <c r="J16" t="s">
        <v>13</v>
      </c>
      <c r="K16">
        <v>2009</v>
      </c>
      <c r="L16">
        <v>3.2921480000000001</v>
      </c>
      <c r="M16">
        <v>3.2968769999999998</v>
      </c>
    </row>
    <row r="17" spans="2:17" x14ac:dyDescent="0.25">
      <c r="B17" t="s">
        <v>9</v>
      </c>
      <c r="C17">
        <v>2010</v>
      </c>
      <c r="D17">
        <v>2.0192770000000002</v>
      </c>
      <c r="E17">
        <v>3.3500679999999998</v>
      </c>
      <c r="J17" t="s">
        <v>13</v>
      </c>
      <c r="K17">
        <v>2010</v>
      </c>
      <c r="L17">
        <v>1.8934789999999999</v>
      </c>
      <c r="M17">
        <v>2.0030679999999998</v>
      </c>
    </row>
    <row r="18" spans="2:17" x14ac:dyDescent="0.25">
      <c r="B18" t="s">
        <v>9</v>
      </c>
      <c r="C18">
        <v>2011</v>
      </c>
      <c r="D18">
        <v>1.95136</v>
      </c>
      <c r="E18">
        <v>3.6731639999999999</v>
      </c>
      <c r="J18" t="s">
        <v>13</v>
      </c>
      <c r="K18">
        <v>2011</v>
      </c>
      <c r="L18">
        <v>1.677691</v>
      </c>
      <c r="M18">
        <v>1.785647</v>
      </c>
    </row>
    <row r="19" spans="2:17" x14ac:dyDescent="0.25">
      <c r="B19" t="s">
        <v>9</v>
      </c>
      <c r="C19">
        <v>2012</v>
      </c>
      <c r="D19">
        <v>1.83314</v>
      </c>
      <c r="E19">
        <v>2.80443</v>
      </c>
      <c r="F19">
        <f>D19-D10</f>
        <v>-6.5589829999999996</v>
      </c>
      <c r="G19">
        <f>E19-E10</f>
        <v>-4.0725879999999997</v>
      </c>
      <c r="H19">
        <f>Sheet1!O17</f>
        <v>-2.13</v>
      </c>
      <c r="I19">
        <f>G19-H19</f>
        <v>-1.9425879999999998</v>
      </c>
      <c r="J19" t="s">
        <v>13</v>
      </c>
      <c r="K19">
        <v>2012</v>
      </c>
      <c r="L19">
        <v>1.476826</v>
      </c>
      <c r="M19">
        <v>0.65495669999999995</v>
      </c>
      <c r="N19">
        <f>L19-L10</f>
        <v>-3.6022049999999997</v>
      </c>
      <c r="O19">
        <f>M19-M10</f>
        <v>-2.8816772999999998</v>
      </c>
      <c r="P19">
        <f>Sheet1!P17</f>
        <v>-1.46</v>
      </c>
      <c r="Q19">
        <f>O19-P19</f>
        <v>-1.4216772999999998</v>
      </c>
    </row>
    <row r="20" spans="2:17" x14ac:dyDescent="0.25">
      <c r="B20" t="s">
        <v>9</v>
      </c>
      <c r="C20">
        <v>2013</v>
      </c>
      <c r="D20">
        <v>2.087558</v>
      </c>
      <c r="E20">
        <v>2.1973569999999998</v>
      </c>
      <c r="J20" t="s">
        <v>13</v>
      </c>
      <c r="K20">
        <v>2013</v>
      </c>
      <c r="L20">
        <v>1.5819049999999999</v>
      </c>
      <c r="M20">
        <v>0.30434369999999999</v>
      </c>
    </row>
    <row r="21" spans="2:17" x14ac:dyDescent="0.25">
      <c r="B21" t="s">
        <v>9</v>
      </c>
      <c r="C21">
        <v>2014</v>
      </c>
      <c r="D21">
        <v>2.2927040000000001</v>
      </c>
      <c r="E21">
        <v>2.6197560000000002</v>
      </c>
      <c r="J21" t="s">
        <v>13</v>
      </c>
      <c r="K21">
        <v>2014</v>
      </c>
      <c r="L21">
        <v>1.6334360000000001</v>
      </c>
      <c r="M21">
        <v>0.64459219999999995</v>
      </c>
    </row>
    <row r="23" spans="2:17" x14ac:dyDescent="0.25">
      <c r="F23">
        <f>F19-I19</f>
        <v>-4.6163949999999998</v>
      </c>
      <c r="N23">
        <f>N19-Q19</f>
        <v>-2.1805276999999998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Sheet1 (1)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mhadzivaskov</dc:creator>
  <cp:lastModifiedBy>Hadzi-Vaskov, Metodij</cp:lastModifiedBy>
  <dcterms:created xsi:type="dcterms:W3CDTF">2016-06-01T14:47:04Z</dcterms:created>
  <dcterms:modified xsi:type="dcterms:W3CDTF">2019-07-11T22:05:08Z</dcterms:modified>
</cp:coreProperties>
</file>