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gil3035\Dropbox\Inflation Expectations\Macroeconomic data\Australia\"/>
    </mc:Choice>
  </mc:AlternateContent>
  <bookViews>
    <workbookView xWindow="645" yWindow="1185" windowWidth="28155" windowHeight="15525" tabRatio="500"/>
  </bookViews>
  <sheets>
    <sheet name="Quarterly" sheetId="1" r:id="rId1"/>
    <sheet name="Monthly" sheetId="2" r:id="rId2"/>
  </sheets>
  <externalReferences>
    <externalReference r:id="rId3"/>
    <externalReference r:id="rId4"/>
    <externalReference r:id="rId5"/>
    <externalReference r:id="rId6"/>
  </externalReferenc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12" i="2" l="1"/>
  <c r="M14" i="2"/>
  <c r="M15" i="2"/>
  <c r="M17" i="2"/>
  <c r="M18" i="2"/>
  <c r="M20" i="2"/>
  <c r="M21" i="2"/>
  <c r="M23" i="2"/>
  <c r="M24" i="2"/>
  <c r="M26" i="2"/>
  <c r="M27" i="2"/>
  <c r="M29" i="2"/>
  <c r="M30" i="2"/>
  <c r="M32" i="2"/>
  <c r="M33" i="2"/>
  <c r="M35" i="2"/>
  <c r="M36" i="2"/>
  <c r="M38" i="2"/>
  <c r="M39" i="2"/>
  <c r="M41" i="2"/>
  <c r="M42" i="2"/>
  <c r="M44" i="2"/>
  <c r="M45" i="2"/>
  <c r="M47" i="2"/>
  <c r="M48" i="2"/>
  <c r="M50" i="2"/>
  <c r="M51" i="2"/>
  <c r="M53" i="2"/>
  <c r="M54" i="2"/>
  <c r="M56" i="2"/>
  <c r="M57" i="2"/>
  <c r="M59" i="2"/>
  <c r="M60" i="2"/>
  <c r="M62" i="2"/>
  <c r="M63" i="2"/>
  <c r="M65" i="2"/>
  <c r="M66" i="2"/>
  <c r="M68" i="2"/>
  <c r="M69" i="2"/>
  <c r="M71" i="2"/>
  <c r="M72" i="2"/>
  <c r="M74" i="2"/>
  <c r="M75" i="2"/>
  <c r="M77" i="2"/>
  <c r="M78" i="2"/>
  <c r="M80" i="2"/>
  <c r="M81" i="2"/>
  <c r="M83" i="2"/>
  <c r="M84" i="2"/>
  <c r="M86" i="2"/>
  <c r="M87" i="2"/>
  <c r="M89" i="2"/>
  <c r="M90" i="2"/>
  <c r="M92" i="2"/>
  <c r="M93" i="2"/>
  <c r="M95" i="2"/>
  <c r="M96" i="2"/>
  <c r="M98" i="2"/>
  <c r="M99" i="2"/>
  <c r="M101" i="2"/>
  <c r="M102" i="2"/>
  <c r="M104" i="2"/>
  <c r="M105" i="2"/>
  <c r="M107" i="2"/>
  <c r="M108" i="2"/>
  <c r="M110" i="2"/>
  <c r="M111" i="2"/>
  <c r="M113" i="2"/>
  <c r="M114" i="2"/>
  <c r="M116" i="2"/>
  <c r="M117" i="2"/>
  <c r="M119" i="2"/>
  <c r="M120" i="2"/>
  <c r="M122" i="2"/>
  <c r="M123" i="2"/>
  <c r="M125" i="2"/>
  <c r="M126" i="2"/>
  <c r="M128" i="2"/>
  <c r="M129" i="2"/>
  <c r="M131" i="2"/>
  <c r="M132" i="2"/>
  <c r="M134" i="2"/>
  <c r="M135" i="2"/>
  <c r="M137" i="2"/>
  <c r="M138" i="2"/>
  <c r="M140" i="2"/>
  <c r="M141" i="2"/>
  <c r="M143" i="2"/>
  <c r="M144" i="2"/>
  <c r="M146" i="2"/>
  <c r="M147" i="2"/>
  <c r="M149" i="2"/>
  <c r="M150" i="2"/>
  <c r="M152" i="2"/>
  <c r="M153" i="2"/>
  <c r="M155" i="2"/>
  <c r="M156" i="2"/>
  <c r="M158" i="2"/>
  <c r="M159" i="2"/>
  <c r="M161" i="2"/>
  <c r="M162" i="2"/>
  <c r="M164" i="2"/>
  <c r="M165" i="2"/>
  <c r="M167" i="2"/>
  <c r="M168" i="2"/>
  <c r="M170" i="2"/>
  <c r="M171" i="2"/>
  <c r="M173" i="2"/>
  <c r="M174" i="2"/>
  <c r="M176" i="2"/>
  <c r="M177" i="2"/>
  <c r="M179" i="2"/>
  <c r="M180" i="2"/>
  <c r="M182" i="2"/>
  <c r="M183" i="2"/>
  <c r="M185" i="2"/>
  <c r="M186" i="2"/>
  <c r="M188" i="2"/>
  <c r="M189" i="2"/>
  <c r="M191" i="2"/>
  <c r="M192" i="2"/>
  <c r="M194" i="2"/>
  <c r="M195" i="2"/>
  <c r="M197" i="2"/>
  <c r="M198" i="2"/>
  <c r="M200" i="2"/>
  <c r="M201" i="2"/>
  <c r="M203" i="2"/>
  <c r="M204" i="2"/>
  <c r="M206" i="2"/>
  <c r="M207" i="2"/>
  <c r="M209" i="2"/>
  <c r="M210" i="2"/>
  <c r="M212" i="2"/>
  <c r="M213" i="2"/>
  <c r="M215" i="2"/>
  <c r="M216" i="2"/>
  <c r="M218" i="2"/>
  <c r="M219" i="2"/>
  <c r="M221" i="2"/>
  <c r="M222" i="2"/>
  <c r="M224" i="2"/>
  <c r="M225" i="2"/>
  <c r="M227" i="2"/>
  <c r="M228" i="2"/>
  <c r="M230" i="2"/>
  <c r="M231" i="2"/>
  <c r="M233" i="2"/>
  <c r="M234" i="2"/>
  <c r="M236" i="2"/>
  <c r="M237" i="2"/>
  <c r="M239" i="2"/>
  <c r="M240" i="2"/>
  <c r="M242" i="2"/>
  <c r="M243" i="2"/>
  <c r="M245" i="2"/>
  <c r="M246" i="2"/>
  <c r="M248" i="2"/>
  <c r="M249" i="2"/>
  <c r="M251" i="2"/>
  <c r="M252" i="2"/>
  <c r="M254" i="2"/>
  <c r="M255" i="2"/>
  <c r="M257" i="2"/>
  <c r="M258" i="2"/>
  <c r="M260" i="2"/>
  <c r="M261" i="2"/>
  <c r="M263" i="2"/>
  <c r="M264" i="2"/>
  <c r="M266" i="2"/>
  <c r="M267" i="2"/>
  <c r="M269" i="2"/>
  <c r="M270" i="2"/>
  <c r="M272" i="2"/>
  <c r="M273" i="2"/>
  <c r="M275" i="2"/>
  <c r="M276" i="2"/>
  <c r="M278" i="2"/>
  <c r="M279" i="2"/>
  <c r="M281" i="2"/>
  <c r="M282" i="2"/>
  <c r="M284" i="2"/>
  <c r="M285" i="2"/>
  <c r="M287" i="2"/>
  <c r="M288" i="2"/>
  <c r="M290" i="2"/>
  <c r="M291" i="2"/>
  <c r="M293" i="2"/>
  <c r="M294" i="2"/>
  <c r="M296" i="2"/>
  <c r="M297" i="2"/>
  <c r="M299" i="2"/>
  <c r="M300" i="2"/>
  <c r="M302" i="2"/>
  <c r="M303" i="2"/>
  <c r="M305" i="2"/>
  <c r="M306" i="2"/>
  <c r="M308" i="2"/>
  <c r="M309" i="2"/>
  <c r="M311" i="2"/>
  <c r="M312" i="2"/>
  <c r="M314" i="2"/>
  <c r="M315" i="2"/>
  <c r="M317" i="2"/>
  <c r="M318" i="2"/>
  <c r="M320" i="2"/>
  <c r="M321" i="2"/>
  <c r="M323" i="2"/>
  <c r="M324" i="2"/>
  <c r="M326" i="2"/>
  <c r="M327" i="2"/>
  <c r="M329" i="2"/>
  <c r="M330" i="2"/>
  <c r="M332" i="2"/>
  <c r="M333" i="2"/>
  <c r="M335" i="2"/>
  <c r="M336" i="2"/>
  <c r="M338" i="2"/>
  <c r="M339" i="2"/>
  <c r="M341" i="2"/>
  <c r="M342" i="2"/>
  <c r="M344" i="2"/>
  <c r="M345" i="2"/>
  <c r="M347" i="2"/>
  <c r="M348" i="2"/>
  <c r="M350" i="2"/>
  <c r="M351" i="2"/>
  <c r="M353" i="2"/>
  <c r="M354" i="2"/>
  <c r="M356" i="2"/>
  <c r="M357" i="2"/>
  <c r="M359" i="2"/>
  <c r="M360" i="2"/>
  <c r="M362" i="2"/>
  <c r="M363" i="2"/>
  <c r="M365" i="2"/>
  <c r="M366" i="2"/>
  <c r="M368" i="2"/>
  <c r="M369" i="2"/>
  <c r="M371" i="2"/>
  <c r="M372" i="2"/>
  <c r="M374" i="2"/>
  <c r="M375" i="2"/>
  <c r="M377" i="2"/>
  <c r="M378" i="2"/>
  <c r="M380" i="2"/>
  <c r="M381" i="2"/>
  <c r="M383" i="2"/>
  <c r="M384" i="2"/>
  <c r="M386" i="2"/>
  <c r="M387" i="2"/>
  <c r="M389" i="2"/>
  <c r="M390" i="2"/>
  <c r="M392" i="2"/>
  <c r="M393" i="2"/>
  <c r="M395" i="2"/>
  <c r="M396" i="2"/>
  <c r="M398" i="2"/>
  <c r="M399" i="2"/>
  <c r="M11" i="2"/>
  <c r="J11" i="2"/>
  <c r="L11" i="2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M13" i="2" s="1"/>
  <c r="E11" i="2" s="1"/>
  <c r="C166" i="1"/>
  <c r="M16" i="2" s="1"/>
  <c r="E14" i="2" s="1"/>
  <c r="C167" i="1"/>
  <c r="M19" i="2" s="1"/>
  <c r="E17" i="2" s="1"/>
  <c r="C168" i="1"/>
  <c r="M22" i="2" s="1"/>
  <c r="E20" i="2" s="1"/>
  <c r="C169" i="1"/>
  <c r="M25" i="2" s="1"/>
  <c r="E23" i="2" s="1"/>
  <c r="C170" i="1"/>
  <c r="M28" i="2" s="1"/>
  <c r="E26" i="2" s="1"/>
  <c r="C171" i="1"/>
  <c r="M31" i="2" s="1"/>
  <c r="E29" i="2" s="1"/>
  <c r="C172" i="1"/>
  <c r="M34" i="2" s="1"/>
  <c r="E32" i="2" s="1"/>
  <c r="C173" i="1"/>
  <c r="M37" i="2" s="1"/>
  <c r="E35" i="2" s="1"/>
  <c r="C174" i="1"/>
  <c r="M40" i="2" s="1"/>
  <c r="E38" i="2" s="1"/>
  <c r="C175" i="1"/>
  <c r="M43" i="2" s="1"/>
  <c r="E41" i="2" s="1"/>
  <c r="C176" i="1"/>
  <c r="M46" i="2" s="1"/>
  <c r="E44" i="2" s="1"/>
  <c r="C177" i="1"/>
  <c r="M49" i="2" s="1"/>
  <c r="E47" i="2" s="1"/>
  <c r="C178" i="1"/>
  <c r="M52" i="2" s="1"/>
  <c r="E50" i="2" s="1"/>
  <c r="C179" i="1"/>
  <c r="M55" i="2" s="1"/>
  <c r="E53" i="2" s="1"/>
  <c r="C180" i="1"/>
  <c r="M58" i="2" s="1"/>
  <c r="E56" i="2" s="1"/>
  <c r="C181" i="1"/>
  <c r="M61" i="2" s="1"/>
  <c r="E59" i="2" s="1"/>
  <c r="C182" i="1"/>
  <c r="M64" i="2" s="1"/>
  <c r="E62" i="2" s="1"/>
  <c r="C183" i="1"/>
  <c r="M67" i="2" s="1"/>
  <c r="E65" i="2" s="1"/>
  <c r="C184" i="1"/>
  <c r="M70" i="2" s="1"/>
  <c r="E68" i="2" s="1"/>
  <c r="C185" i="1"/>
  <c r="M73" i="2" s="1"/>
  <c r="E71" i="2" s="1"/>
  <c r="C186" i="1"/>
  <c r="M76" i="2" s="1"/>
  <c r="E74" i="2" s="1"/>
  <c r="C187" i="1"/>
  <c r="M79" i="2" s="1"/>
  <c r="E77" i="2" s="1"/>
  <c r="C188" i="1"/>
  <c r="M82" i="2" s="1"/>
  <c r="E80" i="2" s="1"/>
  <c r="C189" i="1"/>
  <c r="M85" i="2" s="1"/>
  <c r="E83" i="2" s="1"/>
  <c r="C190" i="1"/>
  <c r="M88" i="2" s="1"/>
  <c r="E86" i="2" s="1"/>
  <c r="C191" i="1"/>
  <c r="M91" i="2" s="1"/>
  <c r="E89" i="2" s="1"/>
  <c r="C192" i="1"/>
  <c r="M94" i="2" s="1"/>
  <c r="E92" i="2" s="1"/>
  <c r="C193" i="1"/>
  <c r="M97" i="2" s="1"/>
  <c r="E95" i="2" s="1"/>
  <c r="C194" i="1"/>
  <c r="M100" i="2" s="1"/>
  <c r="E98" i="2" s="1"/>
  <c r="C195" i="1"/>
  <c r="M103" i="2" s="1"/>
  <c r="E101" i="2" s="1"/>
  <c r="C196" i="1"/>
  <c r="M106" i="2" s="1"/>
  <c r="E104" i="2" s="1"/>
  <c r="C197" i="1"/>
  <c r="M109" i="2" s="1"/>
  <c r="E107" i="2" s="1"/>
  <c r="C198" i="1"/>
  <c r="M112" i="2" s="1"/>
  <c r="E110" i="2" s="1"/>
  <c r="C199" i="1"/>
  <c r="M115" i="2" s="1"/>
  <c r="E113" i="2" s="1"/>
  <c r="C200" i="1"/>
  <c r="M118" i="2" s="1"/>
  <c r="E116" i="2" s="1"/>
  <c r="C201" i="1"/>
  <c r="M121" i="2" s="1"/>
  <c r="E119" i="2" s="1"/>
  <c r="C202" i="1"/>
  <c r="M124" i="2" s="1"/>
  <c r="E122" i="2" s="1"/>
  <c r="C203" i="1"/>
  <c r="M127" i="2" s="1"/>
  <c r="E125" i="2" s="1"/>
  <c r="C204" i="1"/>
  <c r="M130" i="2" s="1"/>
  <c r="E128" i="2" s="1"/>
  <c r="C205" i="1"/>
  <c r="M133" i="2" s="1"/>
  <c r="E131" i="2" s="1"/>
  <c r="C206" i="1"/>
  <c r="M136" i="2" s="1"/>
  <c r="E134" i="2" s="1"/>
  <c r="C207" i="1"/>
  <c r="M139" i="2" s="1"/>
  <c r="E137" i="2" s="1"/>
  <c r="C208" i="1"/>
  <c r="M142" i="2" s="1"/>
  <c r="E140" i="2" s="1"/>
  <c r="C209" i="1"/>
  <c r="M145" i="2" s="1"/>
  <c r="E143" i="2" s="1"/>
  <c r="C210" i="1"/>
  <c r="M148" i="2" s="1"/>
  <c r="E146" i="2" s="1"/>
  <c r="C211" i="1"/>
  <c r="M151" i="2" s="1"/>
  <c r="E149" i="2" s="1"/>
  <c r="C212" i="1"/>
  <c r="M154" i="2" s="1"/>
  <c r="E152" i="2" s="1"/>
  <c r="C213" i="1"/>
  <c r="M157" i="2" s="1"/>
  <c r="E155" i="2" s="1"/>
  <c r="C214" i="1"/>
  <c r="M160" i="2" s="1"/>
  <c r="E158" i="2" s="1"/>
  <c r="C215" i="1"/>
  <c r="M163" i="2" s="1"/>
  <c r="E161" i="2" s="1"/>
  <c r="C216" i="1"/>
  <c r="M166" i="2" s="1"/>
  <c r="E164" i="2" s="1"/>
  <c r="C217" i="1"/>
  <c r="M169" i="2" s="1"/>
  <c r="E167" i="2" s="1"/>
  <c r="C218" i="1"/>
  <c r="M172" i="2" s="1"/>
  <c r="E170" i="2" s="1"/>
  <c r="C219" i="1"/>
  <c r="M175" i="2" s="1"/>
  <c r="E173" i="2" s="1"/>
  <c r="C220" i="1"/>
  <c r="M178" i="2" s="1"/>
  <c r="E176" i="2" s="1"/>
  <c r="C221" i="1"/>
  <c r="M181" i="2" s="1"/>
  <c r="E179" i="2" s="1"/>
  <c r="C222" i="1"/>
  <c r="M184" i="2" s="1"/>
  <c r="E182" i="2" s="1"/>
  <c r="C223" i="1"/>
  <c r="M187" i="2" s="1"/>
  <c r="E185" i="2" s="1"/>
  <c r="C224" i="1"/>
  <c r="M190" i="2" s="1"/>
  <c r="E188" i="2" s="1"/>
  <c r="C225" i="1"/>
  <c r="M193" i="2" s="1"/>
  <c r="E191" i="2" s="1"/>
  <c r="C226" i="1"/>
  <c r="M196" i="2" s="1"/>
  <c r="E194" i="2" s="1"/>
  <c r="C227" i="1"/>
  <c r="M199" i="2" s="1"/>
  <c r="E197" i="2" s="1"/>
  <c r="C228" i="1"/>
  <c r="M202" i="2" s="1"/>
  <c r="E200" i="2" s="1"/>
  <c r="E201" i="2" s="1"/>
  <c r="C229" i="1"/>
  <c r="M205" i="2" s="1"/>
  <c r="E203" i="2" s="1"/>
  <c r="C230" i="1"/>
  <c r="M208" i="2" s="1"/>
  <c r="E206" i="2" s="1"/>
  <c r="C231" i="1"/>
  <c r="M211" i="2" s="1"/>
  <c r="E209" i="2" s="1"/>
  <c r="C232" i="1"/>
  <c r="M214" i="2" s="1"/>
  <c r="E212" i="2" s="1"/>
  <c r="C233" i="1"/>
  <c r="M217" i="2" s="1"/>
  <c r="E215" i="2" s="1"/>
  <c r="C234" i="1"/>
  <c r="M220" i="2" s="1"/>
  <c r="E218" i="2" s="1"/>
  <c r="C235" i="1"/>
  <c r="M223" i="2" s="1"/>
  <c r="E221" i="2" s="1"/>
  <c r="C236" i="1"/>
  <c r="M226" i="2" s="1"/>
  <c r="E224" i="2" s="1"/>
  <c r="C237" i="1"/>
  <c r="M229" i="2" s="1"/>
  <c r="E227" i="2" s="1"/>
  <c r="C238" i="1"/>
  <c r="M232" i="2" s="1"/>
  <c r="E230" i="2" s="1"/>
  <c r="C239" i="1"/>
  <c r="M235" i="2" s="1"/>
  <c r="E233" i="2" s="1"/>
  <c r="C240" i="1"/>
  <c r="M238" i="2" s="1"/>
  <c r="E236" i="2" s="1"/>
  <c r="C241" i="1"/>
  <c r="M241" i="2" s="1"/>
  <c r="E239" i="2" s="1"/>
  <c r="C242" i="1"/>
  <c r="M244" i="2" s="1"/>
  <c r="E242" i="2" s="1"/>
  <c r="C243" i="1"/>
  <c r="M247" i="2" s="1"/>
  <c r="E245" i="2" s="1"/>
  <c r="C244" i="1"/>
  <c r="M250" i="2" s="1"/>
  <c r="E248" i="2" s="1"/>
  <c r="C245" i="1"/>
  <c r="M253" i="2" s="1"/>
  <c r="E251" i="2" s="1"/>
  <c r="C246" i="1"/>
  <c r="M256" i="2" s="1"/>
  <c r="E254" i="2" s="1"/>
  <c r="C247" i="1"/>
  <c r="M259" i="2" s="1"/>
  <c r="E257" i="2" s="1"/>
  <c r="C248" i="1"/>
  <c r="M262" i="2" s="1"/>
  <c r="E260" i="2" s="1"/>
  <c r="C249" i="1"/>
  <c r="M265" i="2" s="1"/>
  <c r="E263" i="2" s="1"/>
  <c r="C250" i="1"/>
  <c r="M268" i="2" s="1"/>
  <c r="E266" i="2" s="1"/>
  <c r="C251" i="1"/>
  <c r="M271" i="2" s="1"/>
  <c r="E269" i="2" s="1"/>
  <c r="C252" i="1"/>
  <c r="M274" i="2" s="1"/>
  <c r="E272" i="2" s="1"/>
  <c r="E273" i="2" s="1"/>
  <c r="C253" i="1"/>
  <c r="M277" i="2" s="1"/>
  <c r="E275" i="2" s="1"/>
  <c r="C254" i="1"/>
  <c r="M280" i="2" s="1"/>
  <c r="E278" i="2" s="1"/>
  <c r="C255" i="1"/>
  <c r="M283" i="2" s="1"/>
  <c r="E281" i="2" s="1"/>
  <c r="C256" i="1"/>
  <c r="M286" i="2" s="1"/>
  <c r="E284" i="2" s="1"/>
  <c r="C257" i="1"/>
  <c r="M289" i="2" s="1"/>
  <c r="E287" i="2" s="1"/>
  <c r="C258" i="1"/>
  <c r="M292" i="2" s="1"/>
  <c r="E290" i="2" s="1"/>
  <c r="C259" i="1"/>
  <c r="M295" i="2" s="1"/>
  <c r="E293" i="2" s="1"/>
  <c r="C260" i="1"/>
  <c r="M298" i="2" s="1"/>
  <c r="E296" i="2" s="1"/>
  <c r="C261" i="1"/>
  <c r="M301" i="2" s="1"/>
  <c r="E299" i="2" s="1"/>
  <c r="C262" i="1"/>
  <c r="M304" i="2" s="1"/>
  <c r="E302" i="2" s="1"/>
  <c r="C263" i="1"/>
  <c r="M307" i="2" s="1"/>
  <c r="E305" i="2" s="1"/>
  <c r="C264" i="1"/>
  <c r="M310" i="2" s="1"/>
  <c r="E308" i="2" s="1"/>
  <c r="C265" i="1"/>
  <c r="M313" i="2" s="1"/>
  <c r="E311" i="2" s="1"/>
  <c r="C266" i="1"/>
  <c r="M316" i="2" s="1"/>
  <c r="E314" i="2" s="1"/>
  <c r="C267" i="1"/>
  <c r="M319" i="2" s="1"/>
  <c r="E317" i="2" s="1"/>
  <c r="C268" i="1"/>
  <c r="M322" i="2" s="1"/>
  <c r="E320" i="2" s="1"/>
  <c r="C269" i="1"/>
  <c r="M325" i="2" s="1"/>
  <c r="E323" i="2" s="1"/>
  <c r="C270" i="1"/>
  <c r="M328" i="2" s="1"/>
  <c r="E326" i="2" s="1"/>
  <c r="C271" i="1"/>
  <c r="M331" i="2" s="1"/>
  <c r="E329" i="2" s="1"/>
  <c r="C272" i="1"/>
  <c r="M334" i="2" s="1"/>
  <c r="E332" i="2" s="1"/>
  <c r="C273" i="1"/>
  <c r="M337" i="2" s="1"/>
  <c r="E335" i="2" s="1"/>
  <c r="C274" i="1"/>
  <c r="M340" i="2" s="1"/>
  <c r="E338" i="2" s="1"/>
  <c r="C275" i="1"/>
  <c r="M343" i="2" s="1"/>
  <c r="E341" i="2" s="1"/>
  <c r="C276" i="1"/>
  <c r="M346" i="2" s="1"/>
  <c r="E344" i="2" s="1"/>
  <c r="C277" i="1"/>
  <c r="M349" i="2" s="1"/>
  <c r="E347" i="2" s="1"/>
  <c r="C278" i="1"/>
  <c r="M352" i="2" s="1"/>
  <c r="E350" i="2" s="1"/>
  <c r="C279" i="1"/>
  <c r="M355" i="2" s="1"/>
  <c r="E353" i="2" s="1"/>
  <c r="C280" i="1"/>
  <c r="M358" i="2" s="1"/>
  <c r="E356" i="2" s="1"/>
  <c r="C281" i="1"/>
  <c r="M361" i="2" s="1"/>
  <c r="E359" i="2" s="1"/>
  <c r="C282" i="1"/>
  <c r="M364" i="2" s="1"/>
  <c r="E362" i="2" s="1"/>
  <c r="C283" i="1"/>
  <c r="M367" i="2" s="1"/>
  <c r="E365" i="2" s="1"/>
  <c r="C284" i="1"/>
  <c r="M370" i="2" s="1"/>
  <c r="E368" i="2" s="1"/>
  <c r="C285" i="1"/>
  <c r="M373" i="2" s="1"/>
  <c r="E371" i="2" s="1"/>
  <c r="C286" i="1"/>
  <c r="M376" i="2" s="1"/>
  <c r="E374" i="2" s="1"/>
  <c r="C287" i="1"/>
  <c r="M379" i="2" s="1"/>
  <c r="E377" i="2" s="1"/>
  <c r="C288" i="1"/>
  <c r="M382" i="2" s="1"/>
  <c r="E380" i="2" s="1"/>
  <c r="C289" i="1"/>
  <c r="M385" i="2" s="1"/>
  <c r="E383" i="2" s="1"/>
  <c r="C290" i="1"/>
  <c r="M388" i="2" s="1"/>
  <c r="E386" i="2" s="1"/>
  <c r="C291" i="1"/>
  <c r="M391" i="2" s="1"/>
  <c r="E389" i="2" s="1"/>
  <c r="C292" i="1"/>
  <c r="M394" i="2" s="1"/>
  <c r="E392" i="2" s="1"/>
  <c r="C293" i="1"/>
  <c r="M397" i="2" s="1"/>
  <c r="E395" i="2" s="1"/>
  <c r="E141" i="2" l="1"/>
  <c r="E142" i="2" s="1"/>
  <c r="E165" i="2"/>
  <c r="E117" i="2"/>
  <c r="E118" i="2" s="1"/>
  <c r="E252" i="2"/>
  <c r="E253" i="2" s="1"/>
  <c r="E180" i="2"/>
  <c r="E156" i="2"/>
  <c r="E157" i="2" s="1"/>
  <c r="E60" i="2"/>
  <c r="E61" i="2" s="1"/>
  <c r="E351" i="2"/>
  <c r="E352" i="2" s="1"/>
  <c r="E231" i="2"/>
  <c r="E232" i="2" s="1"/>
  <c r="E183" i="2"/>
  <c r="E184" i="2" s="1"/>
  <c r="E159" i="2"/>
  <c r="E160" i="2" s="1"/>
  <c r="E93" i="2"/>
  <c r="E94" i="2" s="1"/>
  <c r="E69" i="2"/>
  <c r="E70" i="2" s="1"/>
  <c r="E66" i="2"/>
  <c r="E67" i="2" s="1"/>
  <c r="E181" i="2"/>
  <c r="E102" i="2"/>
  <c r="E103" i="2" s="1"/>
  <c r="E348" i="2"/>
  <c r="E349" i="2" s="1"/>
  <c r="E264" i="2"/>
  <c r="E265" i="2" s="1"/>
  <c r="E240" i="2"/>
  <c r="E241" i="2" s="1"/>
  <c r="E192" i="2"/>
  <c r="E193" i="2" s="1"/>
  <c r="E72" i="2"/>
  <c r="E73" i="2" s="1"/>
  <c r="E129" i="2"/>
  <c r="E130" i="2" s="1"/>
  <c r="E372" i="2"/>
  <c r="E373" i="2" s="1"/>
  <c r="E357" i="2"/>
  <c r="E358" i="2" s="1"/>
  <c r="E309" i="2"/>
  <c r="E310" i="2" s="1"/>
  <c r="E261" i="2"/>
  <c r="E262" i="2" s="1"/>
  <c r="E213" i="2"/>
  <c r="E214" i="2" s="1"/>
  <c r="E189" i="2"/>
  <c r="E190" i="2" s="1"/>
  <c r="E375" i="2"/>
  <c r="E376" i="2" s="1"/>
  <c r="E186" i="2"/>
  <c r="E187" i="2" s="1"/>
  <c r="E381" i="2"/>
  <c r="E382" i="2" s="1"/>
  <c r="E267" i="2"/>
  <c r="E268" i="2" s="1"/>
  <c r="E150" i="2"/>
  <c r="E151" i="2" s="1"/>
  <c r="E354" i="2"/>
  <c r="E355" i="2" s="1"/>
  <c r="E258" i="2"/>
  <c r="E259" i="2" s="1"/>
  <c r="E321" i="2"/>
  <c r="E322" i="2" s="1"/>
  <c r="E306" i="2"/>
  <c r="E307" i="2" s="1"/>
  <c r="E147" i="2"/>
  <c r="E148" i="2" s="1"/>
  <c r="E279" i="2"/>
  <c r="E280" i="2" s="1"/>
  <c r="E300" i="2"/>
  <c r="E301" i="2" s="1"/>
  <c r="E132" i="2"/>
  <c r="E133" i="2" s="1"/>
  <c r="E138" i="2"/>
  <c r="E139" i="2" s="1"/>
  <c r="E270" i="2"/>
  <c r="E271" i="2" s="1"/>
  <c r="E222" i="2"/>
  <c r="E223" i="2" s="1"/>
  <c r="E90" i="2"/>
  <c r="E91" i="2" s="1"/>
  <c r="E39" i="2"/>
  <c r="E40" i="2" s="1"/>
  <c r="E120" i="2"/>
  <c r="E121" i="2" s="1"/>
  <c r="E303" i="2"/>
  <c r="E304" i="2" s="1"/>
  <c r="E87" i="2"/>
  <c r="E88" i="2" s="1"/>
  <c r="E330" i="2"/>
  <c r="E331" i="2" s="1"/>
  <c r="E324" i="2"/>
  <c r="E325" i="2" s="1"/>
  <c r="E204" i="2"/>
  <c r="E205" i="2" s="1"/>
  <c r="E108" i="2"/>
  <c r="E109" i="2" s="1"/>
  <c r="E51" i="2"/>
  <c r="E52" i="2" s="1"/>
  <c r="E342" i="2"/>
  <c r="E343" i="2" s="1"/>
  <c r="E291" i="2"/>
  <c r="E292" i="2" s="1"/>
  <c r="E99" i="2"/>
  <c r="E100" i="2" s="1"/>
  <c r="E243" i="2"/>
  <c r="E244" i="2" s="1"/>
  <c r="E111" i="2"/>
  <c r="E112" i="2" s="1"/>
  <c r="E327" i="2"/>
  <c r="E328" i="2" s="1"/>
  <c r="E237" i="2"/>
  <c r="E238" i="2" s="1"/>
  <c r="E384" i="2"/>
  <c r="E385" i="2" s="1"/>
  <c r="E390" i="2"/>
  <c r="E391" i="2" s="1"/>
  <c r="E294" i="2"/>
  <c r="E295" i="2" s="1"/>
  <c r="E198" i="2"/>
  <c r="E199" i="2" s="1"/>
  <c r="E78" i="2"/>
  <c r="E79" i="2" s="1"/>
  <c r="E30" i="2"/>
  <c r="E31" i="2" s="1"/>
  <c r="E333" i="2"/>
  <c r="E334" i="2" s="1"/>
  <c r="E96" i="2"/>
  <c r="E97" i="2" s="1"/>
  <c r="E27" i="2"/>
  <c r="E28" i="2" s="1"/>
  <c r="E18" i="2"/>
  <c r="E19" i="2" s="1"/>
  <c r="E21" i="2"/>
  <c r="E22" i="2" s="1"/>
  <c r="E81" i="2"/>
  <c r="E82" i="2" s="1"/>
  <c r="E363" i="2"/>
  <c r="E364" i="2" s="1"/>
  <c r="E285" i="2"/>
  <c r="E286" i="2" s="1"/>
  <c r="E195" i="2"/>
  <c r="E196" i="2" s="1"/>
  <c r="E282" i="2"/>
  <c r="E283" i="2" s="1"/>
  <c r="E166" i="2"/>
  <c r="E144" i="2"/>
  <c r="E145" i="2" s="1"/>
  <c r="E339" i="2"/>
  <c r="E340" i="2" s="1"/>
  <c r="E45" i="2"/>
  <c r="E46" i="2" s="1"/>
  <c r="E387" i="2"/>
  <c r="E388" i="2" s="1"/>
  <c r="E15" i="2"/>
  <c r="E16" i="2" s="1"/>
  <c r="E336" i="2"/>
  <c r="E337" i="2" s="1"/>
  <c r="E396" i="2"/>
  <c r="E397" i="2" s="1"/>
  <c r="E207" i="2"/>
  <c r="E208" i="2" s="1"/>
  <c r="E135" i="2"/>
  <c r="E136" i="2" s="1"/>
  <c r="E75" i="2"/>
  <c r="E76" i="2" s="1"/>
  <c r="E312" i="2"/>
  <c r="E313" i="2" s="1"/>
  <c r="E48" i="2"/>
  <c r="E49" i="2" s="1"/>
  <c r="E114" i="2"/>
  <c r="E115" i="2" s="1"/>
  <c r="E378" i="2"/>
  <c r="E379" i="2" s="1"/>
  <c r="E288" i="2"/>
  <c r="E289" i="2" s="1"/>
  <c r="E219" i="2"/>
  <c r="E220" i="2" s="1"/>
  <c r="E210" i="2"/>
  <c r="E211" i="2" s="1"/>
  <c r="E202" i="2"/>
  <c r="E171" i="2"/>
  <c r="E172" i="2" s="1"/>
  <c r="E162" i="2"/>
  <c r="E163" i="2" s="1"/>
  <c r="E393" i="2"/>
  <c r="E394" i="2" s="1"/>
  <c r="E246" i="2"/>
  <c r="E247" i="2" s="1"/>
  <c r="E84" i="2"/>
  <c r="E85" i="2" s="1"/>
  <c r="E360" i="2"/>
  <c r="E361" i="2" s="1"/>
  <c r="E216" i="2"/>
  <c r="E217" i="2" s="1"/>
  <c r="E63" i="2"/>
  <c r="E64" i="2" s="1"/>
  <c r="E24" i="2"/>
  <c r="E25" i="2" s="1"/>
  <c r="E369" i="2"/>
  <c r="E370" i="2" s="1"/>
  <c r="E234" i="2"/>
  <c r="E235" i="2" s="1"/>
  <c r="E225" i="2"/>
  <c r="E226" i="2" s="1"/>
  <c r="E177" i="2"/>
  <c r="E178" i="2" s="1"/>
  <c r="E42" i="2"/>
  <c r="E43" i="2" s="1"/>
  <c r="E33" i="2"/>
  <c r="E34" i="2" s="1"/>
  <c r="E345" i="2"/>
  <c r="E346" i="2" s="1"/>
  <c r="E153" i="2"/>
  <c r="E154" i="2" s="1"/>
  <c r="E105" i="2"/>
  <c r="E106" i="2" s="1"/>
  <c r="E57" i="2"/>
  <c r="E58" i="2" s="1"/>
  <c r="E276" i="2"/>
  <c r="E277" i="2" s="1"/>
  <c r="E228" i="2"/>
  <c r="E229" i="2" s="1"/>
  <c r="E54" i="2"/>
  <c r="E55" i="2" s="1"/>
  <c r="E36" i="2"/>
  <c r="E37" i="2" s="1"/>
  <c r="E12" i="2"/>
  <c r="E13" i="2" s="1"/>
  <c r="E315" i="2"/>
  <c r="E316" i="2" s="1"/>
  <c r="E297" i="2"/>
  <c r="E298" i="2" s="1"/>
  <c r="E249" i="2"/>
  <c r="E250" i="2" s="1"/>
  <c r="E123" i="2"/>
  <c r="E124" i="2" s="1"/>
  <c r="E274" i="2"/>
  <c r="E255" i="2"/>
  <c r="E256" i="2" s="1"/>
  <c r="E168" i="2"/>
  <c r="E169" i="2" s="1"/>
  <c r="E366" i="2"/>
  <c r="E367" i="2" s="1"/>
  <c r="E318" i="2"/>
  <c r="E319" i="2" s="1"/>
  <c r="E174" i="2"/>
  <c r="E175" i="2" s="1"/>
  <c r="E126" i="2"/>
  <c r="E127" i="2" s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H24" i="2" l="1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23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N110" i="2" l="1"/>
  <c r="N111" i="2"/>
  <c r="N113" i="2"/>
  <c r="N114" i="2"/>
  <c r="N116" i="2"/>
  <c r="N117" i="2"/>
  <c r="N119" i="2"/>
  <c r="N120" i="2"/>
  <c r="N122" i="2"/>
  <c r="N123" i="2"/>
  <c r="N125" i="2"/>
  <c r="N126" i="2"/>
  <c r="N128" i="2"/>
  <c r="N129" i="2"/>
  <c r="N131" i="2"/>
  <c r="N132" i="2"/>
  <c r="N134" i="2"/>
  <c r="N135" i="2"/>
  <c r="N137" i="2"/>
  <c r="N138" i="2"/>
  <c r="N140" i="2"/>
  <c r="N141" i="2"/>
  <c r="N143" i="2"/>
  <c r="N144" i="2"/>
  <c r="N146" i="2"/>
  <c r="N147" i="2"/>
  <c r="N149" i="2"/>
  <c r="N150" i="2"/>
  <c r="N152" i="2"/>
  <c r="N153" i="2"/>
  <c r="N155" i="2"/>
  <c r="N156" i="2"/>
  <c r="N158" i="2"/>
  <c r="N159" i="2"/>
  <c r="N161" i="2"/>
  <c r="N162" i="2"/>
  <c r="N164" i="2"/>
  <c r="N165" i="2"/>
  <c r="N167" i="2"/>
  <c r="N168" i="2"/>
  <c r="N170" i="2"/>
  <c r="N171" i="2"/>
  <c r="N173" i="2"/>
  <c r="N174" i="2"/>
  <c r="N176" i="2"/>
  <c r="N177" i="2"/>
  <c r="N179" i="2"/>
  <c r="N180" i="2"/>
  <c r="N182" i="2"/>
  <c r="N183" i="2"/>
  <c r="N185" i="2"/>
  <c r="N186" i="2"/>
  <c r="N188" i="2"/>
  <c r="N189" i="2"/>
  <c r="N191" i="2"/>
  <c r="N192" i="2"/>
  <c r="N194" i="2"/>
  <c r="N195" i="2"/>
  <c r="N197" i="2"/>
  <c r="N198" i="2"/>
  <c r="N200" i="2"/>
  <c r="N201" i="2"/>
  <c r="N203" i="2"/>
  <c r="N204" i="2"/>
  <c r="N206" i="2"/>
  <c r="N207" i="2"/>
  <c r="N209" i="2"/>
  <c r="N210" i="2"/>
  <c r="N212" i="2"/>
  <c r="N213" i="2"/>
  <c r="N215" i="2"/>
  <c r="N216" i="2"/>
  <c r="N218" i="2"/>
  <c r="N219" i="2"/>
  <c r="N221" i="2"/>
  <c r="N222" i="2"/>
  <c r="N224" i="2"/>
  <c r="N225" i="2"/>
  <c r="N227" i="2"/>
  <c r="N228" i="2"/>
  <c r="N230" i="2"/>
  <c r="N231" i="2"/>
  <c r="N233" i="2"/>
  <c r="N234" i="2"/>
  <c r="N236" i="2"/>
  <c r="N237" i="2"/>
  <c r="N239" i="2"/>
  <c r="N240" i="2"/>
  <c r="N242" i="2"/>
  <c r="N243" i="2"/>
  <c r="N245" i="2"/>
  <c r="N246" i="2"/>
  <c r="N248" i="2"/>
  <c r="N249" i="2"/>
  <c r="N251" i="2"/>
  <c r="N252" i="2"/>
  <c r="N254" i="2"/>
  <c r="N255" i="2"/>
  <c r="N257" i="2"/>
  <c r="N258" i="2"/>
  <c r="N260" i="2"/>
  <c r="N261" i="2"/>
  <c r="N263" i="2"/>
  <c r="N264" i="2"/>
  <c r="N266" i="2"/>
  <c r="N267" i="2"/>
  <c r="N269" i="2"/>
  <c r="N270" i="2"/>
  <c r="N272" i="2"/>
  <c r="N273" i="2"/>
  <c r="N275" i="2"/>
  <c r="N276" i="2"/>
  <c r="N278" i="2"/>
  <c r="N279" i="2"/>
  <c r="N281" i="2"/>
  <c r="N282" i="2"/>
  <c r="N284" i="2"/>
  <c r="N285" i="2"/>
  <c r="N287" i="2"/>
  <c r="N288" i="2"/>
  <c r="N290" i="2"/>
  <c r="N291" i="2"/>
  <c r="N293" i="2"/>
  <c r="N294" i="2"/>
  <c r="N296" i="2"/>
  <c r="N297" i="2"/>
  <c r="N299" i="2"/>
  <c r="N300" i="2"/>
  <c r="N302" i="2"/>
  <c r="N303" i="2"/>
  <c r="N305" i="2"/>
  <c r="N306" i="2"/>
  <c r="N308" i="2"/>
  <c r="N309" i="2"/>
  <c r="N311" i="2"/>
  <c r="N312" i="2"/>
  <c r="N314" i="2"/>
  <c r="N315" i="2"/>
  <c r="N317" i="2"/>
  <c r="N318" i="2"/>
  <c r="N320" i="2"/>
  <c r="N321" i="2"/>
  <c r="N323" i="2"/>
  <c r="N324" i="2"/>
  <c r="N326" i="2"/>
  <c r="N327" i="2"/>
  <c r="N329" i="2"/>
  <c r="N330" i="2"/>
  <c r="N332" i="2"/>
  <c r="N333" i="2"/>
  <c r="N335" i="2"/>
  <c r="N336" i="2"/>
  <c r="N338" i="2"/>
  <c r="N339" i="2"/>
  <c r="N341" i="2"/>
  <c r="N342" i="2"/>
  <c r="N344" i="2"/>
  <c r="N345" i="2"/>
  <c r="N347" i="2"/>
  <c r="N348" i="2"/>
  <c r="N350" i="2"/>
  <c r="N351" i="2"/>
  <c r="N353" i="2"/>
  <c r="N354" i="2"/>
  <c r="N356" i="2"/>
  <c r="N357" i="2"/>
  <c r="N359" i="2"/>
  <c r="N360" i="2"/>
  <c r="N362" i="2"/>
  <c r="N363" i="2"/>
  <c r="N365" i="2"/>
  <c r="N366" i="2"/>
  <c r="N368" i="2"/>
  <c r="N369" i="2"/>
  <c r="N371" i="2"/>
  <c r="N372" i="2"/>
  <c r="N374" i="2"/>
  <c r="N375" i="2"/>
  <c r="N377" i="2"/>
  <c r="N378" i="2"/>
  <c r="N380" i="2"/>
  <c r="N381" i="2"/>
  <c r="N383" i="2"/>
  <c r="N384" i="2"/>
  <c r="N386" i="2"/>
  <c r="N387" i="2"/>
  <c r="N389" i="2"/>
  <c r="N390" i="2"/>
  <c r="N392" i="2"/>
  <c r="N393" i="2"/>
  <c r="N395" i="2"/>
  <c r="N396" i="2"/>
  <c r="L12" i="2" l="1"/>
  <c r="L13" i="2"/>
  <c r="D11" i="2" s="1"/>
  <c r="L14" i="2"/>
  <c r="L15" i="2"/>
  <c r="L16" i="2"/>
  <c r="D14" i="2" s="1"/>
  <c r="L17" i="2"/>
  <c r="L18" i="2"/>
  <c r="L19" i="2"/>
  <c r="D17" i="2" s="1"/>
  <c r="L20" i="2"/>
  <c r="L21" i="2"/>
  <c r="L22" i="2"/>
  <c r="D20" i="2" s="1"/>
  <c r="L23" i="2"/>
  <c r="L24" i="2"/>
  <c r="L25" i="2"/>
  <c r="D23" i="2" s="1"/>
  <c r="L26" i="2"/>
  <c r="L27" i="2"/>
  <c r="L28" i="2"/>
  <c r="D26" i="2" s="1"/>
  <c r="L29" i="2"/>
  <c r="L30" i="2"/>
  <c r="L31" i="2"/>
  <c r="D29" i="2" s="1"/>
  <c r="L32" i="2"/>
  <c r="L33" i="2"/>
  <c r="L34" i="2"/>
  <c r="D32" i="2" s="1"/>
  <c r="L35" i="2"/>
  <c r="L36" i="2"/>
  <c r="L37" i="2"/>
  <c r="D35" i="2" s="1"/>
  <c r="L38" i="2"/>
  <c r="L39" i="2"/>
  <c r="L40" i="2"/>
  <c r="D38" i="2" s="1"/>
  <c r="L41" i="2"/>
  <c r="L42" i="2"/>
  <c r="L43" i="2"/>
  <c r="D41" i="2" s="1"/>
  <c r="L44" i="2"/>
  <c r="L45" i="2"/>
  <c r="L46" i="2"/>
  <c r="D44" i="2" s="1"/>
  <c r="L47" i="2"/>
  <c r="L48" i="2"/>
  <c r="L49" i="2"/>
  <c r="D47" i="2" s="1"/>
  <c r="L50" i="2"/>
  <c r="L51" i="2"/>
  <c r="L52" i="2"/>
  <c r="D50" i="2" s="1"/>
  <c r="L53" i="2"/>
  <c r="L54" i="2"/>
  <c r="L55" i="2"/>
  <c r="D53" i="2" s="1"/>
  <c r="L56" i="2"/>
  <c r="L57" i="2"/>
  <c r="L58" i="2"/>
  <c r="D56" i="2" s="1"/>
  <c r="L59" i="2"/>
  <c r="L60" i="2"/>
  <c r="L61" i="2"/>
  <c r="D59" i="2" s="1"/>
  <c r="L62" i="2"/>
  <c r="L63" i="2"/>
  <c r="L64" i="2"/>
  <c r="D62" i="2" s="1"/>
  <c r="L65" i="2"/>
  <c r="L66" i="2"/>
  <c r="L67" i="2"/>
  <c r="D65" i="2" s="1"/>
  <c r="L68" i="2"/>
  <c r="L69" i="2"/>
  <c r="L70" i="2"/>
  <c r="D68" i="2" s="1"/>
  <c r="L71" i="2"/>
  <c r="L72" i="2"/>
  <c r="L73" i="2"/>
  <c r="D71" i="2" s="1"/>
  <c r="L74" i="2"/>
  <c r="L75" i="2"/>
  <c r="L76" i="2"/>
  <c r="D74" i="2" s="1"/>
  <c r="L77" i="2"/>
  <c r="L78" i="2"/>
  <c r="L79" i="2"/>
  <c r="D77" i="2" s="1"/>
  <c r="L80" i="2"/>
  <c r="L81" i="2"/>
  <c r="L82" i="2"/>
  <c r="D80" i="2" s="1"/>
  <c r="L83" i="2"/>
  <c r="L84" i="2"/>
  <c r="L85" i="2"/>
  <c r="D83" i="2" s="1"/>
  <c r="L86" i="2"/>
  <c r="L87" i="2"/>
  <c r="L88" i="2"/>
  <c r="D86" i="2" s="1"/>
  <c r="L89" i="2"/>
  <c r="L90" i="2"/>
  <c r="L91" i="2"/>
  <c r="D89" i="2" s="1"/>
  <c r="L92" i="2"/>
  <c r="L93" i="2"/>
  <c r="L94" i="2"/>
  <c r="D92" i="2" s="1"/>
  <c r="L95" i="2"/>
  <c r="L96" i="2"/>
  <c r="L97" i="2"/>
  <c r="D95" i="2" s="1"/>
  <c r="L98" i="2"/>
  <c r="L99" i="2"/>
  <c r="L100" i="2"/>
  <c r="D98" i="2" s="1"/>
  <c r="L101" i="2"/>
  <c r="L102" i="2"/>
  <c r="L103" i="2"/>
  <c r="D101" i="2" s="1"/>
  <c r="L104" i="2"/>
  <c r="L105" i="2"/>
  <c r="L106" i="2"/>
  <c r="D104" i="2" s="1"/>
  <c r="L107" i="2"/>
  <c r="L108" i="2"/>
  <c r="L109" i="2"/>
  <c r="D107" i="2" s="1"/>
  <c r="L110" i="2"/>
  <c r="L111" i="2"/>
  <c r="L112" i="2"/>
  <c r="D110" i="2" s="1"/>
  <c r="L113" i="2"/>
  <c r="L114" i="2"/>
  <c r="L115" i="2"/>
  <c r="D113" i="2" s="1"/>
  <c r="L116" i="2"/>
  <c r="L117" i="2"/>
  <c r="L118" i="2"/>
  <c r="D116" i="2" s="1"/>
  <c r="L119" i="2"/>
  <c r="L120" i="2"/>
  <c r="L121" i="2"/>
  <c r="D119" i="2" s="1"/>
  <c r="L122" i="2"/>
  <c r="L123" i="2"/>
  <c r="L124" i="2"/>
  <c r="D122" i="2" s="1"/>
  <c r="L125" i="2"/>
  <c r="L126" i="2"/>
  <c r="L127" i="2"/>
  <c r="D125" i="2" s="1"/>
  <c r="L128" i="2"/>
  <c r="L129" i="2"/>
  <c r="L130" i="2"/>
  <c r="D128" i="2" s="1"/>
  <c r="L131" i="2"/>
  <c r="L132" i="2"/>
  <c r="L133" i="2"/>
  <c r="D131" i="2" s="1"/>
  <c r="L134" i="2"/>
  <c r="L135" i="2"/>
  <c r="L136" i="2"/>
  <c r="D134" i="2" s="1"/>
  <c r="L137" i="2"/>
  <c r="L138" i="2"/>
  <c r="L139" i="2"/>
  <c r="D137" i="2" s="1"/>
  <c r="L140" i="2"/>
  <c r="L141" i="2"/>
  <c r="L142" i="2"/>
  <c r="D140" i="2" s="1"/>
  <c r="L143" i="2"/>
  <c r="L144" i="2"/>
  <c r="L145" i="2"/>
  <c r="D143" i="2" s="1"/>
  <c r="L146" i="2"/>
  <c r="L147" i="2"/>
  <c r="L148" i="2"/>
  <c r="D146" i="2" s="1"/>
  <c r="L149" i="2"/>
  <c r="L150" i="2"/>
  <c r="L151" i="2"/>
  <c r="D149" i="2" s="1"/>
  <c r="L152" i="2"/>
  <c r="L153" i="2"/>
  <c r="L154" i="2"/>
  <c r="D152" i="2" s="1"/>
  <c r="L155" i="2"/>
  <c r="L156" i="2"/>
  <c r="L157" i="2"/>
  <c r="D155" i="2" s="1"/>
  <c r="L158" i="2"/>
  <c r="L159" i="2"/>
  <c r="L160" i="2"/>
  <c r="D158" i="2" s="1"/>
  <c r="L161" i="2"/>
  <c r="L162" i="2"/>
  <c r="L163" i="2"/>
  <c r="D161" i="2" s="1"/>
  <c r="L164" i="2"/>
  <c r="L165" i="2"/>
  <c r="L166" i="2"/>
  <c r="D164" i="2" s="1"/>
  <c r="L167" i="2"/>
  <c r="L168" i="2"/>
  <c r="L169" i="2"/>
  <c r="D167" i="2" s="1"/>
  <c r="L170" i="2"/>
  <c r="L171" i="2"/>
  <c r="L172" i="2"/>
  <c r="D170" i="2" s="1"/>
  <c r="L173" i="2"/>
  <c r="L174" i="2"/>
  <c r="L175" i="2"/>
  <c r="D173" i="2" s="1"/>
  <c r="L176" i="2"/>
  <c r="L177" i="2"/>
  <c r="L178" i="2"/>
  <c r="D176" i="2" s="1"/>
  <c r="L179" i="2"/>
  <c r="L180" i="2"/>
  <c r="L181" i="2"/>
  <c r="D179" i="2" s="1"/>
  <c r="L182" i="2"/>
  <c r="L183" i="2"/>
  <c r="L184" i="2"/>
  <c r="D182" i="2" s="1"/>
  <c r="L185" i="2"/>
  <c r="L186" i="2"/>
  <c r="L187" i="2"/>
  <c r="D185" i="2" s="1"/>
  <c r="L188" i="2"/>
  <c r="L189" i="2"/>
  <c r="L190" i="2"/>
  <c r="D188" i="2" s="1"/>
  <c r="L191" i="2"/>
  <c r="L192" i="2"/>
  <c r="L193" i="2"/>
  <c r="D191" i="2" s="1"/>
  <c r="L194" i="2"/>
  <c r="L195" i="2"/>
  <c r="L196" i="2"/>
  <c r="D194" i="2" s="1"/>
  <c r="L197" i="2"/>
  <c r="L198" i="2"/>
  <c r="L199" i="2"/>
  <c r="D197" i="2" s="1"/>
  <c r="L200" i="2"/>
  <c r="L201" i="2"/>
  <c r="L202" i="2"/>
  <c r="D200" i="2" s="1"/>
  <c r="L203" i="2"/>
  <c r="L204" i="2"/>
  <c r="L205" i="2"/>
  <c r="D203" i="2" s="1"/>
  <c r="L206" i="2"/>
  <c r="L207" i="2"/>
  <c r="L208" i="2"/>
  <c r="D206" i="2" s="1"/>
  <c r="L209" i="2"/>
  <c r="L210" i="2"/>
  <c r="L211" i="2"/>
  <c r="D209" i="2" s="1"/>
  <c r="L212" i="2"/>
  <c r="L213" i="2"/>
  <c r="L214" i="2"/>
  <c r="D212" i="2" s="1"/>
  <c r="L215" i="2"/>
  <c r="L216" i="2"/>
  <c r="L217" i="2"/>
  <c r="D215" i="2" s="1"/>
  <c r="L218" i="2"/>
  <c r="L219" i="2"/>
  <c r="L220" i="2"/>
  <c r="D218" i="2" s="1"/>
  <c r="L221" i="2"/>
  <c r="L222" i="2"/>
  <c r="L223" i="2"/>
  <c r="D221" i="2" s="1"/>
  <c r="L224" i="2"/>
  <c r="L225" i="2"/>
  <c r="L226" i="2"/>
  <c r="D224" i="2" s="1"/>
  <c r="L227" i="2"/>
  <c r="L228" i="2"/>
  <c r="L229" i="2"/>
  <c r="D227" i="2" s="1"/>
  <c r="L230" i="2"/>
  <c r="L231" i="2"/>
  <c r="L232" i="2"/>
  <c r="D230" i="2" s="1"/>
  <c r="L233" i="2"/>
  <c r="L234" i="2"/>
  <c r="L235" i="2"/>
  <c r="D233" i="2" s="1"/>
  <c r="L236" i="2"/>
  <c r="L237" i="2"/>
  <c r="L238" i="2"/>
  <c r="D236" i="2" s="1"/>
  <c r="L239" i="2"/>
  <c r="L240" i="2"/>
  <c r="L241" i="2"/>
  <c r="D239" i="2" s="1"/>
  <c r="L242" i="2"/>
  <c r="L243" i="2"/>
  <c r="L244" i="2"/>
  <c r="D242" i="2" s="1"/>
  <c r="L245" i="2"/>
  <c r="L246" i="2"/>
  <c r="L247" i="2"/>
  <c r="D245" i="2" s="1"/>
  <c r="L248" i="2"/>
  <c r="L249" i="2"/>
  <c r="L250" i="2"/>
  <c r="D248" i="2" s="1"/>
  <c r="L251" i="2"/>
  <c r="L252" i="2"/>
  <c r="L253" i="2"/>
  <c r="D251" i="2" s="1"/>
  <c r="L254" i="2"/>
  <c r="L255" i="2"/>
  <c r="L256" i="2"/>
  <c r="D254" i="2" s="1"/>
  <c r="L257" i="2"/>
  <c r="L258" i="2"/>
  <c r="L259" i="2"/>
  <c r="D257" i="2" s="1"/>
  <c r="L260" i="2"/>
  <c r="L261" i="2"/>
  <c r="L262" i="2"/>
  <c r="D260" i="2" s="1"/>
  <c r="L263" i="2"/>
  <c r="L264" i="2"/>
  <c r="L265" i="2"/>
  <c r="D263" i="2" s="1"/>
  <c r="L266" i="2"/>
  <c r="L267" i="2"/>
  <c r="L268" i="2"/>
  <c r="D266" i="2" s="1"/>
  <c r="L269" i="2"/>
  <c r="L270" i="2"/>
  <c r="L271" i="2"/>
  <c r="D269" i="2" s="1"/>
  <c r="L272" i="2"/>
  <c r="L273" i="2"/>
  <c r="L274" i="2"/>
  <c r="D272" i="2" s="1"/>
  <c r="L275" i="2"/>
  <c r="L276" i="2"/>
  <c r="L277" i="2"/>
  <c r="D275" i="2" s="1"/>
  <c r="L278" i="2"/>
  <c r="L279" i="2"/>
  <c r="L280" i="2"/>
  <c r="D278" i="2" s="1"/>
  <c r="L281" i="2"/>
  <c r="L282" i="2"/>
  <c r="L283" i="2"/>
  <c r="D281" i="2" s="1"/>
  <c r="L284" i="2"/>
  <c r="L285" i="2"/>
  <c r="L286" i="2"/>
  <c r="D284" i="2" s="1"/>
  <c r="L287" i="2"/>
  <c r="L288" i="2"/>
  <c r="L289" i="2"/>
  <c r="D287" i="2" s="1"/>
  <c r="L290" i="2"/>
  <c r="L291" i="2"/>
  <c r="L292" i="2"/>
  <c r="D290" i="2" s="1"/>
  <c r="L293" i="2"/>
  <c r="L294" i="2"/>
  <c r="L295" i="2"/>
  <c r="D293" i="2" s="1"/>
  <c r="L296" i="2"/>
  <c r="L297" i="2"/>
  <c r="L298" i="2"/>
  <c r="D296" i="2" s="1"/>
  <c r="L299" i="2"/>
  <c r="L300" i="2"/>
  <c r="L301" i="2"/>
  <c r="D299" i="2" s="1"/>
  <c r="L302" i="2"/>
  <c r="L303" i="2"/>
  <c r="L304" i="2"/>
  <c r="D302" i="2" s="1"/>
  <c r="L305" i="2"/>
  <c r="L306" i="2"/>
  <c r="L307" i="2"/>
  <c r="D305" i="2" s="1"/>
  <c r="L308" i="2"/>
  <c r="L309" i="2"/>
  <c r="L310" i="2"/>
  <c r="D308" i="2" s="1"/>
  <c r="L311" i="2"/>
  <c r="L312" i="2"/>
  <c r="L313" i="2"/>
  <c r="D311" i="2" s="1"/>
  <c r="L314" i="2"/>
  <c r="L315" i="2"/>
  <c r="L316" i="2"/>
  <c r="D314" i="2" s="1"/>
  <c r="L317" i="2"/>
  <c r="L318" i="2"/>
  <c r="L319" i="2"/>
  <c r="D317" i="2" s="1"/>
  <c r="L320" i="2"/>
  <c r="L321" i="2"/>
  <c r="L322" i="2"/>
  <c r="D320" i="2" s="1"/>
  <c r="L323" i="2"/>
  <c r="L324" i="2"/>
  <c r="L325" i="2"/>
  <c r="D323" i="2" s="1"/>
  <c r="L326" i="2"/>
  <c r="L327" i="2"/>
  <c r="L328" i="2"/>
  <c r="D326" i="2" s="1"/>
  <c r="L329" i="2"/>
  <c r="L330" i="2"/>
  <c r="L331" i="2"/>
  <c r="D329" i="2" s="1"/>
  <c r="L332" i="2"/>
  <c r="L333" i="2"/>
  <c r="L334" i="2"/>
  <c r="D332" i="2" s="1"/>
  <c r="L335" i="2"/>
  <c r="L336" i="2"/>
  <c r="L337" i="2"/>
  <c r="D335" i="2" s="1"/>
  <c r="L338" i="2"/>
  <c r="L339" i="2"/>
  <c r="L340" i="2"/>
  <c r="D338" i="2" s="1"/>
  <c r="L341" i="2"/>
  <c r="L342" i="2"/>
  <c r="L343" i="2"/>
  <c r="D341" i="2" s="1"/>
  <c r="L344" i="2"/>
  <c r="L345" i="2"/>
  <c r="L346" i="2"/>
  <c r="D344" i="2" s="1"/>
  <c r="L347" i="2"/>
  <c r="L348" i="2"/>
  <c r="L349" i="2"/>
  <c r="D347" i="2" s="1"/>
  <c r="L350" i="2"/>
  <c r="L351" i="2"/>
  <c r="L352" i="2"/>
  <c r="D350" i="2" s="1"/>
  <c r="L353" i="2"/>
  <c r="L354" i="2"/>
  <c r="L355" i="2"/>
  <c r="D353" i="2" s="1"/>
  <c r="L356" i="2"/>
  <c r="L357" i="2"/>
  <c r="L358" i="2"/>
  <c r="D356" i="2" s="1"/>
  <c r="L359" i="2"/>
  <c r="L360" i="2"/>
  <c r="L361" i="2"/>
  <c r="D359" i="2" s="1"/>
  <c r="L362" i="2"/>
  <c r="L363" i="2"/>
  <c r="L364" i="2"/>
  <c r="D362" i="2" s="1"/>
  <c r="L365" i="2"/>
  <c r="L366" i="2"/>
  <c r="L367" i="2"/>
  <c r="D365" i="2" s="1"/>
  <c r="L368" i="2"/>
  <c r="L369" i="2"/>
  <c r="L370" i="2"/>
  <c r="D368" i="2" s="1"/>
  <c r="L371" i="2"/>
  <c r="L372" i="2"/>
  <c r="L373" i="2"/>
  <c r="D371" i="2" s="1"/>
  <c r="L374" i="2"/>
  <c r="L375" i="2"/>
  <c r="L376" i="2"/>
  <c r="D374" i="2" s="1"/>
  <c r="L377" i="2"/>
  <c r="L378" i="2"/>
  <c r="L379" i="2"/>
  <c r="D377" i="2" s="1"/>
  <c r="L380" i="2"/>
  <c r="L381" i="2"/>
  <c r="L382" i="2"/>
  <c r="D380" i="2" s="1"/>
  <c r="L383" i="2"/>
  <c r="L384" i="2"/>
  <c r="L385" i="2"/>
  <c r="D383" i="2" s="1"/>
  <c r="L386" i="2"/>
  <c r="L387" i="2"/>
  <c r="L388" i="2"/>
  <c r="D386" i="2" s="1"/>
  <c r="L389" i="2"/>
  <c r="L390" i="2"/>
  <c r="L391" i="2"/>
  <c r="D389" i="2" s="1"/>
  <c r="L392" i="2"/>
  <c r="L393" i="2"/>
  <c r="L394" i="2"/>
  <c r="D392" i="2" s="1"/>
  <c r="L395" i="2"/>
  <c r="L396" i="2"/>
  <c r="L397" i="2"/>
  <c r="D395" i="2" s="1"/>
  <c r="D396" i="2" s="1"/>
  <c r="D397" i="2" s="1"/>
  <c r="K11" i="2"/>
  <c r="D390" i="2" l="1"/>
  <c r="D391" i="2" s="1"/>
  <c r="D366" i="2"/>
  <c r="D378" i="2"/>
  <c r="D379" i="2" s="1"/>
  <c r="D354" i="2"/>
  <c r="D355" i="2" s="1"/>
  <c r="D330" i="2"/>
  <c r="D331" i="2" s="1"/>
  <c r="D306" i="2"/>
  <c r="D307" i="2" s="1"/>
  <c r="D282" i="2"/>
  <c r="D283" i="2" s="1"/>
  <c r="D258" i="2"/>
  <c r="D259" i="2" s="1"/>
  <c r="D234" i="2"/>
  <c r="D235" i="2" s="1"/>
  <c r="D210" i="2"/>
  <c r="D211" i="2" s="1"/>
  <c r="D162" i="2"/>
  <c r="D163" i="2" s="1"/>
  <c r="D114" i="2"/>
  <c r="D115" i="2" s="1"/>
  <c r="D90" i="2"/>
  <c r="D91" i="2" s="1"/>
  <c r="D66" i="2"/>
  <c r="D67" i="2" s="1"/>
  <c r="D42" i="2"/>
  <c r="D43" i="2" s="1"/>
  <c r="D18" i="2"/>
  <c r="D19" i="2" s="1"/>
  <c r="D393" i="2"/>
  <c r="D394" i="2" s="1"/>
  <c r="D369" i="2"/>
  <c r="D370" i="2" s="1"/>
  <c r="D345" i="2"/>
  <c r="D346" i="2" s="1"/>
  <c r="D321" i="2"/>
  <c r="D322" i="2" s="1"/>
  <c r="D297" i="2"/>
  <c r="D298" i="2" s="1"/>
  <c r="D273" i="2"/>
  <c r="D274" i="2" s="1"/>
  <c r="D249" i="2"/>
  <c r="D250" i="2" s="1"/>
  <c r="D225" i="2"/>
  <c r="D226" i="2" s="1"/>
  <c r="D177" i="2"/>
  <c r="D381" i="2"/>
  <c r="D357" i="2"/>
  <c r="D358" i="2" s="1"/>
  <c r="D342" i="2"/>
  <c r="D343" i="2" s="1"/>
  <c r="D333" i="2"/>
  <c r="D334" i="2" s="1"/>
  <c r="D318" i="2"/>
  <c r="D319" i="2" s="1"/>
  <c r="D309" i="2"/>
  <c r="D310" i="2" s="1"/>
  <c r="D294" i="2"/>
  <c r="D295" i="2" s="1"/>
  <c r="D285" i="2"/>
  <c r="D286" i="2" s="1"/>
  <c r="D270" i="2"/>
  <c r="D271" i="2" s="1"/>
  <c r="D261" i="2"/>
  <c r="D262" i="2" s="1"/>
  <c r="D246" i="2"/>
  <c r="D247" i="2" s="1"/>
  <c r="D237" i="2"/>
  <c r="D238" i="2" s="1"/>
  <c r="D222" i="2"/>
  <c r="D223" i="2" s="1"/>
  <c r="D213" i="2"/>
  <c r="D214" i="2" s="1"/>
  <c r="D198" i="2"/>
  <c r="D199" i="2" s="1"/>
  <c r="D150" i="2"/>
  <c r="D367" i="2"/>
  <c r="D189" i="2"/>
  <c r="D190" i="2" s="1"/>
  <c r="D165" i="2"/>
  <c r="D166" i="2" s="1"/>
  <c r="D151" i="2"/>
  <c r="D141" i="2"/>
  <c r="D142" i="2" s="1"/>
  <c r="D372" i="2"/>
  <c r="D373" i="2" s="1"/>
  <c r="D348" i="2"/>
  <c r="D349" i="2" s="1"/>
  <c r="D324" i="2"/>
  <c r="D325" i="2" s="1"/>
  <c r="D300" i="2"/>
  <c r="D301" i="2" s="1"/>
  <c r="D276" i="2"/>
  <c r="D277" i="2" s="1"/>
  <c r="D252" i="2"/>
  <c r="D253" i="2" s="1"/>
  <c r="D228" i="2"/>
  <c r="D229" i="2" s="1"/>
  <c r="D204" i="2"/>
  <c r="D205" i="2" s="1"/>
  <c r="D180" i="2"/>
  <c r="D181" i="2" s="1"/>
  <c r="D156" i="2"/>
  <c r="D157" i="2" s="1"/>
  <c r="D132" i="2"/>
  <c r="D133" i="2" s="1"/>
  <c r="D108" i="2"/>
  <c r="D109" i="2" s="1"/>
  <c r="D84" i="2"/>
  <c r="D85" i="2" s="1"/>
  <c r="D60" i="2"/>
  <c r="D61" i="2" s="1"/>
  <c r="D36" i="2"/>
  <c r="D37" i="2" s="1"/>
  <c r="D12" i="2"/>
  <c r="D13" i="2" s="1"/>
  <c r="D117" i="2"/>
  <c r="D118" i="2" s="1"/>
  <c r="D93" i="2"/>
  <c r="D94" i="2" s="1"/>
  <c r="D45" i="2"/>
  <c r="D46" i="2" s="1"/>
  <c r="D363" i="2"/>
  <c r="D364" i="2" s="1"/>
  <c r="D339" i="2"/>
  <c r="D340" i="2" s="1"/>
  <c r="D291" i="2"/>
  <c r="D292" i="2" s="1"/>
  <c r="D267" i="2"/>
  <c r="D268" i="2" s="1"/>
  <c r="D219" i="2"/>
  <c r="D220" i="2" s="1"/>
  <c r="D195" i="2"/>
  <c r="D196" i="2" s="1"/>
  <c r="D178" i="2"/>
  <c r="D384" i="2"/>
  <c r="D385" i="2" s="1"/>
  <c r="D360" i="2"/>
  <c r="D361" i="2" s="1"/>
  <c r="D336" i="2"/>
  <c r="D337" i="2" s="1"/>
  <c r="D312" i="2"/>
  <c r="D313" i="2" s="1"/>
  <c r="D288" i="2"/>
  <c r="D289" i="2" s="1"/>
  <c r="D264" i="2"/>
  <c r="D265" i="2" s="1"/>
  <c r="D240" i="2"/>
  <c r="D241" i="2" s="1"/>
  <c r="D216" i="2"/>
  <c r="D217" i="2" s="1"/>
  <c r="D201" i="2"/>
  <c r="D202" i="2" s="1"/>
  <c r="D192" i="2"/>
  <c r="D193" i="2" s="1"/>
  <c r="D168" i="2"/>
  <c r="D169" i="2" s="1"/>
  <c r="D153" i="2"/>
  <c r="D154" i="2" s="1"/>
  <c r="D144" i="2"/>
  <c r="D145" i="2" s="1"/>
  <c r="D129" i="2"/>
  <c r="D130" i="2" s="1"/>
  <c r="D120" i="2"/>
  <c r="D121" i="2" s="1"/>
  <c r="D105" i="2"/>
  <c r="D106" i="2" s="1"/>
  <c r="D96" i="2"/>
  <c r="D97" i="2" s="1"/>
  <c r="D81" i="2"/>
  <c r="D82" i="2" s="1"/>
  <c r="D72" i="2"/>
  <c r="D73" i="2" s="1"/>
  <c r="D57" i="2"/>
  <c r="D58" i="2" s="1"/>
  <c r="D48" i="2"/>
  <c r="D49" i="2" s="1"/>
  <c r="D33" i="2"/>
  <c r="D34" i="2" s="1"/>
  <c r="D24" i="2"/>
  <c r="D25" i="2" s="1"/>
  <c r="D69" i="2"/>
  <c r="D70" i="2" s="1"/>
  <c r="D21" i="2"/>
  <c r="D22" i="2" s="1"/>
  <c r="D123" i="2"/>
  <c r="D124" i="2" s="1"/>
  <c r="D99" i="2"/>
  <c r="D100" i="2" s="1"/>
  <c r="D51" i="2"/>
  <c r="D52" i="2" s="1"/>
  <c r="D186" i="2"/>
  <c r="D187" i="2" s="1"/>
  <c r="D387" i="2"/>
  <c r="D388" i="2" s="1"/>
  <c r="D315" i="2"/>
  <c r="D316" i="2" s="1"/>
  <c r="D243" i="2"/>
  <c r="D244" i="2" s="1"/>
  <c r="D171" i="2"/>
  <c r="D172" i="2" s="1"/>
  <c r="D147" i="2"/>
  <c r="D148" i="2" s="1"/>
  <c r="D75" i="2"/>
  <c r="D76" i="2" s="1"/>
  <c r="D27" i="2"/>
  <c r="D28" i="2" s="1"/>
  <c r="D138" i="2"/>
  <c r="D139" i="2" s="1"/>
  <c r="D382" i="2"/>
  <c r="D375" i="2"/>
  <c r="D376" i="2" s="1"/>
  <c r="D351" i="2"/>
  <c r="D352" i="2" s="1"/>
  <c r="D327" i="2"/>
  <c r="D328" i="2" s="1"/>
  <c r="D303" i="2"/>
  <c r="D304" i="2" s="1"/>
  <c r="D279" i="2"/>
  <c r="D280" i="2" s="1"/>
  <c r="D255" i="2"/>
  <c r="D256" i="2" s="1"/>
  <c r="D231" i="2"/>
  <c r="D232" i="2" s="1"/>
  <c r="D207" i="2"/>
  <c r="D208" i="2" s="1"/>
  <c r="D183" i="2"/>
  <c r="D184" i="2" s="1"/>
  <c r="D174" i="2"/>
  <c r="D175" i="2" s="1"/>
  <c r="D159" i="2"/>
  <c r="D160" i="2" s="1"/>
  <c r="D135" i="2"/>
  <c r="D136" i="2" s="1"/>
  <c r="D126" i="2"/>
  <c r="D127" i="2" s="1"/>
  <c r="D111" i="2"/>
  <c r="D112" i="2" s="1"/>
  <c r="D102" i="2"/>
  <c r="D103" i="2" s="1"/>
  <c r="D87" i="2"/>
  <c r="D88" i="2" s="1"/>
  <c r="D78" i="2"/>
  <c r="D79" i="2" s="1"/>
  <c r="D63" i="2"/>
  <c r="D64" i="2" s="1"/>
  <c r="D54" i="2"/>
  <c r="D55" i="2" s="1"/>
  <c r="D39" i="2"/>
  <c r="D40" i="2" s="1"/>
  <c r="D30" i="2"/>
  <c r="D31" i="2" s="1"/>
  <c r="D15" i="2"/>
  <c r="D16" i="2" s="1"/>
  <c r="K14" i="2"/>
  <c r="K13" i="2"/>
  <c r="C11" i="2" s="1"/>
  <c r="K15" i="2"/>
  <c r="K16" i="2"/>
  <c r="C14" i="2" s="1"/>
  <c r="K17" i="2"/>
  <c r="K18" i="2"/>
  <c r="K19" i="2"/>
  <c r="C17" i="2" s="1"/>
  <c r="K20" i="2"/>
  <c r="K21" i="2"/>
  <c r="K22" i="2"/>
  <c r="C20" i="2" s="1"/>
  <c r="K23" i="2"/>
  <c r="K24" i="2"/>
  <c r="K25" i="2"/>
  <c r="C23" i="2" s="1"/>
  <c r="K26" i="2"/>
  <c r="K27" i="2"/>
  <c r="K28" i="2"/>
  <c r="C26" i="2" s="1"/>
  <c r="K29" i="2"/>
  <c r="K30" i="2"/>
  <c r="K31" i="2"/>
  <c r="C29" i="2" s="1"/>
  <c r="K32" i="2"/>
  <c r="K33" i="2"/>
  <c r="K34" i="2"/>
  <c r="C32" i="2" s="1"/>
  <c r="K35" i="2"/>
  <c r="K36" i="2"/>
  <c r="K37" i="2"/>
  <c r="C35" i="2" s="1"/>
  <c r="K38" i="2"/>
  <c r="K39" i="2"/>
  <c r="K40" i="2"/>
  <c r="C38" i="2" s="1"/>
  <c r="K41" i="2"/>
  <c r="K42" i="2"/>
  <c r="K43" i="2"/>
  <c r="C41" i="2" s="1"/>
  <c r="K44" i="2"/>
  <c r="K45" i="2"/>
  <c r="K46" i="2"/>
  <c r="C44" i="2" s="1"/>
  <c r="K47" i="2"/>
  <c r="K48" i="2"/>
  <c r="K49" i="2"/>
  <c r="C47" i="2" s="1"/>
  <c r="K50" i="2"/>
  <c r="K51" i="2"/>
  <c r="K52" i="2"/>
  <c r="C50" i="2" s="1"/>
  <c r="K53" i="2"/>
  <c r="K54" i="2"/>
  <c r="K55" i="2"/>
  <c r="C53" i="2" s="1"/>
  <c r="K56" i="2"/>
  <c r="K57" i="2"/>
  <c r="K58" i="2"/>
  <c r="C56" i="2" s="1"/>
  <c r="K59" i="2"/>
  <c r="K60" i="2"/>
  <c r="K61" i="2"/>
  <c r="C59" i="2" s="1"/>
  <c r="K62" i="2"/>
  <c r="K63" i="2"/>
  <c r="K64" i="2"/>
  <c r="C62" i="2" s="1"/>
  <c r="K65" i="2"/>
  <c r="K66" i="2"/>
  <c r="K67" i="2"/>
  <c r="C65" i="2" s="1"/>
  <c r="K68" i="2"/>
  <c r="K69" i="2"/>
  <c r="K70" i="2"/>
  <c r="C68" i="2" s="1"/>
  <c r="K71" i="2"/>
  <c r="K72" i="2"/>
  <c r="K73" i="2"/>
  <c r="C71" i="2" s="1"/>
  <c r="K74" i="2"/>
  <c r="K75" i="2"/>
  <c r="K76" i="2"/>
  <c r="C74" i="2" s="1"/>
  <c r="K77" i="2"/>
  <c r="K78" i="2"/>
  <c r="K79" i="2"/>
  <c r="C77" i="2" s="1"/>
  <c r="K80" i="2"/>
  <c r="K81" i="2"/>
  <c r="K82" i="2"/>
  <c r="C80" i="2" s="1"/>
  <c r="K83" i="2"/>
  <c r="K84" i="2"/>
  <c r="K85" i="2"/>
  <c r="C83" i="2" s="1"/>
  <c r="K86" i="2"/>
  <c r="K87" i="2"/>
  <c r="K88" i="2"/>
  <c r="C86" i="2" s="1"/>
  <c r="K89" i="2"/>
  <c r="K90" i="2"/>
  <c r="K91" i="2"/>
  <c r="C89" i="2" s="1"/>
  <c r="K92" i="2"/>
  <c r="K93" i="2"/>
  <c r="K94" i="2"/>
  <c r="C92" i="2" s="1"/>
  <c r="K95" i="2"/>
  <c r="K96" i="2"/>
  <c r="K97" i="2"/>
  <c r="C95" i="2" s="1"/>
  <c r="K98" i="2"/>
  <c r="K99" i="2"/>
  <c r="K100" i="2"/>
  <c r="C98" i="2" s="1"/>
  <c r="K101" i="2"/>
  <c r="K102" i="2"/>
  <c r="K103" i="2"/>
  <c r="C101" i="2" s="1"/>
  <c r="K104" i="2"/>
  <c r="K105" i="2"/>
  <c r="K106" i="2"/>
  <c r="C104" i="2" s="1"/>
  <c r="K107" i="2"/>
  <c r="K108" i="2"/>
  <c r="K109" i="2"/>
  <c r="C107" i="2" s="1"/>
  <c r="K110" i="2"/>
  <c r="K111" i="2"/>
  <c r="K112" i="2"/>
  <c r="C110" i="2" s="1"/>
  <c r="K113" i="2"/>
  <c r="K114" i="2"/>
  <c r="K115" i="2"/>
  <c r="C113" i="2" s="1"/>
  <c r="K116" i="2"/>
  <c r="K117" i="2"/>
  <c r="K118" i="2"/>
  <c r="C116" i="2" s="1"/>
  <c r="K119" i="2"/>
  <c r="K120" i="2"/>
  <c r="K121" i="2"/>
  <c r="C119" i="2" s="1"/>
  <c r="K122" i="2"/>
  <c r="K123" i="2"/>
  <c r="K124" i="2"/>
  <c r="C122" i="2" s="1"/>
  <c r="K125" i="2"/>
  <c r="K126" i="2"/>
  <c r="K127" i="2"/>
  <c r="C125" i="2" s="1"/>
  <c r="K128" i="2"/>
  <c r="K129" i="2"/>
  <c r="K130" i="2"/>
  <c r="C128" i="2" s="1"/>
  <c r="K131" i="2"/>
  <c r="K132" i="2"/>
  <c r="K133" i="2"/>
  <c r="C131" i="2" s="1"/>
  <c r="K134" i="2"/>
  <c r="K135" i="2"/>
  <c r="K136" i="2"/>
  <c r="C134" i="2" s="1"/>
  <c r="K137" i="2"/>
  <c r="K138" i="2"/>
  <c r="K139" i="2"/>
  <c r="C137" i="2" s="1"/>
  <c r="K140" i="2"/>
  <c r="K141" i="2"/>
  <c r="K142" i="2"/>
  <c r="C140" i="2" s="1"/>
  <c r="K143" i="2"/>
  <c r="K144" i="2"/>
  <c r="K145" i="2"/>
  <c r="C143" i="2" s="1"/>
  <c r="K146" i="2"/>
  <c r="K147" i="2"/>
  <c r="K148" i="2"/>
  <c r="C146" i="2" s="1"/>
  <c r="K149" i="2"/>
  <c r="K150" i="2"/>
  <c r="K151" i="2"/>
  <c r="C149" i="2" s="1"/>
  <c r="K152" i="2"/>
  <c r="K153" i="2"/>
  <c r="K154" i="2"/>
  <c r="C152" i="2" s="1"/>
  <c r="K155" i="2"/>
  <c r="K156" i="2"/>
  <c r="K157" i="2"/>
  <c r="C155" i="2" s="1"/>
  <c r="K158" i="2"/>
  <c r="K159" i="2"/>
  <c r="K160" i="2"/>
  <c r="C158" i="2" s="1"/>
  <c r="K161" i="2"/>
  <c r="K162" i="2"/>
  <c r="K163" i="2"/>
  <c r="C161" i="2" s="1"/>
  <c r="K164" i="2"/>
  <c r="K165" i="2"/>
  <c r="K166" i="2"/>
  <c r="C164" i="2" s="1"/>
  <c r="K167" i="2"/>
  <c r="K168" i="2"/>
  <c r="K169" i="2"/>
  <c r="C167" i="2" s="1"/>
  <c r="K170" i="2"/>
  <c r="K171" i="2"/>
  <c r="K172" i="2"/>
  <c r="C170" i="2" s="1"/>
  <c r="K173" i="2"/>
  <c r="K174" i="2"/>
  <c r="K175" i="2"/>
  <c r="C173" i="2" s="1"/>
  <c r="K176" i="2"/>
  <c r="K177" i="2"/>
  <c r="K178" i="2"/>
  <c r="C176" i="2" s="1"/>
  <c r="K179" i="2"/>
  <c r="K180" i="2"/>
  <c r="K181" i="2"/>
  <c r="C179" i="2" s="1"/>
  <c r="K182" i="2"/>
  <c r="K183" i="2"/>
  <c r="K184" i="2"/>
  <c r="C182" i="2" s="1"/>
  <c r="K185" i="2"/>
  <c r="K186" i="2"/>
  <c r="K187" i="2"/>
  <c r="C185" i="2" s="1"/>
  <c r="K188" i="2"/>
  <c r="K189" i="2"/>
  <c r="K190" i="2"/>
  <c r="C188" i="2" s="1"/>
  <c r="K191" i="2"/>
  <c r="K192" i="2"/>
  <c r="K193" i="2"/>
  <c r="C191" i="2" s="1"/>
  <c r="K194" i="2"/>
  <c r="K195" i="2"/>
  <c r="K196" i="2"/>
  <c r="C194" i="2" s="1"/>
  <c r="K197" i="2"/>
  <c r="K198" i="2"/>
  <c r="K199" i="2"/>
  <c r="C197" i="2" s="1"/>
  <c r="K200" i="2"/>
  <c r="K201" i="2"/>
  <c r="K202" i="2"/>
  <c r="C200" i="2" s="1"/>
  <c r="K203" i="2"/>
  <c r="K204" i="2"/>
  <c r="K205" i="2"/>
  <c r="C203" i="2" s="1"/>
  <c r="K206" i="2"/>
  <c r="K207" i="2"/>
  <c r="K208" i="2"/>
  <c r="C206" i="2" s="1"/>
  <c r="K209" i="2"/>
  <c r="K210" i="2"/>
  <c r="K211" i="2"/>
  <c r="C209" i="2" s="1"/>
  <c r="K212" i="2"/>
  <c r="K213" i="2"/>
  <c r="K214" i="2"/>
  <c r="C212" i="2" s="1"/>
  <c r="K215" i="2"/>
  <c r="K216" i="2"/>
  <c r="K217" i="2"/>
  <c r="C215" i="2" s="1"/>
  <c r="K218" i="2"/>
  <c r="K219" i="2"/>
  <c r="K220" i="2"/>
  <c r="C218" i="2" s="1"/>
  <c r="K221" i="2"/>
  <c r="K222" i="2"/>
  <c r="K223" i="2"/>
  <c r="C221" i="2" s="1"/>
  <c r="K224" i="2"/>
  <c r="K225" i="2"/>
  <c r="K226" i="2"/>
  <c r="C224" i="2" s="1"/>
  <c r="K227" i="2"/>
  <c r="K228" i="2"/>
  <c r="K229" i="2"/>
  <c r="C227" i="2" s="1"/>
  <c r="K230" i="2"/>
  <c r="K231" i="2"/>
  <c r="K232" i="2"/>
  <c r="C230" i="2" s="1"/>
  <c r="K233" i="2"/>
  <c r="K234" i="2"/>
  <c r="K235" i="2"/>
  <c r="C233" i="2" s="1"/>
  <c r="K236" i="2"/>
  <c r="K237" i="2"/>
  <c r="K238" i="2"/>
  <c r="C236" i="2" s="1"/>
  <c r="K239" i="2"/>
  <c r="K240" i="2"/>
  <c r="K241" i="2"/>
  <c r="C239" i="2" s="1"/>
  <c r="K242" i="2"/>
  <c r="K243" i="2"/>
  <c r="K244" i="2"/>
  <c r="C242" i="2" s="1"/>
  <c r="K245" i="2"/>
  <c r="K246" i="2"/>
  <c r="K247" i="2"/>
  <c r="C245" i="2" s="1"/>
  <c r="K248" i="2"/>
  <c r="K249" i="2"/>
  <c r="K250" i="2"/>
  <c r="C248" i="2" s="1"/>
  <c r="K251" i="2"/>
  <c r="K252" i="2"/>
  <c r="K253" i="2"/>
  <c r="C251" i="2" s="1"/>
  <c r="K254" i="2"/>
  <c r="K255" i="2"/>
  <c r="K256" i="2"/>
  <c r="C254" i="2" s="1"/>
  <c r="K257" i="2"/>
  <c r="K258" i="2"/>
  <c r="K259" i="2"/>
  <c r="C257" i="2" s="1"/>
  <c r="K260" i="2"/>
  <c r="K261" i="2"/>
  <c r="K262" i="2"/>
  <c r="C260" i="2" s="1"/>
  <c r="K263" i="2"/>
  <c r="K264" i="2"/>
  <c r="K265" i="2"/>
  <c r="C263" i="2" s="1"/>
  <c r="K266" i="2"/>
  <c r="K267" i="2"/>
  <c r="K268" i="2"/>
  <c r="C266" i="2" s="1"/>
  <c r="K269" i="2"/>
  <c r="K270" i="2"/>
  <c r="K271" i="2"/>
  <c r="C269" i="2" s="1"/>
  <c r="K272" i="2"/>
  <c r="K273" i="2"/>
  <c r="K274" i="2"/>
  <c r="C272" i="2" s="1"/>
  <c r="K275" i="2"/>
  <c r="K276" i="2"/>
  <c r="K277" i="2"/>
  <c r="C275" i="2" s="1"/>
  <c r="K278" i="2"/>
  <c r="K279" i="2"/>
  <c r="K280" i="2"/>
  <c r="C278" i="2" s="1"/>
  <c r="K281" i="2"/>
  <c r="K282" i="2"/>
  <c r="K283" i="2"/>
  <c r="C281" i="2" s="1"/>
  <c r="K284" i="2"/>
  <c r="K285" i="2"/>
  <c r="K286" i="2"/>
  <c r="C284" i="2" s="1"/>
  <c r="K287" i="2"/>
  <c r="K288" i="2"/>
  <c r="K289" i="2"/>
  <c r="C287" i="2" s="1"/>
  <c r="K290" i="2"/>
  <c r="K291" i="2"/>
  <c r="K292" i="2"/>
  <c r="C290" i="2" s="1"/>
  <c r="K293" i="2"/>
  <c r="K294" i="2"/>
  <c r="K295" i="2"/>
  <c r="C293" i="2" s="1"/>
  <c r="K296" i="2"/>
  <c r="K297" i="2"/>
  <c r="K298" i="2"/>
  <c r="C296" i="2" s="1"/>
  <c r="K299" i="2"/>
  <c r="K300" i="2"/>
  <c r="K301" i="2"/>
  <c r="C299" i="2" s="1"/>
  <c r="K302" i="2"/>
  <c r="K303" i="2"/>
  <c r="K304" i="2"/>
  <c r="C302" i="2" s="1"/>
  <c r="K305" i="2"/>
  <c r="K306" i="2"/>
  <c r="K307" i="2"/>
  <c r="C305" i="2" s="1"/>
  <c r="K308" i="2"/>
  <c r="K309" i="2"/>
  <c r="K310" i="2"/>
  <c r="C308" i="2" s="1"/>
  <c r="K311" i="2"/>
  <c r="K312" i="2"/>
  <c r="K313" i="2"/>
  <c r="C311" i="2" s="1"/>
  <c r="K314" i="2"/>
  <c r="K315" i="2"/>
  <c r="K316" i="2"/>
  <c r="C314" i="2" s="1"/>
  <c r="K317" i="2"/>
  <c r="K318" i="2"/>
  <c r="K319" i="2"/>
  <c r="C317" i="2" s="1"/>
  <c r="K320" i="2"/>
  <c r="K321" i="2"/>
  <c r="K322" i="2"/>
  <c r="C320" i="2" s="1"/>
  <c r="K323" i="2"/>
  <c r="K324" i="2"/>
  <c r="K325" i="2"/>
  <c r="C323" i="2" s="1"/>
  <c r="K326" i="2"/>
  <c r="K327" i="2"/>
  <c r="K328" i="2"/>
  <c r="C326" i="2" s="1"/>
  <c r="K329" i="2"/>
  <c r="K330" i="2"/>
  <c r="K331" i="2"/>
  <c r="C329" i="2" s="1"/>
  <c r="K332" i="2"/>
  <c r="K333" i="2"/>
  <c r="K334" i="2"/>
  <c r="C332" i="2" s="1"/>
  <c r="K335" i="2"/>
  <c r="K336" i="2"/>
  <c r="K337" i="2"/>
  <c r="C335" i="2" s="1"/>
  <c r="K338" i="2"/>
  <c r="K339" i="2"/>
  <c r="K340" i="2"/>
  <c r="C338" i="2" s="1"/>
  <c r="K341" i="2"/>
  <c r="K342" i="2"/>
  <c r="K343" i="2"/>
  <c r="C341" i="2" s="1"/>
  <c r="K344" i="2"/>
  <c r="K345" i="2"/>
  <c r="K346" i="2"/>
  <c r="C344" i="2" s="1"/>
  <c r="K347" i="2"/>
  <c r="K348" i="2"/>
  <c r="K349" i="2"/>
  <c r="C347" i="2" s="1"/>
  <c r="K350" i="2"/>
  <c r="K351" i="2"/>
  <c r="K352" i="2"/>
  <c r="C350" i="2" s="1"/>
  <c r="K353" i="2"/>
  <c r="K354" i="2"/>
  <c r="K355" i="2"/>
  <c r="C353" i="2" s="1"/>
  <c r="K356" i="2"/>
  <c r="K357" i="2"/>
  <c r="K358" i="2"/>
  <c r="C356" i="2" s="1"/>
  <c r="K359" i="2"/>
  <c r="K360" i="2"/>
  <c r="K361" i="2"/>
  <c r="C359" i="2" s="1"/>
  <c r="K362" i="2"/>
  <c r="K363" i="2"/>
  <c r="K364" i="2"/>
  <c r="C362" i="2" s="1"/>
  <c r="K365" i="2"/>
  <c r="K366" i="2"/>
  <c r="K367" i="2"/>
  <c r="C365" i="2" s="1"/>
  <c r="K368" i="2"/>
  <c r="K369" i="2"/>
  <c r="K370" i="2"/>
  <c r="C368" i="2" s="1"/>
  <c r="K371" i="2"/>
  <c r="K372" i="2"/>
  <c r="K373" i="2"/>
  <c r="C371" i="2" s="1"/>
  <c r="K374" i="2"/>
  <c r="K375" i="2"/>
  <c r="K376" i="2"/>
  <c r="C374" i="2" s="1"/>
  <c r="K377" i="2"/>
  <c r="K378" i="2"/>
  <c r="K379" i="2"/>
  <c r="C377" i="2" s="1"/>
  <c r="K380" i="2"/>
  <c r="K381" i="2"/>
  <c r="K382" i="2"/>
  <c r="C380" i="2" s="1"/>
  <c r="K383" i="2"/>
  <c r="K384" i="2"/>
  <c r="K385" i="2"/>
  <c r="C383" i="2" s="1"/>
  <c r="K386" i="2"/>
  <c r="K387" i="2"/>
  <c r="K388" i="2"/>
  <c r="C386" i="2" s="1"/>
  <c r="K389" i="2"/>
  <c r="K390" i="2"/>
  <c r="K391" i="2"/>
  <c r="C389" i="2" s="1"/>
  <c r="K392" i="2"/>
  <c r="K393" i="2"/>
  <c r="K394" i="2"/>
  <c r="C392" i="2" s="1"/>
  <c r="K395" i="2"/>
  <c r="K396" i="2"/>
  <c r="K397" i="2"/>
  <c r="C395" i="2" s="1"/>
  <c r="C396" i="2" s="1"/>
  <c r="C397" i="2" s="1"/>
  <c r="J13" i="2"/>
  <c r="B11" i="2" s="1"/>
  <c r="K12" i="2"/>
  <c r="J12" i="2"/>
  <c r="J14" i="2"/>
  <c r="J15" i="2"/>
  <c r="J16" i="2"/>
  <c r="B14" i="2" s="1"/>
  <c r="J17" i="2"/>
  <c r="J18" i="2"/>
  <c r="J19" i="2"/>
  <c r="B17" i="2" s="1"/>
  <c r="J20" i="2"/>
  <c r="J21" i="2"/>
  <c r="J22" i="2"/>
  <c r="B20" i="2" s="1"/>
  <c r="J23" i="2"/>
  <c r="J24" i="2"/>
  <c r="J25" i="2"/>
  <c r="B23" i="2" s="1"/>
  <c r="J26" i="2"/>
  <c r="J27" i="2"/>
  <c r="J28" i="2"/>
  <c r="B26" i="2" s="1"/>
  <c r="J29" i="2"/>
  <c r="J30" i="2"/>
  <c r="J31" i="2"/>
  <c r="B29" i="2" s="1"/>
  <c r="J32" i="2"/>
  <c r="J33" i="2"/>
  <c r="J34" i="2"/>
  <c r="B32" i="2" s="1"/>
  <c r="J35" i="2"/>
  <c r="J36" i="2"/>
  <c r="J37" i="2"/>
  <c r="B35" i="2" s="1"/>
  <c r="J38" i="2"/>
  <c r="J39" i="2"/>
  <c r="J40" i="2"/>
  <c r="B38" i="2" s="1"/>
  <c r="J41" i="2"/>
  <c r="J42" i="2"/>
  <c r="J43" i="2"/>
  <c r="B41" i="2" s="1"/>
  <c r="J44" i="2"/>
  <c r="J45" i="2"/>
  <c r="J46" i="2"/>
  <c r="B44" i="2" s="1"/>
  <c r="J47" i="2"/>
  <c r="J48" i="2"/>
  <c r="J49" i="2"/>
  <c r="B47" i="2" s="1"/>
  <c r="J50" i="2"/>
  <c r="J51" i="2"/>
  <c r="J52" i="2"/>
  <c r="B50" i="2" s="1"/>
  <c r="J53" i="2"/>
  <c r="J54" i="2"/>
  <c r="J55" i="2"/>
  <c r="B53" i="2" s="1"/>
  <c r="J56" i="2"/>
  <c r="J57" i="2"/>
  <c r="J58" i="2"/>
  <c r="B56" i="2" s="1"/>
  <c r="J59" i="2"/>
  <c r="J60" i="2"/>
  <c r="J61" i="2"/>
  <c r="B59" i="2" s="1"/>
  <c r="J62" i="2"/>
  <c r="J63" i="2"/>
  <c r="J64" i="2"/>
  <c r="B62" i="2" s="1"/>
  <c r="J65" i="2"/>
  <c r="J66" i="2"/>
  <c r="J67" i="2"/>
  <c r="B65" i="2" s="1"/>
  <c r="J68" i="2"/>
  <c r="J69" i="2"/>
  <c r="J70" i="2"/>
  <c r="B68" i="2" s="1"/>
  <c r="J71" i="2"/>
  <c r="J72" i="2"/>
  <c r="J73" i="2"/>
  <c r="B71" i="2" s="1"/>
  <c r="J74" i="2"/>
  <c r="J75" i="2"/>
  <c r="J76" i="2"/>
  <c r="B74" i="2" s="1"/>
  <c r="J77" i="2"/>
  <c r="J78" i="2"/>
  <c r="J79" i="2"/>
  <c r="B77" i="2" s="1"/>
  <c r="J80" i="2"/>
  <c r="J81" i="2"/>
  <c r="J82" i="2"/>
  <c r="B80" i="2" s="1"/>
  <c r="J83" i="2"/>
  <c r="J84" i="2"/>
  <c r="J85" i="2"/>
  <c r="B83" i="2" s="1"/>
  <c r="J86" i="2"/>
  <c r="J87" i="2"/>
  <c r="J88" i="2"/>
  <c r="B86" i="2" s="1"/>
  <c r="J89" i="2"/>
  <c r="J90" i="2"/>
  <c r="J91" i="2"/>
  <c r="B89" i="2" s="1"/>
  <c r="J92" i="2"/>
  <c r="J93" i="2"/>
  <c r="J94" i="2"/>
  <c r="B92" i="2" s="1"/>
  <c r="J95" i="2"/>
  <c r="J96" i="2"/>
  <c r="J97" i="2"/>
  <c r="B95" i="2" s="1"/>
  <c r="J98" i="2"/>
  <c r="J99" i="2"/>
  <c r="J100" i="2"/>
  <c r="B98" i="2" s="1"/>
  <c r="J101" i="2"/>
  <c r="J102" i="2"/>
  <c r="J103" i="2"/>
  <c r="B101" i="2" s="1"/>
  <c r="J104" i="2"/>
  <c r="J105" i="2"/>
  <c r="J106" i="2"/>
  <c r="B104" i="2" s="1"/>
  <c r="J107" i="2"/>
  <c r="J108" i="2"/>
  <c r="J109" i="2"/>
  <c r="B107" i="2" s="1"/>
  <c r="J110" i="2"/>
  <c r="J111" i="2"/>
  <c r="J112" i="2"/>
  <c r="B110" i="2" s="1"/>
  <c r="J113" i="2"/>
  <c r="J114" i="2"/>
  <c r="J115" i="2"/>
  <c r="B113" i="2" s="1"/>
  <c r="J116" i="2"/>
  <c r="J117" i="2"/>
  <c r="J118" i="2"/>
  <c r="B116" i="2" s="1"/>
  <c r="J119" i="2"/>
  <c r="J120" i="2"/>
  <c r="J134" i="2"/>
  <c r="J133" i="2"/>
  <c r="B131" i="2" s="1"/>
  <c r="J122" i="2"/>
  <c r="J121" i="2"/>
  <c r="B119" i="2" s="1"/>
  <c r="J135" i="2"/>
  <c r="J123" i="2"/>
  <c r="J136" i="2"/>
  <c r="B134" i="2" s="1"/>
  <c r="J124" i="2"/>
  <c r="B122" i="2" s="1"/>
  <c r="J137" i="2"/>
  <c r="J125" i="2"/>
  <c r="J138" i="2"/>
  <c r="J126" i="2"/>
  <c r="J139" i="2"/>
  <c r="B137" i="2" s="1"/>
  <c r="J127" i="2"/>
  <c r="B125" i="2" s="1"/>
  <c r="J140" i="2"/>
  <c r="J128" i="2"/>
  <c r="J141" i="2"/>
  <c r="J129" i="2"/>
  <c r="J142" i="2"/>
  <c r="B140" i="2" s="1"/>
  <c r="J130" i="2"/>
  <c r="B128" i="2" s="1"/>
  <c r="J143" i="2"/>
  <c r="J131" i="2"/>
  <c r="J144" i="2"/>
  <c r="J132" i="2"/>
  <c r="J145" i="2"/>
  <c r="B143" i="2" s="1"/>
  <c r="J146" i="2"/>
  <c r="J147" i="2"/>
  <c r="J148" i="2"/>
  <c r="B146" i="2" s="1"/>
  <c r="J149" i="2"/>
  <c r="J150" i="2"/>
  <c r="J151" i="2"/>
  <c r="B149" i="2" s="1"/>
  <c r="J152" i="2"/>
  <c r="J153" i="2"/>
  <c r="J154" i="2"/>
  <c r="B152" i="2" s="1"/>
  <c r="J155" i="2"/>
  <c r="J156" i="2"/>
  <c r="J157" i="2"/>
  <c r="B155" i="2" s="1"/>
  <c r="J158" i="2"/>
  <c r="J159" i="2"/>
  <c r="J160" i="2"/>
  <c r="B158" i="2" s="1"/>
  <c r="J161" i="2"/>
  <c r="J162" i="2"/>
  <c r="J163" i="2"/>
  <c r="B161" i="2" s="1"/>
  <c r="J164" i="2"/>
  <c r="J165" i="2"/>
  <c r="J166" i="2"/>
  <c r="B164" i="2" s="1"/>
  <c r="J167" i="2"/>
  <c r="J168" i="2"/>
  <c r="J169" i="2"/>
  <c r="B167" i="2" s="1"/>
  <c r="J170" i="2"/>
  <c r="J171" i="2"/>
  <c r="J172" i="2"/>
  <c r="B170" i="2" s="1"/>
  <c r="J173" i="2"/>
  <c r="J174" i="2"/>
  <c r="J175" i="2"/>
  <c r="B173" i="2" s="1"/>
  <c r="J176" i="2"/>
  <c r="J177" i="2"/>
  <c r="J178" i="2"/>
  <c r="B176" i="2" s="1"/>
  <c r="J179" i="2"/>
  <c r="J180" i="2"/>
  <c r="J181" i="2"/>
  <c r="B179" i="2" s="1"/>
  <c r="J182" i="2"/>
  <c r="J183" i="2"/>
  <c r="J184" i="2"/>
  <c r="B182" i="2" s="1"/>
  <c r="J185" i="2"/>
  <c r="J186" i="2"/>
  <c r="J187" i="2"/>
  <c r="B185" i="2" s="1"/>
  <c r="J188" i="2"/>
  <c r="J189" i="2"/>
  <c r="J190" i="2"/>
  <c r="B188" i="2" s="1"/>
  <c r="J191" i="2"/>
  <c r="J192" i="2"/>
  <c r="J193" i="2"/>
  <c r="B191" i="2" s="1"/>
  <c r="J194" i="2"/>
  <c r="J195" i="2"/>
  <c r="J196" i="2"/>
  <c r="B194" i="2" s="1"/>
  <c r="J197" i="2"/>
  <c r="J198" i="2"/>
  <c r="J199" i="2"/>
  <c r="B197" i="2" s="1"/>
  <c r="J200" i="2"/>
  <c r="J201" i="2"/>
  <c r="J202" i="2"/>
  <c r="B200" i="2" s="1"/>
  <c r="J203" i="2"/>
  <c r="J204" i="2"/>
  <c r="J205" i="2"/>
  <c r="B203" i="2" s="1"/>
  <c r="J206" i="2"/>
  <c r="J207" i="2"/>
  <c r="J208" i="2"/>
  <c r="B206" i="2" s="1"/>
  <c r="J209" i="2"/>
  <c r="J210" i="2"/>
  <c r="J211" i="2"/>
  <c r="B209" i="2" s="1"/>
  <c r="J212" i="2"/>
  <c r="J213" i="2"/>
  <c r="J214" i="2"/>
  <c r="B212" i="2" s="1"/>
  <c r="J215" i="2"/>
  <c r="J216" i="2"/>
  <c r="J217" i="2"/>
  <c r="B215" i="2" s="1"/>
  <c r="J218" i="2"/>
  <c r="J219" i="2"/>
  <c r="J220" i="2"/>
  <c r="B218" i="2" s="1"/>
  <c r="J221" i="2"/>
  <c r="J222" i="2"/>
  <c r="J223" i="2"/>
  <c r="B221" i="2" s="1"/>
  <c r="J224" i="2"/>
  <c r="J225" i="2"/>
  <c r="J226" i="2"/>
  <c r="B224" i="2" s="1"/>
  <c r="J227" i="2"/>
  <c r="J228" i="2"/>
  <c r="J229" i="2"/>
  <c r="B227" i="2" s="1"/>
  <c r="J230" i="2"/>
  <c r="J231" i="2"/>
  <c r="J232" i="2"/>
  <c r="B230" i="2" s="1"/>
  <c r="J233" i="2"/>
  <c r="J234" i="2"/>
  <c r="J235" i="2"/>
  <c r="B233" i="2" s="1"/>
  <c r="J236" i="2"/>
  <c r="J237" i="2"/>
  <c r="J238" i="2"/>
  <c r="B236" i="2" s="1"/>
  <c r="J239" i="2"/>
  <c r="J240" i="2"/>
  <c r="J241" i="2"/>
  <c r="B239" i="2" s="1"/>
  <c r="J242" i="2"/>
  <c r="J243" i="2"/>
  <c r="J244" i="2"/>
  <c r="B242" i="2" s="1"/>
  <c r="J245" i="2"/>
  <c r="J246" i="2"/>
  <c r="J247" i="2"/>
  <c r="B245" i="2" s="1"/>
  <c r="J248" i="2"/>
  <c r="J249" i="2"/>
  <c r="J250" i="2"/>
  <c r="B248" i="2" s="1"/>
  <c r="J251" i="2"/>
  <c r="J252" i="2"/>
  <c r="J253" i="2"/>
  <c r="B251" i="2" s="1"/>
  <c r="J254" i="2"/>
  <c r="J255" i="2"/>
  <c r="J256" i="2"/>
  <c r="B254" i="2" s="1"/>
  <c r="J257" i="2"/>
  <c r="J258" i="2"/>
  <c r="J259" i="2"/>
  <c r="B257" i="2" s="1"/>
  <c r="J260" i="2"/>
  <c r="J261" i="2"/>
  <c r="J262" i="2"/>
  <c r="B260" i="2" s="1"/>
  <c r="J263" i="2"/>
  <c r="J264" i="2"/>
  <c r="J265" i="2"/>
  <c r="B263" i="2" s="1"/>
  <c r="J266" i="2"/>
  <c r="J267" i="2"/>
  <c r="J268" i="2"/>
  <c r="B266" i="2" s="1"/>
  <c r="J269" i="2"/>
  <c r="J270" i="2"/>
  <c r="J271" i="2"/>
  <c r="B269" i="2" s="1"/>
  <c r="J272" i="2"/>
  <c r="J273" i="2"/>
  <c r="J274" i="2"/>
  <c r="B272" i="2" s="1"/>
  <c r="J275" i="2"/>
  <c r="J276" i="2"/>
  <c r="J277" i="2"/>
  <c r="B275" i="2" s="1"/>
  <c r="J278" i="2"/>
  <c r="J279" i="2"/>
  <c r="J280" i="2"/>
  <c r="B278" i="2" s="1"/>
  <c r="J281" i="2"/>
  <c r="J282" i="2"/>
  <c r="J283" i="2"/>
  <c r="B281" i="2" s="1"/>
  <c r="J284" i="2"/>
  <c r="J285" i="2"/>
  <c r="J286" i="2"/>
  <c r="B284" i="2" s="1"/>
  <c r="J287" i="2"/>
  <c r="J288" i="2"/>
  <c r="J289" i="2"/>
  <c r="B287" i="2" s="1"/>
  <c r="J290" i="2"/>
  <c r="J291" i="2"/>
  <c r="J292" i="2"/>
  <c r="B290" i="2" s="1"/>
  <c r="J293" i="2"/>
  <c r="J294" i="2"/>
  <c r="J295" i="2"/>
  <c r="B293" i="2" s="1"/>
  <c r="J296" i="2"/>
  <c r="J297" i="2"/>
  <c r="J298" i="2"/>
  <c r="B296" i="2" s="1"/>
  <c r="J299" i="2"/>
  <c r="J300" i="2"/>
  <c r="J301" i="2"/>
  <c r="B299" i="2" s="1"/>
  <c r="J302" i="2"/>
  <c r="J303" i="2"/>
  <c r="J304" i="2"/>
  <c r="B302" i="2" s="1"/>
  <c r="J305" i="2"/>
  <c r="J306" i="2"/>
  <c r="J307" i="2"/>
  <c r="B305" i="2" s="1"/>
  <c r="J308" i="2"/>
  <c r="J309" i="2"/>
  <c r="J310" i="2"/>
  <c r="B308" i="2" s="1"/>
  <c r="J311" i="2"/>
  <c r="J312" i="2"/>
  <c r="J313" i="2"/>
  <c r="B311" i="2" s="1"/>
  <c r="J314" i="2"/>
  <c r="J315" i="2"/>
  <c r="J316" i="2"/>
  <c r="B314" i="2" s="1"/>
  <c r="J317" i="2"/>
  <c r="J318" i="2"/>
  <c r="J319" i="2"/>
  <c r="B317" i="2" s="1"/>
  <c r="J320" i="2"/>
  <c r="J321" i="2"/>
  <c r="J322" i="2"/>
  <c r="B320" i="2" s="1"/>
  <c r="J323" i="2"/>
  <c r="J324" i="2"/>
  <c r="J325" i="2"/>
  <c r="B323" i="2" s="1"/>
  <c r="J326" i="2"/>
  <c r="J327" i="2"/>
  <c r="J328" i="2"/>
  <c r="B326" i="2" s="1"/>
  <c r="J329" i="2"/>
  <c r="J330" i="2"/>
  <c r="J331" i="2"/>
  <c r="B329" i="2" s="1"/>
  <c r="J332" i="2"/>
  <c r="J333" i="2"/>
  <c r="J334" i="2"/>
  <c r="B332" i="2" s="1"/>
  <c r="J335" i="2"/>
  <c r="J336" i="2"/>
  <c r="J337" i="2"/>
  <c r="B335" i="2" s="1"/>
  <c r="J338" i="2"/>
  <c r="J339" i="2"/>
  <c r="J340" i="2"/>
  <c r="B338" i="2" s="1"/>
  <c r="J341" i="2"/>
  <c r="J342" i="2"/>
  <c r="J343" i="2"/>
  <c r="B341" i="2" s="1"/>
  <c r="J344" i="2"/>
  <c r="J345" i="2"/>
  <c r="J346" i="2"/>
  <c r="B344" i="2" s="1"/>
  <c r="J347" i="2"/>
  <c r="J348" i="2"/>
  <c r="J349" i="2"/>
  <c r="B347" i="2" s="1"/>
  <c r="J350" i="2"/>
  <c r="J351" i="2"/>
  <c r="J352" i="2"/>
  <c r="B350" i="2" s="1"/>
  <c r="J353" i="2"/>
  <c r="J354" i="2"/>
  <c r="J355" i="2"/>
  <c r="B353" i="2" s="1"/>
  <c r="J356" i="2"/>
  <c r="J357" i="2"/>
  <c r="J358" i="2"/>
  <c r="B356" i="2" s="1"/>
  <c r="J359" i="2"/>
  <c r="J360" i="2"/>
  <c r="J361" i="2"/>
  <c r="B359" i="2" s="1"/>
  <c r="J362" i="2"/>
  <c r="J363" i="2"/>
  <c r="J364" i="2"/>
  <c r="B362" i="2" s="1"/>
  <c r="J365" i="2"/>
  <c r="J366" i="2"/>
  <c r="J367" i="2"/>
  <c r="B365" i="2" s="1"/>
  <c r="J368" i="2"/>
  <c r="J369" i="2"/>
  <c r="J370" i="2"/>
  <c r="B368" i="2" s="1"/>
  <c r="J371" i="2"/>
  <c r="J372" i="2"/>
  <c r="J373" i="2"/>
  <c r="B371" i="2" s="1"/>
  <c r="J374" i="2"/>
  <c r="J375" i="2"/>
  <c r="J376" i="2"/>
  <c r="B374" i="2" s="1"/>
  <c r="J377" i="2"/>
  <c r="J378" i="2"/>
  <c r="J379" i="2"/>
  <c r="B377" i="2" s="1"/>
  <c r="J380" i="2"/>
  <c r="J381" i="2"/>
  <c r="J382" i="2"/>
  <c r="B380" i="2" s="1"/>
  <c r="J383" i="2"/>
  <c r="J384" i="2"/>
  <c r="J385" i="2"/>
  <c r="B383" i="2" s="1"/>
  <c r="J386" i="2"/>
  <c r="J387" i="2"/>
  <c r="J388" i="2"/>
  <c r="B386" i="2" s="1"/>
  <c r="J389" i="2"/>
  <c r="J390" i="2"/>
  <c r="J391" i="2"/>
  <c r="B389" i="2" s="1"/>
  <c r="J392" i="2"/>
  <c r="J393" i="2"/>
  <c r="J394" i="2"/>
  <c r="B392" i="2" s="1"/>
  <c r="J395" i="2"/>
  <c r="J396" i="2"/>
  <c r="J397" i="2"/>
  <c r="B395" i="2" s="1"/>
  <c r="B396" i="2" s="1"/>
  <c r="B397" i="2" s="1"/>
  <c r="C12" i="2" l="1"/>
  <c r="C13" i="2" s="1"/>
  <c r="B393" i="2"/>
  <c r="B394" i="2" s="1"/>
  <c r="B369" i="2"/>
  <c r="B370" i="2" s="1"/>
  <c r="B345" i="2"/>
  <c r="B346" i="2" s="1"/>
  <c r="B321" i="2"/>
  <c r="B322" i="2" s="1"/>
  <c r="B297" i="2"/>
  <c r="B298" i="2" s="1"/>
  <c r="B273" i="2"/>
  <c r="B274" i="2" s="1"/>
  <c r="B249" i="2"/>
  <c r="B250" i="2" s="1"/>
  <c r="B225" i="2"/>
  <c r="B226" i="2" s="1"/>
  <c r="B201" i="2"/>
  <c r="B202" i="2" s="1"/>
  <c r="B177" i="2"/>
  <c r="B178" i="2" s="1"/>
  <c r="B153" i="2"/>
  <c r="B154" i="2" s="1"/>
  <c r="B105" i="2"/>
  <c r="B106" i="2" s="1"/>
  <c r="B81" i="2"/>
  <c r="B82" i="2" s="1"/>
  <c r="B57" i="2"/>
  <c r="B58" i="2" s="1"/>
  <c r="B33" i="2"/>
  <c r="B34" i="2" s="1"/>
  <c r="C372" i="2"/>
  <c r="C373" i="2" s="1"/>
  <c r="C348" i="2"/>
  <c r="C349" i="2" s="1"/>
  <c r="C324" i="2"/>
  <c r="C325" i="2" s="1"/>
  <c r="C300" i="2"/>
  <c r="C301" i="2" s="1"/>
  <c r="C276" i="2"/>
  <c r="C277" i="2" s="1"/>
  <c r="C252" i="2"/>
  <c r="C253" i="2" s="1"/>
  <c r="C228" i="2"/>
  <c r="C229" i="2" s="1"/>
  <c r="C204" i="2"/>
  <c r="C205" i="2" s="1"/>
  <c r="C180" i="2"/>
  <c r="C181" i="2" s="1"/>
  <c r="C156" i="2"/>
  <c r="C157" i="2" s="1"/>
  <c r="C132" i="2"/>
  <c r="C133" i="2" s="1"/>
  <c r="C108" i="2"/>
  <c r="C109" i="2" s="1"/>
  <c r="C84" i="2"/>
  <c r="C85" i="2" s="1"/>
  <c r="C60" i="2"/>
  <c r="C61" i="2" s="1"/>
  <c r="C36" i="2"/>
  <c r="C37" i="2" s="1"/>
  <c r="B390" i="2"/>
  <c r="B366" i="2"/>
  <c r="B367" i="2" s="1"/>
  <c r="B342" i="2"/>
  <c r="B343" i="2" s="1"/>
  <c r="B318" i="2"/>
  <c r="B319" i="2" s="1"/>
  <c r="B294" i="2"/>
  <c r="B295" i="2" s="1"/>
  <c r="B270" i="2"/>
  <c r="B271" i="2" s="1"/>
  <c r="B246" i="2"/>
  <c r="B247" i="2" s="1"/>
  <c r="B222" i="2"/>
  <c r="B223" i="2" s="1"/>
  <c r="B198" i="2"/>
  <c r="B199" i="2" s="1"/>
  <c r="B174" i="2"/>
  <c r="B175" i="2" s="1"/>
  <c r="B150" i="2"/>
  <c r="B151" i="2" s="1"/>
  <c r="B102" i="2"/>
  <c r="B103" i="2" s="1"/>
  <c r="B78" i="2"/>
  <c r="B79" i="2" s="1"/>
  <c r="B54" i="2"/>
  <c r="B55" i="2" s="1"/>
  <c r="B30" i="2"/>
  <c r="B31" i="2" s="1"/>
  <c r="B126" i="2"/>
  <c r="B127" i="2" s="1"/>
  <c r="B391" i="2"/>
  <c r="B375" i="2"/>
  <c r="B376" i="2" s="1"/>
  <c r="B351" i="2"/>
  <c r="B352" i="2" s="1"/>
  <c r="B327" i="2"/>
  <c r="B328" i="2" s="1"/>
  <c r="B303" i="2"/>
  <c r="B304" i="2" s="1"/>
  <c r="B279" i="2"/>
  <c r="B280" i="2" s="1"/>
  <c r="B255" i="2"/>
  <c r="B256" i="2" s="1"/>
  <c r="B231" i="2"/>
  <c r="B232" i="2" s="1"/>
  <c r="B207" i="2"/>
  <c r="B208" i="2" s="1"/>
  <c r="B183" i="2"/>
  <c r="B184" i="2" s="1"/>
  <c r="B159" i="2"/>
  <c r="B160" i="2" s="1"/>
  <c r="B135" i="2"/>
  <c r="B136" i="2" s="1"/>
  <c r="B111" i="2"/>
  <c r="B112" i="2" s="1"/>
  <c r="B87" i="2"/>
  <c r="B88" i="2" s="1"/>
  <c r="B63" i="2"/>
  <c r="B64" i="2" s="1"/>
  <c r="B39" i="2"/>
  <c r="B40" i="2" s="1"/>
  <c r="B15" i="2"/>
  <c r="B16" i="2" s="1"/>
  <c r="C378" i="2"/>
  <c r="C379" i="2" s="1"/>
  <c r="C354" i="2"/>
  <c r="C355" i="2" s="1"/>
  <c r="C330" i="2"/>
  <c r="C331" i="2" s="1"/>
  <c r="C306" i="2"/>
  <c r="C307" i="2" s="1"/>
  <c r="C282" i="2"/>
  <c r="C283" i="2" s="1"/>
  <c r="C258" i="2"/>
  <c r="C259" i="2" s="1"/>
  <c r="C234" i="2"/>
  <c r="C235" i="2" s="1"/>
  <c r="C210" i="2"/>
  <c r="C211" i="2" s="1"/>
  <c r="C186" i="2"/>
  <c r="C187" i="2" s="1"/>
  <c r="C162" i="2"/>
  <c r="C163" i="2" s="1"/>
  <c r="C138" i="2"/>
  <c r="C139" i="2" s="1"/>
  <c r="C114" i="2"/>
  <c r="C115" i="2" s="1"/>
  <c r="C90" i="2"/>
  <c r="C91" i="2" s="1"/>
  <c r="C66" i="2"/>
  <c r="C67" i="2" s="1"/>
  <c r="C42" i="2"/>
  <c r="C43" i="2" s="1"/>
  <c r="C18" i="2"/>
  <c r="C19" i="2" s="1"/>
  <c r="B228" i="2"/>
  <c r="B229" i="2" s="1"/>
  <c r="B84" i="2"/>
  <c r="B85" i="2" s="1"/>
  <c r="C183" i="2"/>
  <c r="C184" i="2" s="1"/>
  <c r="C159" i="2"/>
  <c r="C160" i="2" s="1"/>
  <c r="C135" i="2"/>
  <c r="C136" i="2" s="1"/>
  <c r="C111" i="2"/>
  <c r="C112" i="2" s="1"/>
  <c r="C87" i="2"/>
  <c r="C88" i="2" s="1"/>
  <c r="C63" i="2"/>
  <c r="C64" i="2" s="1"/>
  <c r="B378" i="2"/>
  <c r="B379" i="2" s="1"/>
  <c r="B354" i="2"/>
  <c r="B355" i="2" s="1"/>
  <c r="B330" i="2"/>
  <c r="B331" i="2" s="1"/>
  <c r="B306" i="2"/>
  <c r="B307" i="2" s="1"/>
  <c r="B282" i="2"/>
  <c r="B283" i="2" s="1"/>
  <c r="B258" i="2"/>
  <c r="B259" i="2" s="1"/>
  <c r="B234" i="2"/>
  <c r="B235" i="2" s="1"/>
  <c r="B210" i="2"/>
  <c r="B211" i="2" s="1"/>
  <c r="B186" i="2"/>
  <c r="B187" i="2" s="1"/>
  <c r="B162" i="2"/>
  <c r="B163" i="2" s="1"/>
  <c r="B120" i="2"/>
  <c r="B121" i="2" s="1"/>
  <c r="B114" i="2"/>
  <c r="B115" i="2" s="1"/>
  <c r="B90" i="2"/>
  <c r="B91" i="2" s="1"/>
  <c r="B66" i="2"/>
  <c r="B67" i="2" s="1"/>
  <c r="B42" i="2"/>
  <c r="B43" i="2" s="1"/>
  <c r="B18" i="2"/>
  <c r="B19" i="2" s="1"/>
  <c r="B204" i="2"/>
  <c r="B205" i="2" s="1"/>
  <c r="B156" i="2"/>
  <c r="B157" i="2" s="1"/>
  <c r="C207" i="2"/>
  <c r="C208" i="2" s="1"/>
  <c r="B372" i="2"/>
  <c r="B373" i="2" s="1"/>
  <c r="B348" i="2"/>
  <c r="B349" i="2" s="1"/>
  <c r="B324" i="2"/>
  <c r="B325" i="2" s="1"/>
  <c r="B300" i="2"/>
  <c r="B301" i="2" s="1"/>
  <c r="B276" i="2"/>
  <c r="B277" i="2" s="1"/>
  <c r="B252" i="2"/>
  <c r="B253" i="2" s="1"/>
  <c r="B180" i="2"/>
  <c r="B181" i="2" s="1"/>
  <c r="B108" i="2"/>
  <c r="B109" i="2" s="1"/>
  <c r="B60" i="2"/>
  <c r="B61" i="2" s="1"/>
  <c r="B36" i="2"/>
  <c r="B37" i="2" s="1"/>
  <c r="C375" i="2"/>
  <c r="C376" i="2" s="1"/>
  <c r="C351" i="2"/>
  <c r="C352" i="2" s="1"/>
  <c r="C327" i="2"/>
  <c r="C328" i="2" s="1"/>
  <c r="C303" i="2"/>
  <c r="C304" i="2" s="1"/>
  <c r="C279" i="2"/>
  <c r="C280" i="2" s="1"/>
  <c r="C255" i="2"/>
  <c r="C256" i="2" s="1"/>
  <c r="C231" i="2"/>
  <c r="C232" i="2" s="1"/>
  <c r="B123" i="2"/>
  <c r="B124" i="2" s="1"/>
  <c r="B132" i="2"/>
  <c r="B133" i="2" s="1"/>
  <c r="C309" i="2"/>
  <c r="C310" i="2" s="1"/>
  <c r="C285" i="2"/>
  <c r="C286" i="2" s="1"/>
  <c r="C237" i="2"/>
  <c r="C238" i="2" s="1"/>
  <c r="C213" i="2"/>
  <c r="C214" i="2" s="1"/>
  <c r="C165" i="2"/>
  <c r="C166" i="2" s="1"/>
  <c r="C117" i="2"/>
  <c r="C118" i="2" s="1"/>
  <c r="C69" i="2"/>
  <c r="C70" i="2" s="1"/>
  <c r="C381" i="2"/>
  <c r="C382" i="2" s="1"/>
  <c r="C357" i="2"/>
  <c r="C358" i="2" s="1"/>
  <c r="C333" i="2"/>
  <c r="C334" i="2" s="1"/>
  <c r="C261" i="2"/>
  <c r="C262" i="2" s="1"/>
  <c r="C189" i="2"/>
  <c r="C190" i="2" s="1"/>
  <c r="C141" i="2"/>
  <c r="C142" i="2" s="1"/>
  <c r="C93" i="2"/>
  <c r="C94" i="2" s="1"/>
  <c r="C45" i="2"/>
  <c r="C46" i="2" s="1"/>
  <c r="C21" i="2"/>
  <c r="C22" i="2" s="1"/>
  <c r="B384" i="2"/>
  <c r="B385" i="2" s="1"/>
  <c r="B360" i="2"/>
  <c r="B361" i="2" s="1"/>
  <c r="B288" i="2"/>
  <c r="B289" i="2" s="1"/>
  <c r="B216" i="2"/>
  <c r="B217" i="2" s="1"/>
  <c r="B168" i="2"/>
  <c r="B169" i="2" s="1"/>
  <c r="B96" i="2"/>
  <c r="B97" i="2" s="1"/>
  <c r="B48" i="2"/>
  <c r="B49" i="2" s="1"/>
  <c r="C339" i="2"/>
  <c r="C340" i="2" s="1"/>
  <c r="C291" i="2"/>
  <c r="C292" i="2" s="1"/>
  <c r="C219" i="2"/>
  <c r="C220" i="2" s="1"/>
  <c r="C195" i="2"/>
  <c r="C196" i="2" s="1"/>
  <c r="C123" i="2"/>
  <c r="C124" i="2" s="1"/>
  <c r="C99" i="2"/>
  <c r="C100" i="2" s="1"/>
  <c r="C27" i="2"/>
  <c r="C28" i="2" s="1"/>
  <c r="B381" i="2"/>
  <c r="B382" i="2" s="1"/>
  <c r="B357" i="2"/>
  <c r="B358" i="2" s="1"/>
  <c r="B333" i="2"/>
  <c r="B334" i="2" s="1"/>
  <c r="B309" i="2"/>
  <c r="B310" i="2" s="1"/>
  <c r="B285" i="2"/>
  <c r="B286" i="2" s="1"/>
  <c r="B261" i="2"/>
  <c r="B262" i="2" s="1"/>
  <c r="B237" i="2"/>
  <c r="B238" i="2" s="1"/>
  <c r="B213" i="2"/>
  <c r="B214" i="2" s="1"/>
  <c r="B189" i="2"/>
  <c r="B190" i="2" s="1"/>
  <c r="B165" i="2"/>
  <c r="B166" i="2" s="1"/>
  <c r="B138" i="2"/>
  <c r="B139" i="2" s="1"/>
  <c r="B117" i="2"/>
  <c r="B118" i="2" s="1"/>
  <c r="B93" i="2"/>
  <c r="B94" i="2" s="1"/>
  <c r="B69" i="2"/>
  <c r="B70" i="2" s="1"/>
  <c r="B45" i="2"/>
  <c r="B46" i="2" s="1"/>
  <c r="B21" i="2"/>
  <c r="B22" i="2" s="1"/>
  <c r="C393" i="2"/>
  <c r="C394" i="2" s="1"/>
  <c r="C384" i="2"/>
  <c r="C385" i="2" s="1"/>
  <c r="C369" i="2"/>
  <c r="C370" i="2" s="1"/>
  <c r="C360" i="2"/>
  <c r="C361" i="2" s="1"/>
  <c r="C345" i="2"/>
  <c r="C346" i="2" s="1"/>
  <c r="C336" i="2"/>
  <c r="C337" i="2" s="1"/>
  <c r="C321" i="2"/>
  <c r="C322" i="2" s="1"/>
  <c r="C312" i="2"/>
  <c r="C313" i="2" s="1"/>
  <c r="C297" i="2"/>
  <c r="C298" i="2" s="1"/>
  <c r="C288" i="2"/>
  <c r="C289" i="2" s="1"/>
  <c r="C273" i="2"/>
  <c r="C274" i="2" s="1"/>
  <c r="C264" i="2"/>
  <c r="C265" i="2" s="1"/>
  <c r="C249" i="2"/>
  <c r="C250" i="2" s="1"/>
  <c r="C240" i="2"/>
  <c r="C241" i="2" s="1"/>
  <c r="C225" i="2"/>
  <c r="C226" i="2" s="1"/>
  <c r="C216" i="2"/>
  <c r="C217" i="2" s="1"/>
  <c r="C201" i="2"/>
  <c r="C202" i="2" s="1"/>
  <c r="C192" i="2"/>
  <c r="C193" i="2" s="1"/>
  <c r="C177" i="2"/>
  <c r="C178" i="2" s="1"/>
  <c r="C168" i="2"/>
  <c r="C169" i="2" s="1"/>
  <c r="C153" i="2"/>
  <c r="C154" i="2" s="1"/>
  <c r="C144" i="2"/>
  <c r="C145" i="2" s="1"/>
  <c r="C129" i="2"/>
  <c r="C130" i="2" s="1"/>
  <c r="C120" i="2"/>
  <c r="C121" i="2" s="1"/>
  <c r="C105" i="2"/>
  <c r="C106" i="2" s="1"/>
  <c r="C96" i="2"/>
  <c r="C97" i="2" s="1"/>
  <c r="C81" i="2"/>
  <c r="C82" i="2" s="1"/>
  <c r="C72" i="2"/>
  <c r="C73" i="2" s="1"/>
  <c r="C57" i="2"/>
  <c r="C58" i="2" s="1"/>
  <c r="C48" i="2"/>
  <c r="C49" i="2" s="1"/>
  <c r="C33" i="2"/>
  <c r="C34" i="2" s="1"/>
  <c r="C24" i="2"/>
  <c r="C25" i="2" s="1"/>
  <c r="B336" i="2"/>
  <c r="B337" i="2" s="1"/>
  <c r="B312" i="2"/>
  <c r="B313" i="2" s="1"/>
  <c r="B264" i="2"/>
  <c r="B265" i="2" s="1"/>
  <c r="C387" i="2"/>
  <c r="C388" i="2" s="1"/>
  <c r="C363" i="2"/>
  <c r="C364" i="2" s="1"/>
  <c r="C267" i="2"/>
  <c r="C268" i="2" s="1"/>
  <c r="C243" i="2"/>
  <c r="C244" i="2" s="1"/>
  <c r="C171" i="2"/>
  <c r="C172" i="2" s="1"/>
  <c r="C147" i="2"/>
  <c r="C148" i="2" s="1"/>
  <c r="C75" i="2"/>
  <c r="C76" i="2" s="1"/>
  <c r="C51" i="2"/>
  <c r="C52" i="2" s="1"/>
  <c r="B129" i="2"/>
  <c r="B130" i="2" s="1"/>
  <c r="B12" i="2"/>
  <c r="B13" i="2" s="1"/>
  <c r="B240" i="2"/>
  <c r="B241" i="2" s="1"/>
  <c r="B192" i="2"/>
  <c r="B193" i="2" s="1"/>
  <c r="B144" i="2"/>
  <c r="B145" i="2" s="1"/>
  <c r="B72" i="2"/>
  <c r="B73" i="2" s="1"/>
  <c r="B24" i="2"/>
  <c r="B25" i="2" s="1"/>
  <c r="C315" i="2"/>
  <c r="C316" i="2" s="1"/>
  <c r="B387" i="2"/>
  <c r="B388" i="2" s="1"/>
  <c r="B363" i="2"/>
  <c r="B364" i="2" s="1"/>
  <c r="B339" i="2"/>
  <c r="B340" i="2" s="1"/>
  <c r="B315" i="2"/>
  <c r="B316" i="2" s="1"/>
  <c r="B291" i="2"/>
  <c r="B292" i="2" s="1"/>
  <c r="B267" i="2"/>
  <c r="B268" i="2" s="1"/>
  <c r="B243" i="2"/>
  <c r="B244" i="2" s="1"/>
  <c r="B219" i="2"/>
  <c r="B220" i="2" s="1"/>
  <c r="B195" i="2"/>
  <c r="B196" i="2" s="1"/>
  <c r="B171" i="2"/>
  <c r="B172" i="2" s="1"/>
  <c r="B147" i="2"/>
  <c r="B148" i="2" s="1"/>
  <c r="B141" i="2"/>
  <c r="B142" i="2" s="1"/>
  <c r="B99" i="2"/>
  <c r="B100" i="2" s="1"/>
  <c r="B75" i="2"/>
  <c r="B76" i="2" s="1"/>
  <c r="B51" i="2"/>
  <c r="B52" i="2" s="1"/>
  <c r="B27" i="2"/>
  <c r="B28" i="2" s="1"/>
  <c r="C390" i="2"/>
  <c r="C391" i="2" s="1"/>
  <c r="C366" i="2"/>
  <c r="C367" i="2" s="1"/>
  <c r="C342" i="2"/>
  <c r="C343" i="2" s="1"/>
  <c r="C318" i="2"/>
  <c r="C319" i="2" s="1"/>
  <c r="C294" i="2"/>
  <c r="C295" i="2" s="1"/>
  <c r="C270" i="2"/>
  <c r="C271" i="2" s="1"/>
  <c r="C246" i="2"/>
  <c r="C247" i="2" s="1"/>
  <c r="C222" i="2"/>
  <c r="C223" i="2" s="1"/>
  <c r="C198" i="2"/>
  <c r="C199" i="2" s="1"/>
  <c r="C174" i="2"/>
  <c r="C175" i="2" s="1"/>
  <c r="C150" i="2"/>
  <c r="C151" i="2" s="1"/>
  <c r="C126" i="2"/>
  <c r="C127" i="2" s="1"/>
  <c r="C102" i="2"/>
  <c r="C103" i="2" s="1"/>
  <c r="C78" i="2"/>
  <c r="C79" i="2" s="1"/>
  <c r="C54" i="2"/>
  <c r="C55" i="2" s="1"/>
  <c r="C39" i="2"/>
  <c r="C40" i="2" s="1"/>
  <c r="C30" i="2"/>
  <c r="C31" i="2" s="1"/>
  <c r="C15" i="2"/>
  <c r="C16" i="2" s="1"/>
  <c r="N130" i="2" l="1"/>
  <c r="F128" i="2" s="1"/>
  <c r="F129" i="2" s="1"/>
  <c r="F130" i="2" s="1"/>
  <c r="N154" i="2"/>
  <c r="F152" i="2" s="1"/>
  <c r="F153" i="2" s="1"/>
  <c r="F154" i="2" s="1"/>
  <c r="N178" i="2"/>
  <c r="F176" i="2" s="1"/>
  <c r="F177" i="2" s="1"/>
  <c r="F178" i="2" s="1"/>
  <c r="N202" i="2"/>
  <c r="F200" i="2" s="1"/>
  <c r="F201" i="2" s="1"/>
  <c r="F202" i="2" s="1"/>
  <c r="N274" i="2"/>
  <c r="F272" i="2" s="1"/>
  <c r="F273" i="2" s="1"/>
  <c r="F274" i="2" s="1"/>
  <c r="N346" i="2"/>
  <c r="F344" i="2" s="1"/>
  <c r="F345" i="2" s="1"/>
  <c r="F346" i="2" s="1"/>
  <c r="N298" i="2" l="1"/>
  <c r="F296" i="2" s="1"/>
  <c r="F297" i="2" s="1"/>
  <c r="F298" i="2" s="1"/>
  <c r="N226" i="2"/>
  <c r="F224" i="2" s="1"/>
  <c r="F225" i="2" s="1"/>
  <c r="F226" i="2" s="1"/>
  <c r="N157" i="2"/>
  <c r="F155" i="2" s="1"/>
  <c r="F156" i="2" s="1"/>
  <c r="F157" i="2" s="1"/>
  <c r="N109" i="2"/>
  <c r="F107" i="2" s="1"/>
  <c r="F108" i="2" s="1"/>
  <c r="F109" i="2" s="1"/>
  <c r="N307" i="2"/>
  <c r="F305" i="2" s="1"/>
  <c r="F306" i="2" s="1"/>
  <c r="F307" i="2" s="1"/>
  <c r="N259" i="2"/>
  <c r="F257" i="2" s="1"/>
  <c r="F258" i="2" s="1"/>
  <c r="F259" i="2" s="1"/>
  <c r="N211" i="2"/>
  <c r="F209" i="2" s="1"/>
  <c r="F210" i="2" s="1"/>
  <c r="F211" i="2" s="1"/>
  <c r="N349" i="2"/>
  <c r="F347" i="2" s="1"/>
  <c r="F348" i="2" s="1"/>
  <c r="F349" i="2" s="1"/>
  <c r="N277" i="2"/>
  <c r="F275" i="2" s="1"/>
  <c r="F276" i="2" s="1"/>
  <c r="F277" i="2" s="1"/>
  <c r="N376" i="2"/>
  <c r="F374" i="2" s="1"/>
  <c r="F375" i="2" s="1"/>
  <c r="F376" i="2" s="1"/>
  <c r="N280" i="2"/>
  <c r="F278" i="2" s="1"/>
  <c r="F279" i="2" s="1"/>
  <c r="F280" i="2" s="1"/>
  <c r="N256" i="2"/>
  <c r="F254" i="2" s="1"/>
  <c r="F255" i="2" s="1"/>
  <c r="F256" i="2" s="1"/>
  <c r="N232" i="2"/>
  <c r="F230" i="2" s="1"/>
  <c r="F231" i="2" s="1"/>
  <c r="F232" i="2" s="1"/>
  <c r="N160" i="2"/>
  <c r="F158" i="2" s="1"/>
  <c r="F159" i="2" s="1"/>
  <c r="F160" i="2" s="1"/>
  <c r="N379" i="2"/>
  <c r="F377" i="2" s="1"/>
  <c r="F378" i="2" s="1"/>
  <c r="F379" i="2" s="1"/>
  <c r="N355" i="2"/>
  <c r="F353" i="2" s="1"/>
  <c r="F354" i="2" s="1"/>
  <c r="F355" i="2" s="1"/>
  <c r="N235" i="2"/>
  <c r="F233" i="2" s="1"/>
  <c r="F234" i="2" s="1"/>
  <c r="F235" i="2" s="1"/>
  <c r="N187" i="2"/>
  <c r="F185" i="2" s="1"/>
  <c r="F186" i="2" s="1"/>
  <c r="F187" i="2" s="1"/>
  <c r="N163" i="2"/>
  <c r="F161" i="2" s="1"/>
  <c r="F162" i="2" s="1"/>
  <c r="F163" i="2" s="1"/>
  <c r="N139" i="2"/>
  <c r="F137" i="2" s="1"/>
  <c r="F138" i="2" s="1"/>
  <c r="F139" i="2" s="1"/>
  <c r="N115" i="2"/>
  <c r="F113" i="2" s="1"/>
  <c r="F114" i="2" s="1"/>
  <c r="F115" i="2" s="1"/>
  <c r="N358" i="2"/>
  <c r="F356" i="2" s="1"/>
  <c r="F357" i="2" s="1"/>
  <c r="F358" i="2" s="1"/>
  <c r="N334" i="2"/>
  <c r="F332" i="2" s="1"/>
  <c r="F333" i="2" s="1"/>
  <c r="F334" i="2" s="1"/>
  <c r="N310" i="2"/>
  <c r="F308" i="2" s="1"/>
  <c r="F309" i="2" s="1"/>
  <c r="F310" i="2" s="1"/>
  <c r="N238" i="2"/>
  <c r="F236" i="2" s="1"/>
  <c r="F237" i="2" s="1"/>
  <c r="F238" i="2" s="1"/>
  <c r="N214" i="2"/>
  <c r="F212" i="2" s="1"/>
  <c r="F213" i="2" s="1"/>
  <c r="F214" i="2" s="1"/>
  <c r="N337" i="2"/>
  <c r="F335" i="2" s="1"/>
  <c r="F336" i="2" s="1"/>
  <c r="F337" i="2" s="1"/>
  <c r="N313" i="2"/>
  <c r="F311" i="2" s="1"/>
  <c r="F312" i="2" s="1"/>
  <c r="F313" i="2" s="1"/>
  <c r="N289" i="2"/>
  <c r="F287" i="2" s="1"/>
  <c r="F288" i="2" s="1"/>
  <c r="F289" i="2" s="1"/>
  <c r="N265" i="2"/>
  <c r="F263" i="2" s="1"/>
  <c r="F264" i="2" s="1"/>
  <c r="F265" i="2" s="1"/>
  <c r="N241" i="2"/>
  <c r="F239" i="2" s="1"/>
  <c r="F240" i="2" s="1"/>
  <c r="F241" i="2" s="1"/>
  <c r="N217" i="2"/>
  <c r="F215" i="2" s="1"/>
  <c r="F216" i="2" s="1"/>
  <c r="F217" i="2" s="1"/>
  <c r="N193" i="2"/>
  <c r="F191" i="2" s="1"/>
  <c r="F192" i="2" s="1"/>
  <c r="F193" i="2" s="1"/>
  <c r="N169" i="2"/>
  <c r="F167" i="2" s="1"/>
  <c r="F168" i="2" s="1"/>
  <c r="F169" i="2" s="1"/>
  <c r="N145" i="2"/>
  <c r="F143" i="2" s="1"/>
  <c r="F144" i="2" s="1"/>
  <c r="F145" i="2" s="1"/>
  <c r="N121" i="2"/>
  <c r="F119" i="2" s="1"/>
  <c r="F120" i="2" s="1"/>
  <c r="F121" i="2" s="1"/>
  <c r="N301" i="2"/>
  <c r="F299" i="2" s="1"/>
  <c r="F300" i="2" s="1"/>
  <c r="F301" i="2" s="1"/>
  <c r="N253" i="2"/>
  <c r="F251" i="2" s="1"/>
  <c r="F252" i="2" s="1"/>
  <c r="F253" i="2" s="1"/>
  <c r="N229" i="2"/>
  <c r="F227" i="2" s="1"/>
  <c r="F228" i="2" s="1"/>
  <c r="F229" i="2" s="1"/>
  <c r="N205" i="2"/>
  <c r="F203" i="2" s="1"/>
  <c r="F204" i="2" s="1"/>
  <c r="F205" i="2" s="1"/>
  <c r="N181" i="2"/>
  <c r="F179" i="2" s="1"/>
  <c r="F180" i="2" s="1"/>
  <c r="F181" i="2" s="1"/>
  <c r="N133" i="2"/>
  <c r="F131" i="2" s="1"/>
  <c r="F132" i="2" s="1"/>
  <c r="F133" i="2" s="1"/>
  <c r="N328" i="2"/>
  <c r="F326" i="2" s="1"/>
  <c r="F327" i="2" s="1"/>
  <c r="F328" i="2" s="1"/>
  <c r="N208" i="2"/>
  <c r="F206" i="2" s="1"/>
  <c r="F207" i="2" s="1"/>
  <c r="F208" i="2" s="1"/>
  <c r="N184" i="2"/>
  <c r="F182" i="2" s="1"/>
  <c r="F183" i="2" s="1"/>
  <c r="F184" i="2" s="1"/>
  <c r="N112" i="2"/>
  <c r="F110" i="2" s="1"/>
  <c r="F111" i="2" s="1"/>
  <c r="F112" i="2" s="1"/>
  <c r="N382" i="2"/>
  <c r="F380" i="2" s="1"/>
  <c r="F381" i="2" s="1"/>
  <c r="F382" i="2" s="1"/>
  <c r="N262" i="2"/>
  <c r="F260" i="2" s="1"/>
  <c r="F261" i="2" s="1"/>
  <c r="F262" i="2" s="1"/>
  <c r="N190" i="2"/>
  <c r="F188" i="2" s="1"/>
  <c r="F189" i="2" s="1"/>
  <c r="F190" i="2" s="1"/>
  <c r="N142" i="2"/>
  <c r="F140" i="2" s="1"/>
  <c r="F141" i="2" s="1"/>
  <c r="F142" i="2" s="1"/>
  <c r="N388" i="2"/>
  <c r="F386" i="2" s="1"/>
  <c r="F387" i="2" s="1"/>
  <c r="F388" i="2" s="1"/>
  <c r="N364" i="2"/>
  <c r="F362" i="2" s="1"/>
  <c r="F363" i="2" s="1"/>
  <c r="F364" i="2" s="1"/>
  <c r="N340" i="2"/>
  <c r="F338" i="2" s="1"/>
  <c r="F339" i="2" s="1"/>
  <c r="F340" i="2" s="1"/>
  <c r="N316" i="2"/>
  <c r="F314" i="2" s="1"/>
  <c r="F315" i="2" s="1"/>
  <c r="F316" i="2" s="1"/>
  <c r="N292" i="2"/>
  <c r="F290" i="2" s="1"/>
  <c r="F291" i="2" s="1"/>
  <c r="F292" i="2" s="1"/>
  <c r="N268" i="2"/>
  <c r="F266" i="2" s="1"/>
  <c r="F267" i="2" s="1"/>
  <c r="F268" i="2" s="1"/>
  <c r="N244" i="2"/>
  <c r="F242" i="2" s="1"/>
  <c r="F243" i="2" s="1"/>
  <c r="F244" i="2" s="1"/>
  <c r="N220" i="2"/>
  <c r="F218" i="2" s="1"/>
  <c r="F219" i="2" s="1"/>
  <c r="F220" i="2" s="1"/>
  <c r="N196" i="2"/>
  <c r="F194" i="2" s="1"/>
  <c r="F195" i="2" s="1"/>
  <c r="F196" i="2" s="1"/>
  <c r="N172" i="2"/>
  <c r="F170" i="2" s="1"/>
  <c r="F171" i="2" s="1"/>
  <c r="F172" i="2" s="1"/>
  <c r="N148" i="2"/>
  <c r="F146" i="2" s="1"/>
  <c r="F147" i="2" s="1"/>
  <c r="F148" i="2" s="1"/>
  <c r="N124" i="2"/>
  <c r="F122" i="2" s="1"/>
  <c r="F123" i="2" s="1"/>
  <c r="F124" i="2" s="1"/>
  <c r="N394" i="2"/>
  <c r="F392" i="2" s="1"/>
  <c r="F393" i="2" s="1"/>
  <c r="F394" i="2" s="1"/>
  <c r="N370" i="2"/>
  <c r="F368" i="2" s="1"/>
  <c r="F369" i="2" s="1"/>
  <c r="F370" i="2" s="1"/>
  <c r="N322" i="2"/>
  <c r="F320" i="2" s="1"/>
  <c r="F321" i="2" s="1"/>
  <c r="F322" i="2" s="1"/>
  <c r="N250" i="2"/>
  <c r="F248" i="2" s="1"/>
  <c r="F249" i="2" s="1"/>
  <c r="F250" i="2" s="1"/>
  <c r="N397" i="2"/>
  <c r="F395" i="2" s="1"/>
  <c r="F396" i="2" s="1"/>
  <c r="F397" i="2" s="1"/>
  <c r="N373" i="2"/>
  <c r="F371" i="2" s="1"/>
  <c r="F372" i="2" s="1"/>
  <c r="F373" i="2" s="1"/>
  <c r="N325" i="2"/>
  <c r="F323" i="2" s="1"/>
  <c r="F324" i="2" s="1"/>
  <c r="F325" i="2" s="1"/>
  <c r="N352" i="2"/>
  <c r="F350" i="2" s="1"/>
  <c r="F351" i="2" s="1"/>
  <c r="F352" i="2" s="1"/>
  <c r="N304" i="2"/>
  <c r="F302" i="2" s="1"/>
  <c r="F303" i="2" s="1"/>
  <c r="F304" i="2" s="1"/>
  <c r="N136" i="2"/>
  <c r="F134" i="2" s="1"/>
  <c r="F135" i="2" s="1"/>
  <c r="F136" i="2" s="1"/>
  <c r="N331" i="2"/>
  <c r="F329" i="2" s="1"/>
  <c r="F330" i="2" s="1"/>
  <c r="F331" i="2" s="1"/>
  <c r="N283" i="2"/>
  <c r="F281" i="2" s="1"/>
  <c r="F282" i="2" s="1"/>
  <c r="F283" i="2" s="1"/>
  <c r="N286" i="2"/>
  <c r="F284" i="2" s="1"/>
  <c r="F285" i="2" s="1"/>
  <c r="F286" i="2" s="1"/>
  <c r="N166" i="2"/>
  <c r="F164" i="2" s="1"/>
  <c r="F165" i="2" s="1"/>
  <c r="F166" i="2" s="1"/>
  <c r="N118" i="2"/>
  <c r="F116" i="2" s="1"/>
  <c r="F117" i="2" s="1"/>
  <c r="F118" i="2" s="1"/>
  <c r="N385" i="2"/>
  <c r="F383" i="2" s="1"/>
  <c r="F384" i="2" s="1"/>
  <c r="F385" i="2" s="1"/>
  <c r="N361" i="2"/>
  <c r="F359" i="2" s="1"/>
  <c r="F360" i="2" s="1"/>
  <c r="F361" i="2" s="1"/>
  <c r="N391" i="2"/>
  <c r="F389" i="2" s="1"/>
  <c r="F390" i="2" s="1"/>
  <c r="F391" i="2" s="1"/>
  <c r="N367" i="2"/>
  <c r="F365" i="2" s="1"/>
  <c r="F366" i="2" s="1"/>
  <c r="F367" i="2" s="1"/>
  <c r="N343" i="2"/>
  <c r="F341" i="2" s="1"/>
  <c r="F342" i="2" s="1"/>
  <c r="F343" i="2" s="1"/>
  <c r="N319" i="2"/>
  <c r="F317" i="2" s="1"/>
  <c r="F318" i="2" s="1"/>
  <c r="F319" i="2" s="1"/>
  <c r="N295" i="2"/>
  <c r="F293" i="2" s="1"/>
  <c r="F294" i="2" s="1"/>
  <c r="F295" i="2" s="1"/>
  <c r="N271" i="2"/>
  <c r="F269" i="2" s="1"/>
  <c r="F270" i="2" s="1"/>
  <c r="F271" i="2" s="1"/>
  <c r="N247" i="2"/>
  <c r="F245" i="2" s="1"/>
  <c r="F246" i="2" s="1"/>
  <c r="F247" i="2" s="1"/>
  <c r="N223" i="2"/>
  <c r="F221" i="2" s="1"/>
  <c r="F222" i="2" s="1"/>
  <c r="F223" i="2" s="1"/>
  <c r="N199" i="2"/>
  <c r="F197" i="2" s="1"/>
  <c r="F198" i="2" s="1"/>
  <c r="F199" i="2" s="1"/>
  <c r="N175" i="2"/>
  <c r="F173" i="2" s="1"/>
  <c r="F174" i="2" s="1"/>
  <c r="F175" i="2" s="1"/>
  <c r="N151" i="2"/>
  <c r="F149" i="2" s="1"/>
  <c r="F150" i="2" s="1"/>
  <c r="F151" i="2" s="1"/>
  <c r="N127" i="2"/>
  <c r="F125" i="2" s="1"/>
  <c r="F126" i="2" s="1"/>
  <c r="F127" i="2" s="1"/>
</calcChain>
</file>

<file path=xl/comments1.xml><?xml version="1.0" encoding="utf-8"?>
<comments xmlns="http://schemas.openxmlformats.org/spreadsheetml/2006/main">
  <authors>
    <author>ABS</author>
  </authors>
  <commentList>
    <comment ref="B1" authorId="0" shapeId="0">
      <text>
        <r>
          <rPr>
            <sz val="8"/>
            <color indexed="81"/>
            <rFont val="Tahoma"/>
            <family val="2"/>
          </rPr>
          <t>Unless otherwise specified, reference period of each index: 2011–12 = 100.0.</t>
        </r>
      </text>
    </comment>
    <comment ref="C1" authorId="0" shapeId="0">
      <text>
        <r>
          <rPr>
            <sz val="8"/>
            <color indexed="81"/>
            <rFont val="Tahoma"/>
          </rPr>
          <t>Unless otherwise specified, reference period of each index: 2011–12 = 100.0.</t>
        </r>
      </text>
    </comment>
    <comment ref="A6" authorId="0" shapeId="0">
      <text>
        <r>
          <rPr>
            <sz val="8"/>
            <color indexed="81"/>
            <rFont val="Tahoma"/>
            <family val="2"/>
          </rPr>
          <t>Refers to series collected at quarterly and lesser frequencies only.
Indicates which month in the collection period the data refers to.</t>
        </r>
      </text>
    </comment>
  </commentList>
</comments>
</file>

<file path=xl/sharedStrings.xml><?xml version="1.0" encoding="utf-8"?>
<sst xmlns="http://schemas.openxmlformats.org/spreadsheetml/2006/main" count="77" uniqueCount="48">
  <si>
    <t>Index Numbers ;  All groups CPI ;  Australia ;</t>
  </si>
  <si>
    <t>Index Numbers</t>
  </si>
  <si>
    <t>Original</t>
  </si>
  <si>
    <t>INDEX</t>
  </si>
  <si>
    <t>Quarter</t>
  </si>
  <si>
    <t>A2325846C</t>
  </si>
  <si>
    <t>Unit</t>
  </si>
  <si>
    <t>Series Type</t>
  </si>
  <si>
    <t>Data Type</t>
  </si>
  <si>
    <t>Frequency</t>
  </si>
  <si>
    <t>Collection Month</t>
  </si>
  <si>
    <t>Series Start</t>
  </si>
  <si>
    <t>Series End</t>
  </si>
  <si>
    <t>No. Obs</t>
  </si>
  <si>
    <t>Series ID</t>
  </si>
  <si>
    <t>CPI</t>
  </si>
  <si>
    <t>(Monthly)</t>
  </si>
  <si>
    <t>Index</t>
  </si>
  <si>
    <t>date</t>
  </si>
  <si>
    <t>Quarterly inflation – excluding interest and tax changes</t>
  </si>
  <si>
    <t>Consumer price index; All groups excluding interest and tax changes of 1999–2000; Quarterly change (in per cent)</t>
  </si>
  <si>
    <t>Quarterly</t>
  </si>
  <si>
    <t>Seasonally adjusted</t>
  </si>
  <si>
    <t>Per cent</t>
  </si>
  <si>
    <t>RBA</t>
  </si>
  <si>
    <t>GCPIEITCQP</t>
  </si>
  <si>
    <t>Title</t>
  </si>
  <si>
    <t>Description</t>
  </si>
  <si>
    <t>Type</t>
  </si>
  <si>
    <t>Units</t>
  </si>
  <si>
    <t>Source</t>
  </si>
  <si>
    <t>Publication date</t>
  </si>
  <si>
    <t>CPIexInt</t>
  </si>
  <si>
    <t>Quarterly trimmed mean inflation</t>
  </si>
  <si>
    <t>Consumer price index; Trimmed mean; Quarterly change (in per cent)</t>
  </si>
  <si>
    <t>ABS / RBA</t>
  </si>
  <si>
    <t>GCPIOCPMTMQP</t>
  </si>
  <si>
    <t>coreCPI</t>
  </si>
  <si>
    <t>RelativeCPI</t>
  </si>
  <si>
    <t>Percentage Point</t>
  </si>
  <si>
    <t>WTI_AUD</t>
  </si>
  <si>
    <t>WTI, AUDs</t>
  </si>
  <si>
    <t>unempRate</t>
  </si>
  <si>
    <t>relativeCPI</t>
  </si>
  <si>
    <t>Relative price 
variability: standard deviation of quarterly price changes</t>
  </si>
  <si>
    <t>Index Numbers ;  Automotive fuel ;  Australia ;</t>
  </si>
  <si>
    <t>A2328636K</t>
  </si>
  <si>
    <t>autofuel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</si>
</sst>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mmm\-yyyy"/>
    <numFmt numFmtId="165" formatCode="0.0;\-0.0;0.0;@"/>
    <numFmt numFmtId="166" formatCode="0.0"/>
    <numFmt numFmtId="167" formatCode="dd\-mmm\-yyyy"/>
  </numFmts>
  <fonts count="13">
    <font>
      <sz val="12"/>
      <color theme="1"/>
      <name val="Calibri"/>
      <family val="2"/>
      <scheme val="minor"/>
    </font>
    <font>
      <sz val="8"/>
      <name val="Arial"/>
      <family val="2"/>
    </font>
    <font>
      <sz val="8"/>
      <color indexed="81"/>
      <name val="Tahoma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u/>
      <sz val="10"/>
      <color indexed="12"/>
      <name val="Geneva"/>
    </font>
    <font>
      <sz val="8"/>
      <name val="Arial"/>
      <family val="2"/>
    </font>
    <font>
      <u/>
      <sz val="8"/>
      <color indexed="12"/>
      <name val="Arial"/>
      <family val="2"/>
    </font>
    <font>
      <sz val="8"/>
      <color theme="1"/>
      <name val="Arial"/>
      <family val="2"/>
    </font>
    <font>
      <sz val="8"/>
      <name val="Arial"/>
    </font>
    <font>
      <sz val="8"/>
      <color indexed="81"/>
      <name val="Tahoma"/>
    </font>
    <font>
      <sz val="9"/>
      <name val="Arial"/>
      <family val="2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42">
    <xf numFmtId="0" fontId="0" fillId="0" borderId="0" xfId="0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166" fontId="4" fillId="0" borderId="0" xfId="0" applyNumberFormat="1" applyFont="1"/>
    <xf numFmtId="0" fontId="4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6" fontId="4" fillId="0" borderId="0" xfId="0" applyNumberFormat="1" applyFont="1" applyAlignment="1">
      <alignment horizontal="right"/>
    </xf>
    <xf numFmtId="17" fontId="4" fillId="0" borderId="0" xfId="0" applyNumberFormat="1" applyFont="1"/>
    <xf numFmtId="0" fontId="4" fillId="0" borderId="0" xfId="0" applyFont="1" applyAlignment="1">
      <alignment horizontal="center"/>
    </xf>
    <xf numFmtId="166" fontId="4" fillId="0" borderId="0" xfId="0" applyNumberFormat="1" applyFont="1" applyAlignment="1">
      <alignment horizontal="center"/>
    </xf>
    <xf numFmtId="0" fontId="1" fillId="0" borderId="0" xfId="0" applyFont="1" applyBorder="1" applyAlignment="1" applyProtection="1">
      <alignment horizontal="left" wrapText="1"/>
    </xf>
    <xf numFmtId="0" fontId="1" fillId="0" borderId="0" xfId="0" applyNumberFormat="1" applyFont="1" applyBorder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1" fillId="0" borderId="0" xfId="0" applyNumberFormat="1" applyFont="1" applyFill="1" applyBorder="1" applyAlignment="1" applyProtection="1">
      <alignment horizontal="left" wrapText="1"/>
    </xf>
    <xf numFmtId="0" fontId="1" fillId="0" borderId="0" xfId="0" applyFont="1"/>
    <xf numFmtId="167" fontId="1" fillId="0" borderId="0" xfId="0" applyNumberFormat="1" applyFont="1" applyBorder="1" applyAlignment="1">
      <alignment horizontal="left" wrapText="1"/>
    </xf>
    <xf numFmtId="164" fontId="1" fillId="0" borderId="0" xfId="0" applyNumberFormat="1" applyFont="1" applyBorder="1" applyAlignment="1">
      <alignment horizontal="right"/>
    </xf>
    <xf numFmtId="0" fontId="6" fillId="0" borderId="0" xfId="0" applyNumberFormat="1" applyFont="1" applyBorder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6" fillId="0" borderId="0" xfId="0" applyFont="1" applyBorder="1" applyAlignment="1">
      <alignment horizontal="left" wrapText="1"/>
    </xf>
    <xf numFmtId="0" fontId="6" fillId="0" borderId="0" xfId="0" applyNumberFormat="1" applyFont="1" applyFill="1" applyBorder="1" applyAlignment="1" applyProtection="1">
      <alignment horizontal="left" wrapText="1"/>
    </xf>
    <xf numFmtId="0" fontId="6" fillId="0" borderId="0" xfId="0" applyFont="1" applyFill="1" applyBorder="1" applyAlignment="1">
      <alignment horizontal="left" wrapText="1"/>
    </xf>
    <xf numFmtId="0" fontId="7" fillId="0" borderId="0" xfId="1" applyNumberFormat="1" applyFont="1" applyBorder="1" applyAlignment="1" applyProtection="1">
      <alignment horizontal="left" wrapText="1"/>
    </xf>
    <xf numFmtId="167" fontId="6" fillId="0" borderId="0" xfId="0" applyNumberFormat="1" applyFont="1" applyBorder="1" applyAlignment="1">
      <alignment horizontal="left" wrapText="1"/>
    </xf>
    <xf numFmtId="0" fontId="8" fillId="0" borderId="0" xfId="0" applyFont="1"/>
    <xf numFmtId="166" fontId="8" fillId="0" borderId="0" xfId="0" applyNumberFormat="1" applyFont="1"/>
    <xf numFmtId="166" fontId="6" fillId="0" borderId="0" xfId="0" applyNumberFormat="1" applyFont="1" applyFill="1" applyBorder="1" applyAlignment="1">
      <alignment horizontal="right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right" wrapText="1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/>
    <xf numFmtId="164" fontId="9" fillId="0" borderId="0" xfId="0" applyNumberFormat="1" applyFont="1" applyAlignment="1"/>
    <xf numFmtId="17" fontId="4" fillId="0" borderId="0" xfId="0" applyNumberFormat="1" applyFont="1" applyAlignment="1">
      <alignment horizontal="center"/>
    </xf>
    <xf numFmtId="166" fontId="11" fillId="0" borderId="0" xfId="0" applyNumberFormat="1" applyFont="1" applyAlignment="1">
      <alignment horizontal="center"/>
    </xf>
    <xf numFmtId="166" fontId="12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BS%20consumer%20price%20indic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Relative%20price%20variability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Labour%20Forc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Oi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Data1"/>
      <sheetName val="Data2"/>
      <sheetName val="Data3"/>
      <sheetName val="Inquiries"/>
    </sheetNames>
    <sheetDataSet>
      <sheetData sheetId="0"/>
      <sheetData sheetId="1">
        <row r="107">
          <cell r="CR107">
            <v>6.9</v>
          </cell>
        </row>
        <row r="108">
          <cell r="CR108">
            <v>6.9</v>
          </cell>
        </row>
        <row r="109">
          <cell r="CR109">
            <v>6.8</v>
          </cell>
        </row>
        <row r="110">
          <cell r="CR110">
            <v>6.8</v>
          </cell>
        </row>
        <row r="111">
          <cell r="CR111">
            <v>7</v>
          </cell>
        </row>
        <row r="112">
          <cell r="CR112">
            <v>7.8</v>
          </cell>
        </row>
        <row r="113">
          <cell r="CR113">
            <v>7.9</v>
          </cell>
        </row>
        <row r="114">
          <cell r="CR114">
            <v>8</v>
          </cell>
        </row>
        <row r="115">
          <cell r="CR115">
            <v>8.3000000000000007</v>
          </cell>
        </row>
        <row r="116">
          <cell r="CR116">
            <v>8.3000000000000007</v>
          </cell>
        </row>
        <row r="117">
          <cell r="CR117">
            <v>9.3000000000000007</v>
          </cell>
        </row>
        <row r="118">
          <cell r="CR118">
            <v>9.5</v>
          </cell>
        </row>
        <row r="119">
          <cell r="CR119">
            <v>9.4</v>
          </cell>
        </row>
        <row r="120">
          <cell r="CR120">
            <v>10.4</v>
          </cell>
        </row>
        <row r="121">
          <cell r="CR121">
            <v>10.6</v>
          </cell>
        </row>
        <row r="122">
          <cell r="CR122">
            <v>10.3</v>
          </cell>
        </row>
        <row r="123">
          <cell r="CR123">
            <v>10.5</v>
          </cell>
        </row>
        <row r="124">
          <cell r="CR124">
            <v>10.5</v>
          </cell>
        </row>
        <row r="125">
          <cell r="CR125">
            <v>10.9</v>
          </cell>
        </row>
        <row r="126">
          <cell r="CR126">
            <v>10.7</v>
          </cell>
        </row>
        <row r="127">
          <cell r="CR127">
            <v>10.9</v>
          </cell>
        </row>
        <row r="128">
          <cell r="CR128">
            <v>11.9</v>
          </cell>
        </row>
        <row r="129">
          <cell r="CR129">
            <v>11.8</v>
          </cell>
        </row>
        <row r="130">
          <cell r="CR130">
            <v>11.8</v>
          </cell>
        </row>
        <row r="131">
          <cell r="CR131">
            <v>11.8</v>
          </cell>
        </row>
        <row r="132">
          <cell r="CR132">
            <v>14.3</v>
          </cell>
        </row>
        <row r="133">
          <cell r="CR133">
            <v>14.7</v>
          </cell>
        </row>
        <row r="134">
          <cell r="CR134">
            <v>16.2</v>
          </cell>
        </row>
        <row r="135">
          <cell r="CR135">
            <v>17.5</v>
          </cell>
        </row>
        <row r="136">
          <cell r="CR136">
            <v>19.399999999999999</v>
          </cell>
        </row>
        <row r="137">
          <cell r="CR137">
            <v>18.899999999999999</v>
          </cell>
        </row>
        <row r="138">
          <cell r="CR138">
            <v>21.6</v>
          </cell>
        </row>
        <row r="139">
          <cell r="CR139">
            <v>20.8</v>
          </cell>
        </row>
        <row r="140">
          <cell r="CR140">
            <v>21.3</v>
          </cell>
        </row>
        <row r="141">
          <cell r="CR141">
            <v>22.9</v>
          </cell>
        </row>
        <row r="142">
          <cell r="CR142">
            <v>25.1</v>
          </cell>
        </row>
        <row r="143">
          <cell r="CR143">
            <v>23.6</v>
          </cell>
        </row>
        <row r="144">
          <cell r="CR144">
            <v>24.6</v>
          </cell>
        </row>
        <row r="145">
          <cell r="CR145">
            <v>24.1</v>
          </cell>
        </row>
        <row r="146">
          <cell r="CR146">
            <v>24.8</v>
          </cell>
        </row>
        <row r="147">
          <cell r="CR147">
            <v>27.9</v>
          </cell>
        </row>
        <row r="148">
          <cell r="CR148">
            <v>27.9</v>
          </cell>
        </row>
        <row r="149">
          <cell r="CR149">
            <v>29</v>
          </cell>
        </row>
        <row r="150">
          <cell r="CR150">
            <v>27.7</v>
          </cell>
        </row>
        <row r="151">
          <cell r="CR151">
            <v>29.7</v>
          </cell>
        </row>
        <row r="152">
          <cell r="CR152">
            <v>31.1</v>
          </cell>
        </row>
        <row r="153">
          <cell r="CR153">
            <v>31</v>
          </cell>
        </row>
        <row r="154">
          <cell r="CR154">
            <v>32.1</v>
          </cell>
        </row>
        <row r="155">
          <cell r="CR155">
            <v>32.4</v>
          </cell>
        </row>
        <row r="156">
          <cell r="CR156">
            <v>32.1</v>
          </cell>
        </row>
        <row r="157">
          <cell r="CR157">
            <v>32.799999999999997</v>
          </cell>
        </row>
        <row r="158">
          <cell r="CR158">
            <v>35.9</v>
          </cell>
        </row>
        <row r="159">
          <cell r="CR159">
            <v>36.799999999999997</v>
          </cell>
        </row>
        <row r="160">
          <cell r="CR160">
            <v>35.5</v>
          </cell>
        </row>
        <row r="161">
          <cell r="CR161">
            <v>36.4</v>
          </cell>
        </row>
        <row r="162">
          <cell r="CR162">
            <v>32.299999999999997</v>
          </cell>
        </row>
        <row r="163">
          <cell r="CR163">
            <v>34.299999999999997</v>
          </cell>
        </row>
        <row r="164">
          <cell r="CR164">
            <v>36.6</v>
          </cell>
        </row>
        <row r="165">
          <cell r="CR165">
            <v>37.4</v>
          </cell>
        </row>
        <row r="166">
          <cell r="CR166">
            <v>36.299999999999997</v>
          </cell>
        </row>
        <row r="167">
          <cell r="CR167">
            <v>36.1</v>
          </cell>
        </row>
        <row r="168">
          <cell r="CR168">
            <v>37.6</v>
          </cell>
        </row>
        <row r="169">
          <cell r="CR169">
            <v>37.799999999999997</v>
          </cell>
        </row>
        <row r="170">
          <cell r="CR170">
            <v>35.5</v>
          </cell>
        </row>
        <row r="171">
          <cell r="CR171">
            <v>35.299999999999997</v>
          </cell>
        </row>
        <row r="172">
          <cell r="CR172">
            <v>34.4</v>
          </cell>
        </row>
        <row r="173">
          <cell r="CR173">
            <v>34.4</v>
          </cell>
        </row>
        <row r="174">
          <cell r="CR174">
            <v>37.299999999999997</v>
          </cell>
        </row>
        <row r="175">
          <cell r="CR175">
            <v>37.9</v>
          </cell>
        </row>
        <row r="176">
          <cell r="CR176">
            <v>39.6</v>
          </cell>
        </row>
        <row r="177">
          <cell r="CR177">
            <v>42.2</v>
          </cell>
        </row>
        <row r="178">
          <cell r="CR178">
            <v>42.2</v>
          </cell>
        </row>
        <row r="179">
          <cell r="CR179">
            <v>44.5</v>
          </cell>
        </row>
        <row r="180">
          <cell r="CR180">
            <v>53.7</v>
          </cell>
        </row>
        <row r="181">
          <cell r="CR181">
            <v>45.4</v>
          </cell>
        </row>
        <row r="182">
          <cell r="CR182">
            <v>42.9</v>
          </cell>
        </row>
        <row r="183">
          <cell r="CR183">
            <v>45.3</v>
          </cell>
        </row>
        <row r="184">
          <cell r="CR184">
            <v>45.1</v>
          </cell>
        </row>
        <row r="185">
          <cell r="CR185">
            <v>44.6</v>
          </cell>
        </row>
        <row r="186">
          <cell r="CR186">
            <v>44.8</v>
          </cell>
        </row>
        <row r="187">
          <cell r="CR187">
            <v>46.7</v>
          </cell>
        </row>
        <row r="188">
          <cell r="CR188">
            <v>46.4</v>
          </cell>
        </row>
        <row r="189">
          <cell r="CR189">
            <v>44.9</v>
          </cell>
        </row>
        <row r="190">
          <cell r="CR190">
            <v>45.3</v>
          </cell>
        </row>
        <row r="191">
          <cell r="CR191">
            <v>45.4</v>
          </cell>
        </row>
        <row r="192">
          <cell r="CR192">
            <v>45.8</v>
          </cell>
        </row>
        <row r="193">
          <cell r="CR193">
            <v>43.9</v>
          </cell>
        </row>
        <row r="194">
          <cell r="CR194">
            <v>46</v>
          </cell>
        </row>
        <row r="195">
          <cell r="CR195">
            <v>46.2</v>
          </cell>
        </row>
        <row r="196">
          <cell r="CR196">
            <v>45.1</v>
          </cell>
        </row>
        <row r="197">
          <cell r="CR197">
            <v>46</v>
          </cell>
        </row>
        <row r="198">
          <cell r="CR198">
            <v>46.8</v>
          </cell>
        </row>
        <row r="199">
          <cell r="CR199">
            <v>48.6</v>
          </cell>
        </row>
        <row r="200">
          <cell r="CR200">
            <v>47.9</v>
          </cell>
        </row>
        <row r="201">
          <cell r="CR201">
            <v>47.7</v>
          </cell>
        </row>
        <row r="202">
          <cell r="CR202">
            <v>49.1</v>
          </cell>
        </row>
        <row r="203">
          <cell r="CR203">
            <v>48.1</v>
          </cell>
        </row>
        <row r="204">
          <cell r="CR204">
            <v>49.4</v>
          </cell>
        </row>
        <row r="205">
          <cell r="CR205">
            <v>50.2</v>
          </cell>
        </row>
        <row r="206">
          <cell r="CR206">
            <v>49.4</v>
          </cell>
        </row>
        <row r="207">
          <cell r="CR207">
            <v>49</v>
          </cell>
        </row>
        <row r="208">
          <cell r="CR208">
            <v>49.5</v>
          </cell>
        </row>
        <row r="209">
          <cell r="CR209">
            <v>47.4</v>
          </cell>
        </row>
        <row r="210">
          <cell r="CR210">
            <v>47.8</v>
          </cell>
        </row>
        <row r="211">
          <cell r="CR211">
            <v>46.7</v>
          </cell>
        </row>
        <row r="212">
          <cell r="CR212">
            <v>46</v>
          </cell>
        </row>
        <row r="213">
          <cell r="CR213">
            <v>44.8</v>
          </cell>
        </row>
        <row r="214">
          <cell r="CR214">
            <v>47.2</v>
          </cell>
        </row>
        <row r="215">
          <cell r="CR215">
            <v>51.3</v>
          </cell>
        </row>
        <row r="216">
          <cell r="CR216">
            <v>51.7</v>
          </cell>
        </row>
        <row r="217">
          <cell r="CR217">
            <v>55.7</v>
          </cell>
        </row>
        <row r="218">
          <cell r="CR218">
            <v>57.5</v>
          </cell>
        </row>
        <row r="219">
          <cell r="CR219">
            <v>63.5</v>
          </cell>
        </row>
        <row r="220">
          <cell r="CR220">
            <v>64.3</v>
          </cell>
        </row>
        <row r="221">
          <cell r="CR221">
            <v>62</v>
          </cell>
        </row>
        <row r="222">
          <cell r="CR222">
            <v>63.9</v>
          </cell>
        </row>
        <row r="223">
          <cell r="CR223">
            <v>58.6</v>
          </cell>
        </row>
        <row r="224">
          <cell r="CR224">
            <v>56.5</v>
          </cell>
        </row>
        <row r="225">
          <cell r="CR225">
            <v>56.5</v>
          </cell>
        </row>
        <row r="226">
          <cell r="CR226">
            <v>60.7</v>
          </cell>
        </row>
        <row r="227">
          <cell r="CR227">
            <v>60</v>
          </cell>
        </row>
        <row r="228">
          <cell r="CR228">
            <v>61.1</v>
          </cell>
        </row>
        <row r="229">
          <cell r="CR229">
            <v>66.3</v>
          </cell>
        </row>
        <row r="230">
          <cell r="CR230">
            <v>59.9</v>
          </cell>
        </row>
        <row r="231">
          <cell r="CR231">
            <v>61.7</v>
          </cell>
        </row>
        <row r="232">
          <cell r="CR232">
            <v>61.2</v>
          </cell>
        </row>
        <row r="233">
          <cell r="CR233">
            <v>63.2</v>
          </cell>
        </row>
        <row r="234">
          <cell r="CR234">
            <v>66.900000000000006</v>
          </cell>
        </row>
        <row r="235">
          <cell r="CR235">
            <v>69.2</v>
          </cell>
        </row>
        <row r="236">
          <cell r="CR236">
            <v>70.900000000000006</v>
          </cell>
        </row>
        <row r="237">
          <cell r="CR237">
            <v>69</v>
          </cell>
        </row>
        <row r="238">
          <cell r="CR238">
            <v>73.900000000000006</v>
          </cell>
        </row>
        <row r="239">
          <cell r="CR239">
            <v>82.5</v>
          </cell>
        </row>
        <row r="240">
          <cell r="CR240">
            <v>81.7</v>
          </cell>
        </row>
        <row r="241">
          <cell r="CR241">
            <v>82.9</v>
          </cell>
        </row>
        <row r="242">
          <cell r="CR242">
            <v>92.2</v>
          </cell>
        </row>
        <row r="243">
          <cell r="CR243">
            <v>91.1</v>
          </cell>
        </row>
        <row r="244">
          <cell r="CR244">
            <v>79.8</v>
          </cell>
        </row>
        <row r="245">
          <cell r="CR245">
            <v>81</v>
          </cell>
        </row>
        <row r="246">
          <cell r="CR246">
            <v>88.3</v>
          </cell>
        </row>
        <row r="247">
          <cell r="CR247">
            <v>85</v>
          </cell>
        </row>
        <row r="248">
          <cell r="CR248">
            <v>91.2</v>
          </cell>
        </row>
        <row r="249">
          <cell r="CR249">
            <v>96.2</v>
          </cell>
        </row>
        <row r="250">
          <cell r="CR250">
            <v>104.5</v>
          </cell>
        </row>
        <row r="251">
          <cell r="CR251">
            <v>106.6</v>
          </cell>
        </row>
        <row r="252">
          <cell r="CR252">
            <v>87.2</v>
          </cell>
        </row>
        <row r="253">
          <cell r="CR253">
            <v>80.2</v>
          </cell>
        </row>
        <row r="254">
          <cell r="CR254">
            <v>83.1</v>
          </cell>
        </row>
        <row r="255">
          <cell r="CR255">
            <v>86.4</v>
          </cell>
        </row>
        <row r="256">
          <cell r="CR256">
            <v>84</v>
          </cell>
        </row>
        <row r="257">
          <cell r="CR257">
            <v>87.5</v>
          </cell>
        </row>
        <row r="258">
          <cell r="CR258">
            <v>89.4</v>
          </cell>
        </row>
        <row r="259">
          <cell r="CR259">
            <v>86.1</v>
          </cell>
        </row>
        <row r="260">
          <cell r="CR260">
            <v>87.9</v>
          </cell>
        </row>
        <row r="261">
          <cell r="CR261">
            <v>95.6</v>
          </cell>
        </row>
        <row r="262">
          <cell r="CR262">
            <v>99.4</v>
          </cell>
        </row>
        <row r="263">
          <cell r="CR263">
            <v>98.1</v>
          </cell>
        </row>
        <row r="264">
          <cell r="CR264">
            <v>98.8</v>
          </cell>
        </row>
        <row r="265">
          <cell r="CR265">
            <v>101.2</v>
          </cell>
        </row>
        <row r="266">
          <cell r="CR266">
            <v>101.9</v>
          </cell>
        </row>
        <row r="267">
          <cell r="CR267">
            <v>97.9</v>
          </cell>
        </row>
        <row r="268">
          <cell r="CR268">
            <v>100.4</v>
          </cell>
        </row>
        <row r="269">
          <cell r="CR269">
            <v>101.6</v>
          </cell>
        </row>
        <row r="270">
          <cell r="CR270">
            <v>98.5</v>
          </cell>
        </row>
        <row r="271">
          <cell r="CR271">
            <v>106</v>
          </cell>
        </row>
        <row r="272">
          <cell r="CR272">
            <v>104.8</v>
          </cell>
        </row>
        <row r="273">
          <cell r="CR273">
            <v>109.1</v>
          </cell>
        </row>
        <row r="274">
          <cell r="CR274">
            <v>106.1</v>
          </cell>
        </row>
        <row r="275">
          <cell r="CR275">
            <v>103.4</v>
          </cell>
        </row>
        <row r="276">
          <cell r="CR276">
            <v>96.4</v>
          </cell>
        </row>
        <row r="277">
          <cell r="CR277">
            <v>84.6</v>
          </cell>
        </row>
        <row r="278">
          <cell r="CR278">
            <v>94.9</v>
          </cell>
        </row>
        <row r="279">
          <cell r="CR279">
            <v>93.3</v>
          </cell>
        </row>
        <row r="280">
          <cell r="CR280">
            <v>88</v>
          </cell>
        </row>
        <row r="281">
          <cell r="CR281">
            <v>79.2</v>
          </cell>
        </row>
        <row r="282">
          <cell r="CR282">
            <v>83.9</v>
          </cell>
        </row>
        <row r="283">
          <cell r="CR283">
            <v>81.5</v>
          </cell>
        </row>
        <row r="284">
          <cell r="CR284">
            <v>87</v>
          </cell>
        </row>
        <row r="285">
          <cell r="CR285">
            <v>92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I"/>
    </sheetNames>
    <sheetDataSet>
      <sheetData sheetId="0">
        <row r="190">
          <cell r="ED190">
            <v>3.7179593638158437</v>
          </cell>
        </row>
        <row r="191">
          <cell r="ED191">
            <v>2.4519976844926741</v>
          </cell>
        </row>
        <row r="192">
          <cell r="ED192">
            <v>1.8681033832181866</v>
          </cell>
        </row>
        <row r="193">
          <cell r="ED193">
            <v>1.7574917884705668</v>
          </cell>
        </row>
        <row r="194">
          <cell r="ED194">
            <v>2.4403862671758221</v>
          </cell>
        </row>
        <row r="195">
          <cell r="ED195">
            <v>1.6189453231383153</v>
          </cell>
        </row>
        <row r="196">
          <cell r="ED196">
            <v>2.0699202013755502</v>
          </cell>
        </row>
        <row r="197">
          <cell r="ED197">
            <v>1.7616213722462979</v>
          </cell>
        </row>
        <row r="198">
          <cell r="ED198">
            <v>2.5034420748685644</v>
          </cell>
        </row>
        <row r="199">
          <cell r="ED199">
            <v>2.2232218017932226</v>
          </cell>
        </row>
        <row r="200">
          <cell r="ED200">
            <v>2.1779787761352902</v>
          </cell>
        </row>
        <row r="201">
          <cell r="ED201">
            <v>1.735660567517106</v>
          </cell>
        </row>
        <row r="202">
          <cell r="ED202">
            <v>2.1214084073258799</v>
          </cell>
        </row>
        <row r="203">
          <cell r="ED203">
            <v>1.4552237135018204</v>
          </cell>
        </row>
        <row r="204">
          <cell r="ED204">
            <v>1.6265687023144713</v>
          </cell>
        </row>
        <row r="205">
          <cell r="ED205">
            <v>1.3734907779296892</v>
          </cell>
        </row>
        <row r="206">
          <cell r="ED206">
            <v>1.4717521468802537</v>
          </cell>
        </row>
        <row r="207">
          <cell r="ED207">
            <v>1.6594532868591405</v>
          </cell>
        </row>
        <row r="208">
          <cell r="ED208">
            <v>1.8962110107219337</v>
          </cell>
        </row>
        <row r="209">
          <cell r="ED209">
            <v>1.6580994597630005</v>
          </cell>
        </row>
        <row r="210">
          <cell r="ED210">
            <v>1.8994022410325404</v>
          </cell>
        </row>
        <row r="211">
          <cell r="ED211">
            <v>1.3625754634455021</v>
          </cell>
        </row>
        <row r="212">
          <cell r="ED212">
            <v>1.6609150984223786</v>
          </cell>
        </row>
        <row r="213">
          <cell r="ED213">
            <v>1.9600988121028156</v>
          </cell>
        </row>
        <row r="214">
          <cell r="ED214">
            <v>2.6729434372033403</v>
          </cell>
        </row>
        <row r="215">
          <cell r="ED215">
            <v>1.7729138238162367</v>
          </cell>
        </row>
        <row r="216">
          <cell r="ED216">
            <v>1.9045109606924744</v>
          </cell>
        </row>
        <row r="217">
          <cell r="ED217">
            <v>2.1234442203223129</v>
          </cell>
        </row>
        <row r="218">
          <cell r="ED218">
            <v>2.6322019112400334</v>
          </cell>
        </row>
        <row r="219">
          <cell r="ED219">
            <v>1.986858738888778</v>
          </cell>
        </row>
        <row r="220">
          <cell r="ED220">
            <v>5.1792729554773356</v>
          </cell>
        </row>
        <row r="221">
          <cell r="ED221">
            <v>1.6936584636805136</v>
          </cell>
        </row>
        <row r="222">
          <cell r="ED222">
            <v>3.0149617572631171</v>
          </cell>
        </row>
        <row r="223">
          <cell r="ED223">
            <v>2.243110835087601</v>
          </cell>
        </row>
        <row r="224">
          <cell r="ED224">
            <v>2.5113953178615733</v>
          </cell>
        </row>
        <row r="225">
          <cell r="ED225">
            <v>2.5580569700819549</v>
          </cell>
        </row>
        <row r="226">
          <cell r="ED226">
            <v>2.2393582764256545</v>
          </cell>
        </row>
        <row r="227">
          <cell r="ED227">
            <v>1.892060664308354</v>
          </cell>
        </row>
        <row r="228">
          <cell r="ED228">
            <v>2.4820120373401502</v>
          </cell>
        </row>
        <row r="229">
          <cell r="ED229">
            <v>1.7995112937568754</v>
          </cell>
        </row>
        <row r="230">
          <cell r="ED230">
            <v>3.0735894945409319</v>
          </cell>
        </row>
        <row r="231">
          <cell r="ED231">
            <v>2.1264329490568787</v>
          </cell>
        </row>
        <row r="232">
          <cell r="ED232">
            <v>2.238772172494587</v>
          </cell>
        </row>
        <row r="233">
          <cell r="ED233">
            <v>2.4037482401950703</v>
          </cell>
        </row>
        <row r="234">
          <cell r="ED234">
            <v>2.8676843350302965</v>
          </cell>
        </row>
        <row r="235">
          <cell r="ED235">
            <v>1.9013094411579656</v>
          </cell>
        </row>
        <row r="236">
          <cell r="ED236">
            <v>1.8629499813610728</v>
          </cell>
        </row>
        <row r="237">
          <cell r="ED237">
            <v>1.832057360911352</v>
          </cell>
        </row>
        <row r="238">
          <cell r="ED238">
            <v>2.7734621751476602</v>
          </cell>
        </row>
        <row r="239">
          <cell r="ED239">
            <v>2.0075208731224716</v>
          </cell>
        </row>
        <row r="240">
          <cell r="ED240">
            <v>1.894233816355835</v>
          </cell>
        </row>
        <row r="241">
          <cell r="ED241">
            <v>1.7251166220812792</v>
          </cell>
        </row>
        <row r="242">
          <cell r="ED242">
            <v>2.5314895070860954</v>
          </cell>
        </row>
        <row r="243">
          <cell r="ED243">
            <v>5.7684932490109659</v>
          </cell>
        </row>
        <row r="244">
          <cell r="ED244">
            <v>2.7151157664399865</v>
          </cell>
        </row>
        <row r="245">
          <cell r="ED245">
            <v>2.1524538219298353</v>
          </cell>
        </row>
        <row r="246">
          <cell r="ED246">
            <v>4.398562910446385</v>
          </cell>
        </row>
        <row r="247">
          <cell r="ED247">
            <v>2.0277162964608659</v>
          </cell>
        </row>
        <row r="248">
          <cell r="ED248">
            <v>4.2839540910120375</v>
          </cell>
        </row>
        <row r="249">
          <cell r="ED249">
            <v>2.4960798265848778</v>
          </cell>
        </row>
        <row r="250">
          <cell r="ED250">
            <v>2.8058949573403327</v>
          </cell>
        </row>
        <row r="251">
          <cell r="ED251">
            <v>2.3548875157931222</v>
          </cell>
        </row>
        <row r="252">
          <cell r="ED252">
            <v>3.4585313536943691</v>
          </cell>
        </row>
        <row r="253">
          <cell r="ED253">
            <v>2.6747008475347309</v>
          </cell>
        </row>
        <row r="254">
          <cell r="ED254">
            <v>2.7676450453638783</v>
          </cell>
        </row>
        <row r="255">
          <cell r="ED255">
            <v>2.1265361390656854</v>
          </cell>
        </row>
        <row r="256">
          <cell r="ED256">
            <v>2.6418314855060716</v>
          </cell>
        </row>
        <row r="257">
          <cell r="ED257">
            <v>2.4483300654607678</v>
          </cell>
        </row>
        <row r="258">
          <cell r="ED258">
            <v>3.2807970487315727</v>
          </cell>
        </row>
        <row r="259">
          <cell r="ED259">
            <v>2.4355439115332822</v>
          </cell>
        </row>
        <row r="260">
          <cell r="ED260">
            <v>2.3478164608978545</v>
          </cell>
        </row>
        <row r="261">
          <cell r="ED261">
            <v>2.609570935061218</v>
          </cell>
        </row>
        <row r="262">
          <cell r="ED262">
            <v>3.6844719824324459</v>
          </cell>
        </row>
        <row r="263">
          <cell r="ED263">
            <v>3.8421864500341809</v>
          </cell>
        </row>
        <row r="264">
          <cell r="ED264">
            <v>2.1331725246796411</v>
          </cell>
        </row>
        <row r="265">
          <cell r="ED265">
            <v>2.3407093101977225</v>
          </cell>
        </row>
        <row r="266">
          <cell r="ED266">
            <v>4.2220022968745781</v>
          </cell>
        </row>
        <row r="267">
          <cell r="ED267">
            <v>1.6547817357251684</v>
          </cell>
        </row>
        <row r="268">
          <cell r="ED268">
            <v>3.0157676165493146</v>
          </cell>
        </row>
        <row r="269">
          <cell r="ED269">
            <v>2.1884169327343024</v>
          </cell>
        </row>
        <row r="270">
          <cell r="ED270">
            <v>2.813060006916436</v>
          </cell>
        </row>
        <row r="271">
          <cell r="ED271">
            <v>1.8011520267214365</v>
          </cell>
        </row>
        <row r="272">
          <cell r="ED272">
            <v>2.1471140873359182</v>
          </cell>
        </row>
        <row r="273">
          <cell r="ED273">
            <v>1.7635828698684235</v>
          </cell>
        </row>
        <row r="274">
          <cell r="ED274">
            <v>2.3259843409268335</v>
          </cell>
        </row>
        <row r="275">
          <cell r="ED275">
            <v>1.9815494842994998</v>
          </cell>
        </row>
        <row r="276">
          <cell r="ED276">
            <v>2.455772920323362</v>
          </cell>
        </row>
        <row r="277">
          <cell r="ED277">
            <v>2.0697429484748326</v>
          </cell>
        </row>
        <row r="278">
          <cell r="ED278">
            <v>2.7440436332366609</v>
          </cell>
        </row>
        <row r="279">
          <cell r="ED279">
            <v>2.0260143208612003</v>
          </cell>
        </row>
        <row r="280">
          <cell r="ED280">
            <v>1.9476879555239393</v>
          </cell>
        </row>
        <row r="281">
          <cell r="ED281">
            <v>1.9939349363355572</v>
          </cell>
        </row>
        <row r="282">
          <cell r="ED282">
            <v>2.4820031187373801</v>
          </cell>
        </row>
        <row r="283">
          <cell r="ED283">
            <v>1.9505932996902702</v>
          </cell>
        </row>
        <row r="284">
          <cell r="ED284">
            <v>2.646051867183985</v>
          </cell>
        </row>
        <row r="285">
          <cell r="ED285">
            <v>1.9887010424916505</v>
          </cell>
        </row>
        <row r="286">
          <cell r="ED286">
            <v>2.1212901008728027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Data1"/>
      <sheetName val="Inquiries"/>
    </sheetNames>
    <sheetDataSet>
      <sheetData sheetId="0"/>
      <sheetData sheetId="1">
        <row r="94">
          <cell r="BN94">
            <v>8.5298616999999997</v>
          </cell>
        </row>
        <row r="95">
          <cell r="BN95">
            <v>8.3755784999999996</v>
          </cell>
        </row>
        <row r="96">
          <cell r="BN96">
            <v>8.6557255000000008</v>
          </cell>
        </row>
        <row r="97">
          <cell r="BN97">
            <v>8.4021410000000003</v>
          </cell>
        </row>
        <row r="98">
          <cell r="BN98">
            <v>8.3612534000000007</v>
          </cell>
        </row>
        <row r="99">
          <cell r="BN99">
            <v>8.5574756000000001</v>
          </cell>
        </row>
        <row r="100">
          <cell r="BN100">
            <v>8.2541788999999994</v>
          </cell>
        </row>
        <row r="101">
          <cell r="BN101">
            <v>8.1447924</v>
          </cell>
        </row>
        <row r="102">
          <cell r="BN102">
            <v>8.0457280000000004</v>
          </cell>
        </row>
        <row r="103">
          <cell r="BN103">
            <v>7.8318713000000004</v>
          </cell>
        </row>
        <row r="104">
          <cell r="BN104">
            <v>7.9436498999999996</v>
          </cell>
        </row>
        <row r="105">
          <cell r="BN105">
            <v>7.7615056999999998</v>
          </cell>
        </row>
        <row r="106">
          <cell r="BN106">
            <v>7.7863576999999999</v>
          </cell>
        </row>
        <row r="107">
          <cell r="BN107">
            <v>7.9867857000000004</v>
          </cell>
        </row>
        <row r="108">
          <cell r="BN108">
            <v>7.9098006999999999</v>
          </cell>
        </row>
        <row r="109">
          <cell r="BN109">
            <v>7.9018832000000003</v>
          </cell>
        </row>
        <row r="110">
          <cell r="BN110">
            <v>7.8374325000000002</v>
          </cell>
        </row>
        <row r="111">
          <cell r="BN111">
            <v>7.6457997999999998</v>
          </cell>
        </row>
        <row r="112">
          <cell r="BN112">
            <v>8.1130405999999997</v>
          </cell>
        </row>
        <row r="113">
          <cell r="BN113">
            <v>8.2281866000000008</v>
          </cell>
        </row>
        <row r="114">
          <cell r="BN114">
            <v>8.3266737000000006</v>
          </cell>
        </row>
        <row r="115">
          <cell r="BN115">
            <v>8.2945524000000006</v>
          </cell>
        </row>
        <row r="116">
          <cell r="BN116">
            <v>8.3118251999999995</v>
          </cell>
        </row>
        <row r="117">
          <cell r="BN117">
            <v>8.3410045999999998</v>
          </cell>
        </row>
        <row r="118">
          <cell r="BN118">
            <v>8.1682012000000004</v>
          </cell>
        </row>
        <row r="119">
          <cell r="BN119">
            <v>8.1902430000000006</v>
          </cell>
        </row>
        <row r="120">
          <cell r="BN120">
            <v>8.4043615999999997</v>
          </cell>
        </row>
        <row r="121">
          <cell r="BN121">
            <v>8.3045953000000008</v>
          </cell>
        </row>
        <row r="122">
          <cell r="BN122">
            <v>8.1999812999999993</v>
          </cell>
        </row>
        <row r="123">
          <cell r="BN123">
            <v>8.0011790999999999</v>
          </cell>
        </row>
        <row r="124">
          <cell r="BN124">
            <v>8.0805147999999996</v>
          </cell>
        </row>
        <row r="125">
          <cell r="BN125">
            <v>8.0939513000000005</v>
          </cell>
        </row>
        <row r="126">
          <cell r="BN126">
            <v>7.7450627000000001</v>
          </cell>
        </row>
        <row r="127">
          <cell r="BN127">
            <v>8.0754268000000007</v>
          </cell>
        </row>
        <row r="128">
          <cell r="BN128">
            <v>7.9216765999999996</v>
          </cell>
        </row>
        <row r="129">
          <cell r="BN129">
            <v>7.7124183000000004</v>
          </cell>
        </row>
        <row r="130">
          <cell r="BN130">
            <v>7.6165139000000002</v>
          </cell>
        </row>
        <row r="131">
          <cell r="BN131">
            <v>7.3965034999999997</v>
          </cell>
        </row>
        <row r="132">
          <cell r="BN132">
            <v>7.4660168000000002</v>
          </cell>
        </row>
        <row r="133">
          <cell r="BN133">
            <v>7.9199634000000003</v>
          </cell>
        </row>
        <row r="134">
          <cell r="BN134">
            <v>7.4537817999999998</v>
          </cell>
        </row>
        <row r="135">
          <cell r="BN135">
            <v>7.5239656999999998</v>
          </cell>
        </row>
        <row r="136">
          <cell r="BN136">
            <v>6.7612889000000003</v>
          </cell>
        </row>
        <row r="137">
          <cell r="BN137">
            <v>7.0590080000000004</v>
          </cell>
        </row>
        <row r="138">
          <cell r="BN138">
            <v>6.9281797999999997</v>
          </cell>
        </row>
        <row r="139">
          <cell r="BN139">
            <v>6.8127940000000002</v>
          </cell>
        </row>
        <row r="140">
          <cell r="BN140">
            <v>6.6026198999999997</v>
          </cell>
        </row>
        <row r="141">
          <cell r="BN141">
            <v>6.8221037999999998</v>
          </cell>
        </row>
        <row r="142">
          <cell r="BN142">
            <v>6.7980564000000001</v>
          </cell>
        </row>
        <row r="143">
          <cell r="BN143">
            <v>6.6186388000000003</v>
          </cell>
        </row>
        <row r="144">
          <cell r="BN144">
            <v>6.3505571999999999</v>
          </cell>
        </row>
        <row r="145">
          <cell r="BN145">
            <v>6.2035382999999999</v>
          </cell>
        </row>
        <row r="146">
          <cell r="BN146">
            <v>6.2802553999999997</v>
          </cell>
        </row>
        <row r="147">
          <cell r="BN147">
            <v>6.0145514999999996</v>
          </cell>
        </row>
        <row r="148">
          <cell r="BN148">
            <v>6.0484764999999996</v>
          </cell>
        </row>
        <row r="149">
          <cell r="BN149">
            <v>5.9380021999999997</v>
          </cell>
        </row>
        <row r="150">
          <cell r="BN150">
            <v>6.0308836000000001</v>
          </cell>
        </row>
        <row r="151">
          <cell r="BN151">
            <v>5.9223825000000003</v>
          </cell>
        </row>
        <row r="152">
          <cell r="BN152">
            <v>5.7762155999999996</v>
          </cell>
        </row>
        <row r="153">
          <cell r="BN153">
            <v>5.8401538000000004</v>
          </cell>
        </row>
        <row r="154">
          <cell r="BN154">
            <v>6.1063881000000002</v>
          </cell>
        </row>
        <row r="155">
          <cell r="BN155">
            <v>6.3787354000000001</v>
          </cell>
        </row>
        <row r="156">
          <cell r="BN156">
            <v>6.1849955999999997</v>
          </cell>
        </row>
        <row r="157">
          <cell r="BN157">
            <v>6.2793336999999996</v>
          </cell>
        </row>
        <row r="158">
          <cell r="BN158">
            <v>6.5060532000000002</v>
          </cell>
        </row>
        <row r="159">
          <cell r="BN159">
            <v>6.6120073000000001</v>
          </cell>
        </row>
        <row r="160">
          <cell r="BN160">
            <v>7.049925</v>
          </cell>
        </row>
        <row r="161">
          <cell r="BN161">
            <v>7.2056348000000003</v>
          </cell>
        </row>
        <row r="162">
          <cell r="BN162">
            <v>7.3755258000000001</v>
          </cell>
        </row>
        <row r="163">
          <cell r="BN163">
            <v>7.6347982999999999</v>
          </cell>
        </row>
        <row r="164">
          <cell r="BN164">
            <v>7.9296654000000002</v>
          </cell>
        </row>
        <row r="165">
          <cell r="BN165">
            <v>8.0076142000000008</v>
          </cell>
        </row>
        <row r="166">
          <cell r="BN166">
            <v>8.3809772000000002</v>
          </cell>
        </row>
        <row r="167">
          <cell r="BN167">
            <v>8.6074342999999995</v>
          </cell>
        </row>
        <row r="168">
          <cell r="BN168">
            <v>9.1739785000000005</v>
          </cell>
        </row>
        <row r="169">
          <cell r="BN169">
            <v>9.8554958999999993</v>
          </cell>
        </row>
        <row r="170">
          <cell r="BN170">
            <v>9.5000724999999999</v>
          </cell>
        </row>
        <row r="171">
          <cell r="BN171">
            <v>9.4959001000000001</v>
          </cell>
        </row>
        <row r="172">
          <cell r="BN172">
            <v>9.6909009000000008</v>
          </cell>
        </row>
        <row r="173">
          <cell r="BN173">
            <v>9.7868551999999998</v>
          </cell>
        </row>
        <row r="174">
          <cell r="BN174">
            <v>10.0316571</v>
          </cell>
        </row>
        <row r="175">
          <cell r="BN175">
            <v>9.9805613999999991</v>
          </cell>
        </row>
        <row r="176">
          <cell r="BN176">
            <v>10.1785216</v>
          </cell>
        </row>
        <row r="177">
          <cell r="BN177">
            <v>10.4586497</v>
          </cell>
        </row>
        <row r="178">
          <cell r="BN178">
            <v>10.330375800000001</v>
          </cell>
        </row>
        <row r="179">
          <cell r="BN179">
            <v>10.4033716</v>
          </cell>
        </row>
        <row r="180">
          <cell r="BN180">
            <v>10.483098200000001</v>
          </cell>
        </row>
        <row r="181">
          <cell r="BN181">
            <v>10.459723800000001</v>
          </cell>
        </row>
        <row r="182">
          <cell r="BN182">
            <v>10.612259999999999</v>
          </cell>
        </row>
        <row r="183">
          <cell r="BN183">
            <v>10.821196</v>
          </cell>
        </row>
        <row r="184">
          <cell r="BN184">
            <v>11.0798056</v>
          </cell>
        </row>
        <row r="185">
          <cell r="BN185">
            <v>10.718599899999999</v>
          </cell>
        </row>
        <row r="186">
          <cell r="BN186">
            <v>10.612433299999999</v>
          </cell>
        </row>
        <row r="187">
          <cell r="BN187">
            <v>11.0837381</v>
          </cell>
        </row>
        <row r="188">
          <cell r="BN188">
            <v>11.1193016</v>
          </cell>
        </row>
        <row r="189">
          <cell r="BN189">
            <v>11.2003571</v>
          </cell>
        </row>
        <row r="190">
          <cell r="BN190">
            <v>10.822452200000001</v>
          </cell>
        </row>
        <row r="191">
          <cell r="BN191">
            <v>11.0156495</v>
          </cell>
        </row>
        <row r="192">
          <cell r="BN192">
            <v>10.841719700000001</v>
          </cell>
        </row>
        <row r="193">
          <cell r="BN193">
            <v>10.7518935</v>
          </cell>
        </row>
        <row r="194">
          <cell r="BN194">
            <v>10.776978700000001</v>
          </cell>
        </row>
        <row r="195">
          <cell r="BN195">
            <v>11.0055684</v>
          </cell>
        </row>
        <row r="196">
          <cell r="BN196">
            <v>10.8961863</v>
          </cell>
        </row>
        <row r="197">
          <cell r="BN197">
            <v>10.980212</v>
          </cell>
        </row>
        <row r="198">
          <cell r="BN198">
            <v>10.7353132</v>
          </cell>
        </row>
        <row r="199">
          <cell r="BN199">
            <v>10.946964400000001</v>
          </cell>
        </row>
        <row r="200">
          <cell r="BN200">
            <v>10.9358869</v>
          </cell>
        </row>
        <row r="201">
          <cell r="BN201">
            <v>10.741355</v>
          </cell>
        </row>
        <row r="202">
          <cell r="BN202">
            <v>10.559932999999999</v>
          </cell>
        </row>
        <row r="203">
          <cell r="BN203">
            <v>10.401857</v>
          </cell>
        </row>
        <row r="204">
          <cell r="BN204">
            <v>10.336501800000001</v>
          </cell>
        </row>
        <row r="205">
          <cell r="BN205">
            <v>10.046049500000001</v>
          </cell>
        </row>
        <row r="206">
          <cell r="BN206">
            <v>9.7581652999999999</v>
          </cell>
        </row>
        <row r="207">
          <cell r="BN207">
            <v>9.8318888999999992</v>
          </cell>
        </row>
        <row r="208">
          <cell r="BN208">
            <v>9.5966702000000002</v>
          </cell>
        </row>
        <row r="209">
          <cell r="BN209">
            <v>9.4415749000000009</v>
          </cell>
        </row>
        <row r="210">
          <cell r="BN210">
            <v>9.3572871000000006</v>
          </cell>
        </row>
        <row r="211">
          <cell r="BN211">
            <v>9.0831671000000007</v>
          </cell>
        </row>
        <row r="212">
          <cell r="BN212">
            <v>9.1319245999999996</v>
          </cell>
        </row>
        <row r="213">
          <cell r="BN213">
            <v>8.9219477999999999</v>
          </cell>
        </row>
        <row r="214">
          <cell r="BN214">
            <v>8.8494024000000007</v>
          </cell>
        </row>
        <row r="215">
          <cell r="BN215">
            <v>8.8259364999999992</v>
          </cell>
        </row>
        <row r="216">
          <cell r="BN216">
            <v>8.6055883000000009</v>
          </cell>
        </row>
        <row r="217">
          <cell r="BN217">
            <v>8.2524405999999999</v>
          </cell>
        </row>
        <row r="218">
          <cell r="BN218">
            <v>8.4671021999999994</v>
          </cell>
        </row>
        <row r="219">
          <cell r="BN219">
            <v>8.3625982000000008</v>
          </cell>
        </row>
        <row r="220">
          <cell r="BN220">
            <v>8.3993994000000001</v>
          </cell>
        </row>
        <row r="221">
          <cell r="BN221">
            <v>8.3181846000000004</v>
          </cell>
        </row>
        <row r="222">
          <cell r="BN222">
            <v>8.3666985999999994</v>
          </cell>
        </row>
        <row r="223">
          <cell r="BN223">
            <v>8.5663927999999991</v>
          </cell>
        </row>
        <row r="224">
          <cell r="BN224">
            <v>8.4415379999999995</v>
          </cell>
        </row>
        <row r="225">
          <cell r="BN225">
            <v>8.1310938999999998</v>
          </cell>
        </row>
        <row r="226">
          <cell r="BN226">
            <v>8.4445280999999994</v>
          </cell>
        </row>
        <row r="227">
          <cell r="BN227">
            <v>8.3319495999999997</v>
          </cell>
        </row>
        <row r="228">
          <cell r="BN228">
            <v>8.4130167</v>
          </cell>
        </row>
        <row r="229">
          <cell r="BN229">
            <v>8.5636308999999997</v>
          </cell>
        </row>
        <row r="230">
          <cell r="BN230">
            <v>8.4059433000000006</v>
          </cell>
        </row>
        <row r="231">
          <cell r="BN231">
            <v>8.2596571999999995</v>
          </cell>
        </row>
        <row r="232">
          <cell r="BN232">
            <v>8.5438516</v>
          </cell>
        </row>
        <row r="233">
          <cell r="BN233">
            <v>8.7237860000000005</v>
          </cell>
        </row>
        <row r="234">
          <cell r="BN234">
            <v>8.5794350999999995</v>
          </cell>
        </row>
        <row r="235">
          <cell r="BN235">
            <v>8.7513442999999995</v>
          </cell>
        </row>
        <row r="236">
          <cell r="BN236">
            <v>8.4622080999999998</v>
          </cell>
        </row>
        <row r="237">
          <cell r="BN237">
            <v>8.6142240999999995</v>
          </cell>
        </row>
        <row r="238">
          <cell r="BN238">
            <v>8.5511262000000006</v>
          </cell>
        </row>
        <row r="239">
          <cell r="BN239">
            <v>8.7102269999999997</v>
          </cell>
        </row>
        <row r="240">
          <cell r="BN240">
            <v>8.5867260999999999</v>
          </cell>
        </row>
        <row r="241">
          <cell r="BN241">
            <v>8.5495327999999997</v>
          </cell>
        </row>
        <row r="242">
          <cell r="BN242">
            <v>8.5386617000000005</v>
          </cell>
        </row>
        <row r="243">
          <cell r="BN243">
            <v>8.3334820000000001</v>
          </cell>
        </row>
        <row r="244">
          <cell r="BN244">
            <v>8.5657194000000008</v>
          </cell>
        </row>
        <row r="245">
          <cell r="BN245">
            <v>8.4639276999999993</v>
          </cell>
        </row>
        <row r="246">
          <cell r="BN246">
            <v>8.0727127999999997</v>
          </cell>
        </row>
        <row r="247">
          <cell r="BN247">
            <v>8.0250787999999993</v>
          </cell>
        </row>
        <row r="248">
          <cell r="BN248">
            <v>7.9842466999999999</v>
          </cell>
        </row>
        <row r="249">
          <cell r="BN249">
            <v>7.8947722999999996</v>
          </cell>
        </row>
        <row r="250">
          <cell r="BN250">
            <v>7.8521163999999999</v>
          </cell>
        </row>
        <row r="251">
          <cell r="BN251">
            <v>7.7804770000000003</v>
          </cell>
        </row>
        <row r="252">
          <cell r="BN252">
            <v>7.8786882</v>
          </cell>
        </row>
        <row r="253">
          <cell r="BN253">
            <v>7.5858447</v>
          </cell>
        </row>
        <row r="254">
          <cell r="BN254">
            <v>7.7531794999999999</v>
          </cell>
        </row>
        <row r="255">
          <cell r="BN255">
            <v>7.8316090000000003</v>
          </cell>
        </row>
        <row r="256">
          <cell r="BN256">
            <v>7.9514180000000003</v>
          </cell>
        </row>
        <row r="257">
          <cell r="BN257">
            <v>7.7540785999999997</v>
          </cell>
        </row>
        <row r="258">
          <cell r="BN258">
            <v>7.6389184999999999</v>
          </cell>
        </row>
        <row r="259">
          <cell r="BN259">
            <v>7.3059088000000001</v>
          </cell>
        </row>
        <row r="260">
          <cell r="BN260">
            <v>7.6331581999999996</v>
          </cell>
        </row>
        <row r="261">
          <cell r="BN261">
            <v>7.1683506000000001</v>
          </cell>
        </row>
        <row r="262">
          <cell r="BN262">
            <v>7.1110717000000001</v>
          </cell>
        </row>
        <row r="263">
          <cell r="BN263">
            <v>7.1204622999999998</v>
          </cell>
        </row>
        <row r="264">
          <cell r="BN264">
            <v>7.0076627</v>
          </cell>
        </row>
        <row r="265">
          <cell r="BN265">
            <v>6.9636386999999997</v>
          </cell>
        </row>
        <row r="266">
          <cell r="BN266">
            <v>7.0122618000000001</v>
          </cell>
        </row>
        <row r="267">
          <cell r="BN267">
            <v>6.6508495999999999</v>
          </cell>
        </row>
        <row r="268">
          <cell r="BN268">
            <v>6.6573237000000001</v>
          </cell>
        </row>
        <row r="269">
          <cell r="BN269">
            <v>6.9080029999999999</v>
          </cell>
        </row>
        <row r="270">
          <cell r="BN270">
            <v>7.0466505000000002</v>
          </cell>
        </row>
        <row r="271">
          <cell r="BN271">
            <v>6.7684059000000003</v>
          </cell>
        </row>
        <row r="272">
          <cell r="BN272">
            <v>6.4448343000000001</v>
          </cell>
        </row>
        <row r="273">
          <cell r="BN273">
            <v>6.6706516000000002</v>
          </cell>
        </row>
        <row r="274">
          <cell r="BN274">
            <v>6.7643031999999996</v>
          </cell>
        </row>
        <row r="275">
          <cell r="BN275">
            <v>6.6227103999999999</v>
          </cell>
        </row>
        <row r="276">
          <cell r="BN276">
            <v>6.5590386000000001</v>
          </cell>
        </row>
        <row r="277">
          <cell r="BN277">
            <v>6.3640097000000004</v>
          </cell>
        </row>
        <row r="278">
          <cell r="BN278">
            <v>6.4010334000000002</v>
          </cell>
        </row>
        <row r="279">
          <cell r="BN279">
            <v>6.1103375</v>
          </cell>
        </row>
        <row r="280">
          <cell r="BN280">
            <v>5.9382020999999998</v>
          </cell>
        </row>
        <row r="281">
          <cell r="BN281">
            <v>6.0533814000000001</v>
          </cell>
        </row>
        <row r="282">
          <cell r="BN282">
            <v>5.9662356000000001</v>
          </cell>
        </row>
        <row r="283">
          <cell r="BN283">
            <v>6.0028312000000001</v>
          </cell>
        </row>
        <row r="284">
          <cell r="BN284">
            <v>6.2685583999999999</v>
          </cell>
        </row>
        <row r="285">
          <cell r="BN285">
            <v>6.2323807000000002</v>
          </cell>
        </row>
        <row r="286">
          <cell r="BN286">
            <v>6.1388343000000001</v>
          </cell>
        </row>
        <row r="287">
          <cell r="BN287">
            <v>6.5035635000000003</v>
          </cell>
        </row>
        <row r="288">
          <cell r="BN288">
            <v>6.4502666</v>
          </cell>
        </row>
        <row r="289">
          <cell r="BN289">
            <v>6.7711597000000001</v>
          </cell>
        </row>
        <row r="290">
          <cell r="BN290">
            <v>6.8783345999999996</v>
          </cell>
        </row>
        <row r="291">
          <cell r="BN291">
            <v>6.9268932000000003</v>
          </cell>
        </row>
        <row r="292">
          <cell r="BN292">
            <v>6.8648996999999996</v>
          </cell>
        </row>
        <row r="293">
          <cell r="BN293">
            <v>6.8844532999999997</v>
          </cell>
        </row>
        <row r="294">
          <cell r="BN294">
            <v>6.8432978000000002</v>
          </cell>
        </row>
        <row r="295">
          <cell r="BN295">
            <v>7.1826466</v>
          </cell>
        </row>
        <row r="296">
          <cell r="BN296">
            <v>6.8945322000000004</v>
          </cell>
        </row>
        <row r="297">
          <cell r="BN297">
            <v>6.8524308999999999</v>
          </cell>
        </row>
        <row r="298">
          <cell r="BN298">
            <v>6.9044980000000002</v>
          </cell>
        </row>
        <row r="299">
          <cell r="BN299">
            <v>6.5349770999999999</v>
          </cell>
        </row>
        <row r="300">
          <cell r="BN300">
            <v>6.4202728999999996</v>
          </cell>
        </row>
        <row r="301">
          <cell r="BN301">
            <v>6.3347882000000002</v>
          </cell>
        </row>
        <row r="302">
          <cell r="BN302">
            <v>6.3579933000000004</v>
          </cell>
        </row>
        <row r="303">
          <cell r="BN303">
            <v>6.4903703999999998</v>
          </cell>
        </row>
        <row r="304">
          <cell r="BN304">
            <v>6.1699710000000003</v>
          </cell>
        </row>
        <row r="305">
          <cell r="BN305">
            <v>6.3597199</v>
          </cell>
        </row>
        <row r="306">
          <cell r="BN306">
            <v>6.3145633999999999</v>
          </cell>
        </row>
        <row r="307">
          <cell r="BN307">
            <v>6.1178748000000001</v>
          </cell>
        </row>
        <row r="308">
          <cell r="BN308">
            <v>6.1649031000000001</v>
          </cell>
        </row>
        <row r="309">
          <cell r="BN309">
            <v>6.1748507000000004</v>
          </cell>
        </row>
        <row r="310">
          <cell r="BN310">
            <v>6.0713809999999997</v>
          </cell>
        </row>
        <row r="311">
          <cell r="BN311">
            <v>5.9521629999999996</v>
          </cell>
        </row>
        <row r="312">
          <cell r="BN312">
            <v>6.1217785999999998</v>
          </cell>
        </row>
        <row r="313">
          <cell r="BN313">
            <v>6.0203443999999999</v>
          </cell>
        </row>
        <row r="314">
          <cell r="BN314">
            <v>6.0566874999999998</v>
          </cell>
        </row>
        <row r="315">
          <cell r="BN315">
            <v>6.0509113000000001</v>
          </cell>
        </row>
        <row r="316">
          <cell r="BN316">
            <v>6.1200602000000002</v>
          </cell>
        </row>
        <row r="317">
          <cell r="BN317">
            <v>5.8243989999999997</v>
          </cell>
        </row>
        <row r="318">
          <cell r="BN318">
            <v>5.7786647999999996</v>
          </cell>
        </row>
        <row r="319">
          <cell r="BN319">
            <v>5.7724757999999996</v>
          </cell>
        </row>
        <row r="320">
          <cell r="BN320">
            <v>5.6590113000000004</v>
          </cell>
        </row>
        <row r="321">
          <cell r="BN321">
            <v>5.6761600000000003</v>
          </cell>
        </row>
        <row r="322">
          <cell r="BN322">
            <v>5.5233745000000001</v>
          </cell>
        </row>
        <row r="323">
          <cell r="BN323">
            <v>5.6400389000000004</v>
          </cell>
        </row>
        <row r="324">
          <cell r="BN324">
            <v>5.4286083999999999</v>
          </cell>
        </row>
        <row r="325">
          <cell r="BN325">
            <v>5.4991705</v>
          </cell>
        </row>
        <row r="326">
          <cell r="BN326">
            <v>5.3254285000000001</v>
          </cell>
        </row>
        <row r="327">
          <cell r="BN327">
            <v>5.4587750000000002</v>
          </cell>
        </row>
        <row r="328">
          <cell r="BN328">
            <v>5.5440794000000002</v>
          </cell>
        </row>
        <row r="329">
          <cell r="BN329">
            <v>5.5296894999999999</v>
          </cell>
        </row>
        <row r="330">
          <cell r="BN330">
            <v>5.3726395</v>
          </cell>
        </row>
        <row r="331">
          <cell r="BN331">
            <v>5.1143932999999997</v>
          </cell>
        </row>
        <row r="332">
          <cell r="BN332">
            <v>5.1618142999999996</v>
          </cell>
        </row>
        <row r="333">
          <cell r="BN333">
            <v>5.0644979000000001</v>
          </cell>
        </row>
        <row r="334">
          <cell r="BN334">
            <v>5.0695834</v>
          </cell>
        </row>
        <row r="335">
          <cell r="BN335">
            <v>5.0799772000000001</v>
          </cell>
        </row>
        <row r="336">
          <cell r="BN336">
            <v>5.1547888999999998</v>
          </cell>
        </row>
        <row r="337">
          <cell r="BN337">
            <v>5.1153769000000002</v>
          </cell>
        </row>
        <row r="338">
          <cell r="BN338">
            <v>5.0887083000000004</v>
          </cell>
        </row>
        <row r="339">
          <cell r="BN339">
            <v>4.9463748000000001</v>
          </cell>
        </row>
        <row r="340">
          <cell r="BN340">
            <v>4.9662161999999999</v>
          </cell>
        </row>
        <row r="341">
          <cell r="BN341">
            <v>4.9100900000000003</v>
          </cell>
        </row>
        <row r="342">
          <cell r="BN342">
            <v>5.0007406000000003</v>
          </cell>
        </row>
        <row r="343">
          <cell r="BN343">
            <v>5.0069185999999997</v>
          </cell>
        </row>
        <row r="344">
          <cell r="BN344">
            <v>4.9331363000000001</v>
          </cell>
        </row>
        <row r="345">
          <cell r="BN345">
            <v>5.0674815000000004</v>
          </cell>
        </row>
        <row r="346">
          <cell r="BN346">
            <v>5.1619188999999999</v>
          </cell>
        </row>
        <row r="347">
          <cell r="BN347">
            <v>5.0988864999999999</v>
          </cell>
        </row>
        <row r="348">
          <cell r="BN348">
            <v>4.8605888000000004</v>
          </cell>
        </row>
        <row r="349">
          <cell r="BN349">
            <v>4.9573805999999996</v>
          </cell>
        </row>
        <row r="350">
          <cell r="BN350">
            <v>4.7890508000000001</v>
          </cell>
        </row>
        <row r="351">
          <cell r="BN351">
            <v>4.8043163</v>
          </cell>
        </row>
        <row r="352">
          <cell r="BN352">
            <v>4.6516621999999996</v>
          </cell>
        </row>
        <row r="353">
          <cell r="BN353">
            <v>4.7188287999999998</v>
          </cell>
        </row>
        <row r="354">
          <cell r="BN354">
            <v>4.6626624000000003</v>
          </cell>
        </row>
        <row r="355">
          <cell r="BN355">
            <v>4.4562422000000002</v>
          </cell>
        </row>
        <row r="356">
          <cell r="BN356">
            <v>4.5126160999999998</v>
          </cell>
        </row>
        <row r="357">
          <cell r="BN357">
            <v>4.5663593999999996</v>
          </cell>
        </row>
        <row r="358">
          <cell r="BN358">
            <v>4.5554155999999999</v>
          </cell>
        </row>
        <row r="359">
          <cell r="BN359">
            <v>4.6291127999999997</v>
          </cell>
        </row>
        <row r="360">
          <cell r="BN360">
            <v>4.4565982999999996</v>
          </cell>
        </row>
        <row r="361">
          <cell r="BN361">
            <v>4.3800077000000002</v>
          </cell>
        </row>
        <row r="362">
          <cell r="BN362">
            <v>4.2574807999999997</v>
          </cell>
        </row>
        <row r="363">
          <cell r="BN363">
            <v>4.3234108000000004</v>
          </cell>
        </row>
        <row r="364">
          <cell r="BN364">
            <v>4.2486220000000001</v>
          </cell>
        </row>
        <row r="365">
          <cell r="BN365">
            <v>4.3039405999999998</v>
          </cell>
        </row>
        <row r="366">
          <cell r="BN366">
            <v>4.2079538000000003</v>
          </cell>
        </row>
        <row r="367">
          <cell r="BN367">
            <v>4.3190042999999996</v>
          </cell>
        </row>
        <row r="368">
          <cell r="BN368">
            <v>4.4216708999999996</v>
          </cell>
        </row>
        <row r="369">
          <cell r="BN369">
            <v>4.3075963000000002</v>
          </cell>
        </row>
        <row r="370">
          <cell r="BN370">
            <v>4.2173382000000004</v>
          </cell>
        </row>
        <row r="371">
          <cell r="BN371">
            <v>3.9751775</v>
          </cell>
        </row>
        <row r="372">
          <cell r="BN372">
            <v>4.0559151</v>
          </cell>
        </row>
        <row r="373">
          <cell r="BN373">
            <v>4.2590149000000004</v>
          </cell>
        </row>
        <row r="374">
          <cell r="BN374">
            <v>4.2594994000000002</v>
          </cell>
        </row>
        <row r="375">
          <cell r="BN375">
            <v>4.2439096000000003</v>
          </cell>
        </row>
        <row r="376">
          <cell r="BN376">
            <v>4.2464835000000001</v>
          </cell>
        </row>
        <row r="377">
          <cell r="BN377">
            <v>4.0143908000000001</v>
          </cell>
        </row>
        <row r="378">
          <cell r="BN378">
            <v>4.2829379000000003</v>
          </cell>
        </row>
        <row r="379">
          <cell r="BN379">
            <v>4.2847286000000002</v>
          </cell>
        </row>
        <row r="380">
          <cell r="BN380">
            <v>4.4569269</v>
          </cell>
        </row>
        <row r="381">
          <cell r="BN381">
            <v>4.5675794999999999</v>
          </cell>
        </row>
        <row r="382">
          <cell r="BN382">
            <v>4.9055983000000003</v>
          </cell>
        </row>
        <row r="383">
          <cell r="BN383">
            <v>5.2975830999999998</v>
          </cell>
        </row>
        <row r="384">
          <cell r="BN384">
            <v>5.7114257000000004</v>
          </cell>
        </row>
        <row r="385">
          <cell r="BN385">
            <v>5.5057827000000001</v>
          </cell>
        </row>
        <row r="386">
          <cell r="BN386">
            <v>5.8046018000000004</v>
          </cell>
        </row>
        <row r="387">
          <cell r="BN387">
            <v>5.8659116999999998</v>
          </cell>
        </row>
        <row r="388">
          <cell r="BN388">
            <v>5.6679123999999996</v>
          </cell>
        </row>
        <row r="389">
          <cell r="BN389">
            <v>5.7088732000000002</v>
          </cell>
        </row>
        <row r="390">
          <cell r="BN390">
            <v>5.6502905999999999</v>
          </cell>
        </row>
        <row r="391">
          <cell r="BN391">
            <v>5.6175961000000001</v>
          </cell>
        </row>
        <row r="392">
          <cell r="BN392">
            <v>5.5499770000000002</v>
          </cell>
        </row>
        <row r="393">
          <cell r="BN393">
            <v>5.4860961000000001</v>
          </cell>
        </row>
        <row r="394">
          <cell r="BN394">
            <v>5.2623920000000002</v>
          </cell>
        </row>
        <row r="395">
          <cell r="BN395">
            <v>5.2972023999999998</v>
          </cell>
        </row>
        <row r="396">
          <cell r="BN396">
            <v>5.4225145000000001</v>
          </cell>
        </row>
        <row r="397">
          <cell r="BN397">
            <v>5.4952458999999996</v>
          </cell>
        </row>
        <row r="398">
          <cell r="BN398">
            <v>5.2226233000000004</v>
          </cell>
        </row>
        <row r="399">
          <cell r="BN399">
            <v>5.1503439000000002</v>
          </cell>
        </row>
        <row r="400">
          <cell r="BN400">
            <v>5.2840235</v>
          </cell>
        </row>
        <row r="401">
          <cell r="BN401">
            <v>5.0213421</v>
          </cell>
        </row>
        <row r="402">
          <cell r="BN402">
            <v>5.0496612000000001</v>
          </cell>
        </row>
        <row r="403">
          <cell r="BN403">
            <v>5.2830954999999999</v>
          </cell>
        </row>
        <row r="404">
          <cell r="BN404">
            <v>5.0995062000000004</v>
          </cell>
        </row>
        <row r="405">
          <cell r="BN405">
            <v>4.8688130999999997</v>
          </cell>
        </row>
        <row r="406">
          <cell r="BN406">
            <v>4.998481</v>
          </cell>
        </row>
        <row r="407">
          <cell r="BN407">
            <v>4.9753863000000003</v>
          </cell>
        </row>
        <row r="408">
          <cell r="BN408">
            <v>4.9235287000000003</v>
          </cell>
        </row>
        <row r="409">
          <cell r="BN409">
            <v>4.9610843999999998</v>
          </cell>
        </row>
        <row r="410">
          <cell r="BN410">
            <v>5.0047585000000003</v>
          </cell>
        </row>
        <row r="411">
          <cell r="BN411">
            <v>4.9290640999999997</v>
          </cell>
        </row>
        <row r="412">
          <cell r="BN412">
            <v>5.0883501000000004</v>
          </cell>
        </row>
        <row r="413">
          <cell r="BN413">
            <v>5.2563529000000004</v>
          </cell>
        </row>
        <row r="414">
          <cell r="BN414">
            <v>5.2125379000000001</v>
          </cell>
        </row>
        <row r="415">
          <cell r="BN415">
            <v>5.1883941</v>
          </cell>
        </row>
        <row r="416">
          <cell r="BN416">
            <v>5.2194259000000001</v>
          </cell>
        </row>
        <row r="417">
          <cell r="BN417">
            <v>5.1816278000000002</v>
          </cell>
        </row>
        <row r="418">
          <cell r="BN418">
            <v>5.0362514999999997</v>
          </cell>
        </row>
        <row r="419">
          <cell r="BN419">
            <v>5.2000729000000003</v>
          </cell>
        </row>
        <row r="420">
          <cell r="BN420">
            <v>5.1754813999999998</v>
          </cell>
        </row>
        <row r="421">
          <cell r="BN421">
            <v>4.9981197999999996</v>
          </cell>
        </row>
        <row r="422">
          <cell r="BN422">
            <v>5.1854763999999998</v>
          </cell>
        </row>
        <row r="423">
          <cell r="BN423">
            <v>5.1818400999999996</v>
          </cell>
        </row>
        <row r="424">
          <cell r="BN424">
            <v>5.1797167999999996</v>
          </cell>
        </row>
        <row r="425">
          <cell r="BN425">
            <v>5.1350198000000002</v>
          </cell>
        </row>
        <row r="426">
          <cell r="BN426">
            <v>5.4698387000000004</v>
          </cell>
        </row>
        <row r="427">
          <cell r="BN427">
            <v>5.4091984000000002</v>
          </cell>
        </row>
        <row r="428">
          <cell r="BN428">
            <v>5.242794</v>
          </cell>
        </row>
        <row r="429">
          <cell r="BN429">
            <v>5.4119919999999997</v>
          </cell>
        </row>
        <row r="430">
          <cell r="BN430">
            <v>5.3711677</v>
          </cell>
        </row>
        <row r="431">
          <cell r="BN431">
            <v>5.4067099000000001</v>
          </cell>
        </row>
        <row r="432">
          <cell r="BN432">
            <v>5.6261999999999999</v>
          </cell>
        </row>
        <row r="433">
          <cell r="BN433">
            <v>5.5928690000000003</v>
          </cell>
        </row>
        <row r="434">
          <cell r="BN434">
            <v>5.5904616000000003</v>
          </cell>
        </row>
        <row r="435">
          <cell r="BN435">
            <v>5.7234315000000002</v>
          </cell>
        </row>
        <row r="436">
          <cell r="BN436">
            <v>5.6380705999999998</v>
          </cell>
        </row>
        <row r="437">
          <cell r="BN437">
            <v>5.8069861999999999</v>
          </cell>
        </row>
        <row r="438">
          <cell r="BN438">
            <v>5.6732119000000001</v>
          </cell>
        </row>
        <row r="439">
          <cell r="BN439">
            <v>5.8116047000000002</v>
          </cell>
        </row>
        <row r="440">
          <cell r="BN440">
            <v>5.7734968000000002</v>
          </cell>
        </row>
        <row r="441">
          <cell r="BN441">
            <v>5.8733906999999999</v>
          </cell>
        </row>
        <row r="442">
          <cell r="BN442">
            <v>5.9156180000000003</v>
          </cell>
        </row>
        <row r="443">
          <cell r="BN443">
            <v>5.8541110999999999</v>
          </cell>
        </row>
        <row r="444">
          <cell r="BN444">
            <v>5.8679218999999998</v>
          </cell>
        </row>
        <row r="445">
          <cell r="BN445">
            <v>5.8224843999999996</v>
          </cell>
        </row>
        <row r="446">
          <cell r="BN446">
            <v>5.9061757999999998</v>
          </cell>
        </row>
        <row r="447">
          <cell r="BN447">
            <v>6.0925380000000002</v>
          </cell>
        </row>
        <row r="448">
          <cell r="BN448">
            <v>6.2238527000000001</v>
          </cell>
        </row>
        <row r="449">
          <cell r="BN449">
            <v>6.1194337000000001</v>
          </cell>
        </row>
        <row r="450">
          <cell r="BN450">
            <v>6.2178250000000004</v>
          </cell>
        </row>
        <row r="451">
          <cell r="BN451">
            <v>6.3463190999999997</v>
          </cell>
        </row>
        <row r="452">
          <cell r="BN452">
            <v>6.2690906999999996</v>
          </cell>
        </row>
        <row r="453">
          <cell r="BN453">
            <v>6.0733438</v>
          </cell>
        </row>
        <row r="454">
          <cell r="BN454">
            <v>6.3221714999999996</v>
          </cell>
        </row>
        <row r="455">
          <cell r="BN455">
            <v>6.1496696999999996</v>
          </cell>
        </row>
        <row r="456">
          <cell r="BN456">
            <v>6.0991644000000003</v>
          </cell>
        </row>
        <row r="457">
          <cell r="BN457">
            <v>6.1568341000000002</v>
          </cell>
        </row>
        <row r="458">
          <cell r="BN458">
            <v>5.9205490000000003</v>
          </cell>
        </row>
        <row r="459">
          <cell r="BN459">
            <v>6.0681184000000004</v>
          </cell>
        </row>
        <row r="460">
          <cell r="BN460">
            <v>6.3398251999999999</v>
          </cell>
        </row>
        <row r="461">
          <cell r="BN461">
            <v>6.1395559999999998</v>
          </cell>
        </row>
        <row r="462">
          <cell r="BN462">
            <v>6.1473898</v>
          </cell>
        </row>
        <row r="463">
          <cell r="BN463">
            <v>5.9304253999999998</v>
          </cell>
        </row>
        <row r="464">
          <cell r="BN464">
            <v>5.8395168999999996</v>
          </cell>
        </row>
        <row r="465">
          <cell r="BN465">
            <v>5.7147449000000003</v>
          </cell>
        </row>
        <row r="466">
          <cell r="BN466">
            <v>6.0175752999999998</v>
          </cell>
        </row>
        <row r="467">
          <cell r="BN467">
            <v>5.6996472000000002</v>
          </cell>
        </row>
        <row r="468">
          <cell r="BN468">
            <v>5.6578868</v>
          </cell>
        </row>
        <row r="469">
          <cell r="BN469">
            <v>5.7056306000000001</v>
          </cell>
        </row>
        <row r="470">
          <cell r="BN470">
            <v>5.7179202</v>
          </cell>
        </row>
        <row r="471">
          <cell r="BN471">
            <v>5.7693085000000002</v>
          </cell>
        </row>
        <row r="472">
          <cell r="BN472">
            <v>5.7597544999999997</v>
          </cell>
        </row>
        <row r="473">
          <cell r="BN473">
            <v>5.6650593999999996</v>
          </cell>
        </row>
        <row r="474">
          <cell r="BN474">
            <v>5.6389214000000001</v>
          </cell>
        </row>
        <row r="475">
          <cell r="BN475">
            <v>5.5938157999999998</v>
          </cell>
        </row>
        <row r="476">
          <cell r="BN476">
            <v>5.7474588000000004</v>
          </cell>
        </row>
        <row r="477">
          <cell r="BN477">
            <v>5.7928932</v>
          </cell>
        </row>
        <row r="478">
          <cell r="BN478">
            <v>5.6907721000000002</v>
          </cell>
        </row>
        <row r="479">
          <cell r="BN479">
            <v>5.8563792000000001</v>
          </cell>
        </row>
        <row r="480">
          <cell r="BN480">
            <v>5.8610917999999996</v>
          </cell>
        </row>
      </sheetData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ME"/>
      <sheetName val="Monthly"/>
    </sheetNames>
    <sheetDataSet>
      <sheetData sheetId="0" refreshError="1"/>
      <sheetData sheetId="1">
        <row r="182">
          <cell r="B182">
            <v>0.7</v>
          </cell>
          <cell r="C182">
            <v>22.93</v>
          </cell>
        </row>
        <row r="183">
          <cell r="B183">
            <v>0.69930000000000003</v>
          </cell>
          <cell r="C183">
            <v>15.46</v>
          </cell>
        </row>
        <row r="184">
          <cell r="B184">
            <v>0.70789999999999997</v>
          </cell>
          <cell r="C184">
            <v>12.61</v>
          </cell>
        </row>
        <row r="185">
          <cell r="B185">
            <v>0.7228</v>
          </cell>
          <cell r="C185">
            <v>12.84</v>
          </cell>
        </row>
        <row r="186">
          <cell r="B186">
            <v>0.72719999999999996</v>
          </cell>
          <cell r="C186">
            <v>15.38</v>
          </cell>
        </row>
        <row r="187">
          <cell r="B187">
            <v>0.68889999999999996</v>
          </cell>
          <cell r="C187">
            <v>13.43</v>
          </cell>
        </row>
        <row r="188">
          <cell r="B188">
            <v>0.62909999999999999</v>
          </cell>
          <cell r="C188">
            <v>11.59</v>
          </cell>
        </row>
        <row r="189">
          <cell r="B189">
            <v>0.61229999999999996</v>
          </cell>
          <cell r="C189">
            <v>15.1</v>
          </cell>
        </row>
        <row r="190">
          <cell r="B190">
            <v>0.62209999999999999</v>
          </cell>
          <cell r="C190">
            <v>14.87</v>
          </cell>
        </row>
        <row r="191">
          <cell r="B191">
            <v>0.63829999999999998</v>
          </cell>
          <cell r="C191">
            <v>14.9</v>
          </cell>
        </row>
        <row r="192">
          <cell r="B192">
            <v>0.64449999999999996</v>
          </cell>
          <cell r="C192">
            <v>15.22</v>
          </cell>
        </row>
        <row r="193">
          <cell r="B193">
            <v>0.65949999999999998</v>
          </cell>
          <cell r="C193">
            <v>16.11</v>
          </cell>
        </row>
        <row r="194">
          <cell r="B194">
            <v>0.66090000000000004</v>
          </cell>
          <cell r="C194">
            <v>18.649999999999999</v>
          </cell>
        </row>
        <row r="195">
          <cell r="B195">
            <v>0.66769999999999996</v>
          </cell>
          <cell r="C195">
            <v>17.75</v>
          </cell>
        </row>
        <row r="196">
          <cell r="B196">
            <v>0.68710000000000004</v>
          </cell>
          <cell r="C196">
            <v>18.3</v>
          </cell>
        </row>
        <row r="197">
          <cell r="B197">
            <v>0.71140000000000003</v>
          </cell>
          <cell r="C197">
            <v>18.68</v>
          </cell>
        </row>
        <row r="198">
          <cell r="B198">
            <v>0.71419999999999995</v>
          </cell>
          <cell r="C198">
            <v>19.440000000000001</v>
          </cell>
        </row>
        <row r="199">
          <cell r="B199">
            <v>0.71789999999999998</v>
          </cell>
          <cell r="C199">
            <v>20.07</v>
          </cell>
        </row>
        <row r="200">
          <cell r="B200">
            <v>0.70789999999999997</v>
          </cell>
          <cell r="C200">
            <v>21.34</v>
          </cell>
        </row>
        <row r="201">
          <cell r="B201">
            <v>0.70720000000000005</v>
          </cell>
          <cell r="C201">
            <v>20.309999999999999</v>
          </cell>
        </row>
        <row r="202">
          <cell r="B202">
            <v>0.7268</v>
          </cell>
          <cell r="C202">
            <v>19.53</v>
          </cell>
        </row>
        <row r="203">
          <cell r="B203">
            <v>0.71120000000000005</v>
          </cell>
          <cell r="C203">
            <v>19.86</v>
          </cell>
        </row>
        <row r="204">
          <cell r="B204">
            <v>0.68600000000000005</v>
          </cell>
          <cell r="C204">
            <v>18.850000000000001</v>
          </cell>
        </row>
        <row r="205">
          <cell r="B205">
            <v>0.71060000000000001</v>
          </cell>
          <cell r="C205">
            <v>17.28</v>
          </cell>
        </row>
        <row r="206">
          <cell r="B206">
            <v>0.71109999999999995</v>
          </cell>
          <cell r="C206">
            <v>17.13</v>
          </cell>
        </row>
        <row r="207">
          <cell r="B207">
            <v>0.71399999999999997</v>
          </cell>
          <cell r="C207">
            <v>16.8</v>
          </cell>
        </row>
        <row r="208">
          <cell r="B208">
            <v>0.7329</v>
          </cell>
          <cell r="C208">
            <v>16.2</v>
          </cell>
        </row>
        <row r="209">
          <cell r="B209">
            <v>0.748</v>
          </cell>
          <cell r="C209">
            <v>17.86</v>
          </cell>
        </row>
        <row r="210">
          <cell r="B210">
            <v>0.77739999999999998</v>
          </cell>
          <cell r="C210">
            <v>17.420000000000002</v>
          </cell>
        </row>
        <row r="211">
          <cell r="B211">
            <v>0.80759999999999998</v>
          </cell>
          <cell r="C211">
            <v>16.53</v>
          </cell>
        </row>
        <row r="212">
          <cell r="B212">
            <v>0.8</v>
          </cell>
          <cell r="C212">
            <v>15.5</v>
          </cell>
        </row>
        <row r="213">
          <cell r="B213">
            <v>0.80569999999999997</v>
          </cell>
          <cell r="C213">
            <v>15.52</v>
          </cell>
        </row>
        <row r="214">
          <cell r="B214">
            <v>0.79149999999999998</v>
          </cell>
          <cell r="C214">
            <v>14.54</v>
          </cell>
        </row>
        <row r="215">
          <cell r="B215">
            <v>0.80959999999999999</v>
          </cell>
          <cell r="C215">
            <v>13.77</v>
          </cell>
        </row>
        <row r="216">
          <cell r="B216">
            <v>0.85070000000000001</v>
          </cell>
          <cell r="C216">
            <v>14.14</v>
          </cell>
        </row>
        <row r="217">
          <cell r="B217">
            <v>0.85729999999999995</v>
          </cell>
          <cell r="C217">
            <v>16.38</v>
          </cell>
        </row>
        <row r="218">
          <cell r="B218">
            <v>0.87050000000000005</v>
          </cell>
          <cell r="C218">
            <v>18.02</v>
          </cell>
        </row>
        <row r="219">
          <cell r="B219">
            <v>0.85640000000000005</v>
          </cell>
          <cell r="C219">
            <v>17.940000000000001</v>
          </cell>
        </row>
        <row r="220">
          <cell r="B220">
            <v>0.81689999999999996</v>
          </cell>
          <cell r="C220">
            <v>19.48</v>
          </cell>
        </row>
        <row r="221">
          <cell r="B221">
            <v>0.80349999999999999</v>
          </cell>
          <cell r="C221">
            <v>21.07</v>
          </cell>
        </row>
        <row r="222">
          <cell r="B222">
            <v>0.77359999999999995</v>
          </cell>
          <cell r="C222">
            <v>20.12</v>
          </cell>
        </row>
        <row r="223">
          <cell r="B223">
            <v>0.75609999999999999</v>
          </cell>
          <cell r="C223">
            <v>20.05</v>
          </cell>
        </row>
        <row r="224">
          <cell r="B224">
            <v>0.75660000000000005</v>
          </cell>
          <cell r="C224">
            <v>19.78</v>
          </cell>
        </row>
        <row r="225">
          <cell r="B225">
            <v>0.76349999999999996</v>
          </cell>
          <cell r="C225">
            <v>18.579999999999998</v>
          </cell>
        </row>
        <row r="226">
          <cell r="B226">
            <v>0.77270000000000005</v>
          </cell>
          <cell r="C226">
            <v>19.59</v>
          </cell>
        </row>
        <row r="227">
          <cell r="B227">
            <v>0.7742</v>
          </cell>
          <cell r="C227">
            <v>20.100000000000001</v>
          </cell>
        </row>
        <row r="228">
          <cell r="B228">
            <v>0.78300000000000003</v>
          </cell>
          <cell r="C228">
            <v>19.86</v>
          </cell>
        </row>
        <row r="229">
          <cell r="B229">
            <v>0.78590000000000004</v>
          </cell>
          <cell r="C229">
            <v>21.1</v>
          </cell>
        </row>
        <row r="230">
          <cell r="B230">
            <v>0.78110000000000002</v>
          </cell>
          <cell r="C230">
            <v>22.86</v>
          </cell>
        </row>
        <row r="231">
          <cell r="B231">
            <v>0.75929999999999997</v>
          </cell>
          <cell r="C231">
            <v>22.11</v>
          </cell>
        </row>
        <row r="232">
          <cell r="B232">
            <v>0.75560000000000005</v>
          </cell>
          <cell r="C232">
            <v>20.39</v>
          </cell>
        </row>
        <row r="233">
          <cell r="B233">
            <v>0.76370000000000005</v>
          </cell>
          <cell r="C233">
            <v>18.43</v>
          </cell>
        </row>
        <row r="234">
          <cell r="B234">
            <v>0.7611</v>
          </cell>
          <cell r="C234">
            <v>18.2</v>
          </cell>
        </row>
        <row r="235">
          <cell r="B235">
            <v>0.77900000000000003</v>
          </cell>
          <cell r="C235">
            <v>16.7</v>
          </cell>
        </row>
        <row r="236">
          <cell r="B236">
            <v>0.79079999999999995</v>
          </cell>
          <cell r="C236">
            <v>18.45</v>
          </cell>
        </row>
        <row r="237">
          <cell r="B237">
            <v>0.80869999999999997</v>
          </cell>
          <cell r="C237">
            <v>27.31</v>
          </cell>
        </row>
        <row r="238">
          <cell r="B238">
            <v>0.82509999999999994</v>
          </cell>
          <cell r="C238">
            <v>33.51</v>
          </cell>
        </row>
        <row r="239">
          <cell r="B239">
            <v>0.80059999999999998</v>
          </cell>
          <cell r="C239">
            <v>36.04</v>
          </cell>
        </row>
        <row r="240">
          <cell r="B240">
            <v>0.77290000000000003</v>
          </cell>
          <cell r="C240">
            <v>32.33</v>
          </cell>
        </row>
        <row r="241">
          <cell r="B241">
            <v>0.7702</v>
          </cell>
          <cell r="C241">
            <v>27.28</v>
          </cell>
        </row>
        <row r="242">
          <cell r="B242">
            <v>0.77929999999999999</v>
          </cell>
          <cell r="C242">
            <v>25.23</v>
          </cell>
        </row>
        <row r="243">
          <cell r="B243">
            <v>0.78349999999999997</v>
          </cell>
          <cell r="C243">
            <v>20.48</v>
          </cell>
        </row>
        <row r="244">
          <cell r="B244">
            <v>0.77110000000000001</v>
          </cell>
          <cell r="C244">
            <v>19.899999999999999</v>
          </cell>
        </row>
        <row r="245">
          <cell r="B245">
            <v>0.77949999999999997</v>
          </cell>
          <cell r="C245">
            <v>20.83</v>
          </cell>
        </row>
        <row r="246">
          <cell r="B246">
            <v>0.77429999999999999</v>
          </cell>
          <cell r="C246">
            <v>21.23</v>
          </cell>
        </row>
        <row r="247">
          <cell r="B247">
            <v>0.75980000000000003</v>
          </cell>
          <cell r="C247">
            <v>20.190000000000001</v>
          </cell>
        </row>
        <row r="248">
          <cell r="B248">
            <v>0.77159999999999995</v>
          </cell>
          <cell r="C248">
            <v>21.4</v>
          </cell>
        </row>
        <row r="249">
          <cell r="B249">
            <v>0.7823</v>
          </cell>
          <cell r="C249">
            <v>21.69</v>
          </cell>
        </row>
        <row r="250">
          <cell r="B250">
            <v>0.79369999999999996</v>
          </cell>
          <cell r="C250">
            <v>21.89</v>
          </cell>
        </row>
        <row r="251">
          <cell r="B251">
            <v>0.79249999999999998</v>
          </cell>
          <cell r="C251">
            <v>23.23</v>
          </cell>
        </row>
        <row r="252">
          <cell r="B252">
            <v>0.78659999999999997</v>
          </cell>
          <cell r="C252">
            <v>22.46</v>
          </cell>
        </row>
        <row r="253">
          <cell r="B253">
            <v>0.7712</v>
          </cell>
          <cell r="C253">
            <v>19.5</v>
          </cell>
        </row>
        <row r="254">
          <cell r="B254">
            <v>0.74760000000000004</v>
          </cell>
          <cell r="C254">
            <v>18.79</v>
          </cell>
        </row>
        <row r="255">
          <cell r="B255">
            <v>0.75180000000000002</v>
          </cell>
          <cell r="C255">
            <v>19.010000000000002</v>
          </cell>
        </row>
        <row r="256">
          <cell r="B256">
            <v>0.75860000000000005</v>
          </cell>
          <cell r="C256">
            <v>18.920000000000002</v>
          </cell>
        </row>
        <row r="257">
          <cell r="B257">
            <v>0.76239999999999997</v>
          </cell>
          <cell r="C257">
            <v>20.23</v>
          </cell>
        </row>
        <row r="258">
          <cell r="B258">
            <v>0.75590000000000002</v>
          </cell>
          <cell r="C258">
            <v>20.98</v>
          </cell>
        </row>
        <row r="259">
          <cell r="B259">
            <v>0.75560000000000005</v>
          </cell>
          <cell r="C259">
            <v>22.39</v>
          </cell>
        </row>
        <row r="260">
          <cell r="B260">
            <v>0.74509999999999998</v>
          </cell>
          <cell r="C260">
            <v>21.78</v>
          </cell>
        </row>
        <row r="261">
          <cell r="B261">
            <v>0.7248</v>
          </cell>
          <cell r="C261">
            <v>21.34</v>
          </cell>
        </row>
        <row r="262">
          <cell r="B262">
            <v>0.72250000000000003</v>
          </cell>
          <cell r="C262">
            <v>21.88</v>
          </cell>
        </row>
        <row r="263">
          <cell r="B263">
            <v>0.71479999999999999</v>
          </cell>
          <cell r="C263">
            <v>21.69</v>
          </cell>
        </row>
        <row r="264">
          <cell r="B264">
            <v>0.68979999999999997</v>
          </cell>
          <cell r="C264">
            <v>20.34</v>
          </cell>
        </row>
        <row r="265">
          <cell r="B265">
            <v>0.68969999999999998</v>
          </cell>
          <cell r="C265">
            <v>19.41</v>
          </cell>
        </row>
        <row r="266">
          <cell r="B266">
            <v>0.67300000000000004</v>
          </cell>
          <cell r="C266">
            <v>19.03</v>
          </cell>
        </row>
        <row r="267">
          <cell r="B267">
            <v>0.68289999999999995</v>
          </cell>
          <cell r="C267">
            <v>20.09</v>
          </cell>
        </row>
        <row r="268">
          <cell r="B268">
            <v>0.70779999999999998</v>
          </cell>
          <cell r="C268">
            <v>20.32</v>
          </cell>
        </row>
        <row r="269">
          <cell r="B269">
            <v>0.71150000000000002</v>
          </cell>
          <cell r="C269">
            <v>20.25</v>
          </cell>
        </row>
        <row r="270">
          <cell r="B270">
            <v>0.6986</v>
          </cell>
          <cell r="C270">
            <v>19.95</v>
          </cell>
        </row>
        <row r="271">
          <cell r="B271">
            <v>0.67490000000000006</v>
          </cell>
          <cell r="C271">
            <v>19.09</v>
          </cell>
        </row>
        <row r="272">
          <cell r="B272">
            <v>0.67789999999999995</v>
          </cell>
          <cell r="C272">
            <v>17.89</v>
          </cell>
        </row>
        <row r="273">
          <cell r="B273">
            <v>0.6774</v>
          </cell>
          <cell r="C273">
            <v>18.010000000000002</v>
          </cell>
        </row>
        <row r="274">
          <cell r="B274">
            <v>0.65169999999999995</v>
          </cell>
          <cell r="C274">
            <v>17.5</v>
          </cell>
        </row>
        <row r="275">
          <cell r="B275">
            <v>0.66100000000000003</v>
          </cell>
          <cell r="C275">
            <v>18.149999999999999</v>
          </cell>
        </row>
        <row r="276">
          <cell r="B276">
            <v>0.66469999999999996</v>
          </cell>
          <cell r="C276">
            <v>16.61</v>
          </cell>
        </row>
        <row r="277">
          <cell r="B277">
            <v>0.67359999999999998</v>
          </cell>
          <cell r="C277">
            <v>14.52</v>
          </cell>
        </row>
        <row r="278">
          <cell r="B278">
            <v>0.69610000000000005</v>
          </cell>
          <cell r="C278">
            <v>15.03</v>
          </cell>
        </row>
        <row r="279">
          <cell r="B279">
            <v>0.71609999999999996</v>
          </cell>
          <cell r="C279">
            <v>14.78</v>
          </cell>
        </row>
        <row r="280">
          <cell r="B280">
            <v>0.71089999999999998</v>
          </cell>
          <cell r="C280">
            <v>14.68</v>
          </cell>
        </row>
        <row r="281">
          <cell r="B281">
            <v>0.71560000000000001</v>
          </cell>
          <cell r="C281">
            <v>16.420000000000002</v>
          </cell>
        </row>
        <row r="282">
          <cell r="B282">
            <v>0.72430000000000005</v>
          </cell>
          <cell r="C282">
            <v>17.89</v>
          </cell>
        </row>
        <row r="283">
          <cell r="B283">
            <v>0.7329</v>
          </cell>
          <cell r="C283">
            <v>19.059999999999999</v>
          </cell>
        </row>
        <row r="284">
          <cell r="B284">
            <v>0.73409999999999997</v>
          </cell>
          <cell r="C284">
            <v>19.66</v>
          </cell>
        </row>
        <row r="285">
          <cell r="B285">
            <v>0.74009999999999998</v>
          </cell>
          <cell r="C285">
            <v>18.38</v>
          </cell>
        </row>
        <row r="286">
          <cell r="B286">
            <v>0.74199999999999999</v>
          </cell>
          <cell r="C286">
            <v>17.45</v>
          </cell>
        </row>
        <row r="287">
          <cell r="B287">
            <v>0.7379</v>
          </cell>
          <cell r="C287">
            <v>17.72</v>
          </cell>
        </row>
        <row r="288">
          <cell r="B288">
            <v>0.75490000000000002</v>
          </cell>
          <cell r="C288">
            <v>18.07</v>
          </cell>
        </row>
        <row r="289">
          <cell r="B289">
            <v>0.77390000000000003</v>
          </cell>
          <cell r="C289">
            <v>17.16</v>
          </cell>
        </row>
        <row r="290">
          <cell r="B290">
            <v>0.76470000000000005</v>
          </cell>
          <cell r="C290">
            <v>18.04</v>
          </cell>
        </row>
        <row r="291">
          <cell r="B291">
            <v>0.74470000000000003</v>
          </cell>
          <cell r="C291">
            <v>18.57</v>
          </cell>
        </row>
        <row r="292">
          <cell r="B292">
            <v>0.73450000000000004</v>
          </cell>
          <cell r="C292">
            <v>18.54</v>
          </cell>
        </row>
        <row r="293">
          <cell r="B293">
            <v>0.73560000000000003</v>
          </cell>
          <cell r="C293">
            <v>19.899999999999999</v>
          </cell>
        </row>
        <row r="294">
          <cell r="B294">
            <v>0.72719999999999996</v>
          </cell>
          <cell r="C294">
            <v>19.739999999999998</v>
          </cell>
        </row>
        <row r="295">
          <cell r="B295">
            <v>0.71960000000000002</v>
          </cell>
          <cell r="C295">
            <v>18.45</v>
          </cell>
        </row>
        <row r="296">
          <cell r="B296">
            <v>0.72789999999999999</v>
          </cell>
          <cell r="C296">
            <v>17.329999999999998</v>
          </cell>
        </row>
        <row r="297">
          <cell r="B297">
            <v>0.74139999999999995</v>
          </cell>
          <cell r="C297">
            <v>18.02</v>
          </cell>
        </row>
        <row r="298">
          <cell r="B298">
            <v>0.75370000000000004</v>
          </cell>
          <cell r="C298">
            <v>18.23</v>
          </cell>
        </row>
        <row r="299">
          <cell r="B299">
            <v>0.75700000000000001</v>
          </cell>
          <cell r="C299">
            <v>17.43</v>
          </cell>
        </row>
        <row r="300">
          <cell r="B300">
            <v>0.74529999999999996</v>
          </cell>
          <cell r="C300">
            <v>17.989999999999998</v>
          </cell>
        </row>
        <row r="301">
          <cell r="B301">
            <v>0.74050000000000005</v>
          </cell>
          <cell r="C301">
            <v>19.03</v>
          </cell>
        </row>
        <row r="302">
          <cell r="B302">
            <v>0.74170000000000003</v>
          </cell>
          <cell r="C302">
            <v>18.86</v>
          </cell>
        </row>
        <row r="303">
          <cell r="B303">
            <v>0.75560000000000005</v>
          </cell>
          <cell r="C303">
            <v>19.09</v>
          </cell>
        </row>
        <row r="304">
          <cell r="B304">
            <v>0.77139999999999997</v>
          </cell>
          <cell r="C304">
            <v>21.33</v>
          </cell>
        </row>
        <row r="305">
          <cell r="B305">
            <v>0.78569999999999995</v>
          </cell>
          <cell r="C305">
            <v>23.5</v>
          </cell>
        </row>
        <row r="306">
          <cell r="B306">
            <v>0.79700000000000004</v>
          </cell>
          <cell r="C306">
            <v>21.17</v>
          </cell>
        </row>
        <row r="307">
          <cell r="B307">
            <v>0.79120000000000001</v>
          </cell>
          <cell r="C307">
            <v>20.420000000000002</v>
          </cell>
        </row>
        <row r="308">
          <cell r="B308">
            <v>0.78969999999999996</v>
          </cell>
          <cell r="C308">
            <v>21.3</v>
          </cell>
        </row>
        <row r="309">
          <cell r="B309">
            <v>0.78300000000000003</v>
          </cell>
          <cell r="C309">
            <v>21.9</v>
          </cell>
        </row>
        <row r="310">
          <cell r="B310">
            <v>0.79279999999999995</v>
          </cell>
          <cell r="C310">
            <v>23.97</v>
          </cell>
        </row>
        <row r="311">
          <cell r="B311">
            <v>0.79179999999999995</v>
          </cell>
          <cell r="C311">
            <v>24.88</v>
          </cell>
        </row>
        <row r="312">
          <cell r="B312">
            <v>0.79679999999999995</v>
          </cell>
          <cell r="C312">
            <v>23.71</v>
          </cell>
        </row>
        <row r="313">
          <cell r="B313">
            <v>0.79659999999999997</v>
          </cell>
          <cell r="C313">
            <v>25.23</v>
          </cell>
        </row>
        <row r="314">
          <cell r="B314">
            <v>0.77759999999999996</v>
          </cell>
          <cell r="C314">
            <v>25.13</v>
          </cell>
        </row>
        <row r="315">
          <cell r="B315">
            <v>0.76770000000000005</v>
          </cell>
          <cell r="C315">
            <v>22.18</v>
          </cell>
        </row>
        <row r="316">
          <cell r="B316">
            <v>0.78749999999999998</v>
          </cell>
          <cell r="C316">
            <v>20.97</v>
          </cell>
        </row>
        <row r="317">
          <cell r="B317">
            <v>0.77869999999999995</v>
          </cell>
          <cell r="C317">
            <v>19.7</v>
          </cell>
        </row>
        <row r="318">
          <cell r="B318">
            <v>0.77510000000000001</v>
          </cell>
          <cell r="C318">
            <v>20.82</v>
          </cell>
        </row>
        <row r="319">
          <cell r="B319">
            <v>0.75419999999999998</v>
          </cell>
          <cell r="C319">
            <v>19.260000000000002</v>
          </cell>
        </row>
        <row r="320">
          <cell r="B320">
            <v>0.74199999999999999</v>
          </cell>
          <cell r="C320">
            <v>19.66</v>
          </cell>
        </row>
        <row r="321">
          <cell r="B321">
            <v>0.74039999999999995</v>
          </cell>
          <cell r="C321">
            <v>19.95</v>
          </cell>
        </row>
        <row r="322">
          <cell r="B322">
            <v>0.72309999999999997</v>
          </cell>
          <cell r="C322">
            <v>19.8</v>
          </cell>
        </row>
        <row r="323">
          <cell r="B323">
            <v>0.71970000000000001</v>
          </cell>
          <cell r="C323">
            <v>21.33</v>
          </cell>
        </row>
        <row r="324">
          <cell r="B324">
            <v>0.69530000000000003</v>
          </cell>
          <cell r="C324">
            <v>20.190000000000001</v>
          </cell>
        </row>
        <row r="325">
          <cell r="B325">
            <v>0.66190000000000004</v>
          </cell>
          <cell r="C325">
            <v>18.329999999999998</v>
          </cell>
        </row>
        <row r="326">
          <cell r="B326">
            <v>0.65659999999999996</v>
          </cell>
          <cell r="C326">
            <v>16.72</v>
          </cell>
        </row>
        <row r="327">
          <cell r="B327">
            <v>0.6744</v>
          </cell>
          <cell r="C327">
            <v>16.059999999999999</v>
          </cell>
        </row>
        <row r="328">
          <cell r="B328">
            <v>0.66959999999999997</v>
          </cell>
          <cell r="C328">
            <v>15.12</v>
          </cell>
        </row>
        <row r="329">
          <cell r="B329">
            <v>0.65229999999999999</v>
          </cell>
          <cell r="C329">
            <v>15.35</v>
          </cell>
        </row>
        <row r="330">
          <cell r="B330">
            <v>0.63119999999999998</v>
          </cell>
          <cell r="C330">
            <v>14.91</v>
          </cell>
        </row>
        <row r="331">
          <cell r="B331">
            <v>0.60460000000000003</v>
          </cell>
          <cell r="C331">
            <v>13.72</v>
          </cell>
        </row>
        <row r="332">
          <cell r="B332">
            <v>0.61799999999999999</v>
          </cell>
          <cell r="C332">
            <v>14.17</v>
          </cell>
        </row>
        <row r="333">
          <cell r="B333">
            <v>0.58879999999999999</v>
          </cell>
          <cell r="C333">
            <v>13.47</v>
          </cell>
        </row>
        <row r="334">
          <cell r="B334">
            <v>0.58889999999999998</v>
          </cell>
          <cell r="C334">
            <v>15.03</v>
          </cell>
        </row>
        <row r="335">
          <cell r="B335">
            <v>0.6179</v>
          </cell>
          <cell r="C335">
            <v>14.46</v>
          </cell>
        </row>
        <row r="336">
          <cell r="B336">
            <v>0.63490000000000002</v>
          </cell>
          <cell r="C336">
            <v>13</v>
          </cell>
        </row>
        <row r="337">
          <cell r="B337">
            <v>0.61819999999999997</v>
          </cell>
          <cell r="C337">
            <v>11.35</v>
          </cell>
        </row>
        <row r="338">
          <cell r="B338">
            <v>0.63200000000000001</v>
          </cell>
          <cell r="C338">
            <v>12.52</v>
          </cell>
        </row>
        <row r="339">
          <cell r="B339">
            <v>0.63990000000000002</v>
          </cell>
          <cell r="C339">
            <v>12.01</v>
          </cell>
        </row>
        <row r="340">
          <cell r="B340">
            <v>0.63080000000000003</v>
          </cell>
          <cell r="C340">
            <v>14.68</v>
          </cell>
        </row>
        <row r="341">
          <cell r="B341">
            <v>0.64200000000000002</v>
          </cell>
          <cell r="C341">
            <v>17.309999999999999</v>
          </cell>
        </row>
        <row r="342">
          <cell r="B342">
            <v>0.66279999999999994</v>
          </cell>
          <cell r="C342">
            <v>17.72</v>
          </cell>
        </row>
        <row r="343">
          <cell r="B343">
            <v>0.65629999999999999</v>
          </cell>
          <cell r="C343">
            <v>17.920000000000002</v>
          </cell>
        </row>
        <row r="344">
          <cell r="B344">
            <v>0.65620000000000001</v>
          </cell>
          <cell r="C344">
            <v>20.100000000000001</v>
          </cell>
        </row>
        <row r="345">
          <cell r="B345">
            <v>0.64459999999999995</v>
          </cell>
          <cell r="C345">
            <v>21.28</v>
          </cell>
        </row>
        <row r="346">
          <cell r="B346">
            <v>0.64949999999999997</v>
          </cell>
          <cell r="C346">
            <v>23.8</v>
          </cell>
        </row>
        <row r="347">
          <cell r="B347">
            <v>0.65090000000000003</v>
          </cell>
          <cell r="C347">
            <v>22.69</v>
          </cell>
        </row>
        <row r="348">
          <cell r="B348">
            <v>0.63880000000000003</v>
          </cell>
          <cell r="C348">
            <v>25</v>
          </cell>
        </row>
        <row r="349">
          <cell r="B349">
            <v>0.64100000000000001</v>
          </cell>
          <cell r="C349">
            <v>26.1</v>
          </cell>
        </row>
        <row r="350">
          <cell r="B350">
            <v>0.65600000000000003</v>
          </cell>
          <cell r="C350">
            <v>27.26</v>
          </cell>
        </row>
        <row r="351">
          <cell r="B351">
            <v>0.62780000000000002</v>
          </cell>
          <cell r="C351">
            <v>29.37</v>
          </cell>
        </row>
        <row r="352">
          <cell r="B352">
            <v>0.60940000000000005</v>
          </cell>
          <cell r="C352">
            <v>29.84</v>
          </cell>
        </row>
        <row r="353">
          <cell r="B353">
            <v>0.59599999999999997</v>
          </cell>
          <cell r="C353">
            <v>25.72</v>
          </cell>
        </row>
        <row r="354">
          <cell r="B354">
            <v>0.57840000000000003</v>
          </cell>
          <cell r="C354">
            <v>28.79</v>
          </cell>
        </row>
        <row r="355">
          <cell r="B355">
            <v>0.59489999999999998</v>
          </cell>
          <cell r="C355">
            <v>31.82</v>
          </cell>
        </row>
        <row r="356">
          <cell r="B356">
            <v>0.58699999999999997</v>
          </cell>
          <cell r="C356">
            <v>29.7</v>
          </cell>
        </row>
        <row r="357">
          <cell r="B357">
            <v>0.58079999999999998</v>
          </cell>
          <cell r="C357">
            <v>31.26</v>
          </cell>
        </row>
        <row r="358">
          <cell r="B358">
            <v>0.55210000000000004</v>
          </cell>
          <cell r="C358">
            <v>33.880000000000003</v>
          </cell>
        </row>
        <row r="359">
          <cell r="B359">
            <v>0.52800000000000002</v>
          </cell>
          <cell r="C359">
            <v>33.11</v>
          </cell>
        </row>
        <row r="360">
          <cell r="B360">
            <v>0.52180000000000004</v>
          </cell>
          <cell r="C360">
            <v>34.42</v>
          </cell>
        </row>
        <row r="361">
          <cell r="B361">
            <v>0.54659999999999997</v>
          </cell>
          <cell r="C361">
            <v>28.44</v>
          </cell>
        </row>
        <row r="362">
          <cell r="B362">
            <v>0.55520000000000003</v>
          </cell>
          <cell r="C362">
            <v>29.59</v>
          </cell>
        </row>
        <row r="363">
          <cell r="B363">
            <v>0.53380000000000005</v>
          </cell>
          <cell r="C363">
            <v>29.61</v>
          </cell>
        </row>
        <row r="364">
          <cell r="B364">
            <v>0.50309999999999999</v>
          </cell>
          <cell r="C364">
            <v>27.25</v>
          </cell>
        </row>
        <row r="365">
          <cell r="B365">
            <v>0.50160000000000005</v>
          </cell>
          <cell r="C365">
            <v>27.49</v>
          </cell>
        </row>
        <row r="366">
          <cell r="B366">
            <v>0.51990000000000003</v>
          </cell>
          <cell r="C366">
            <v>28.63</v>
          </cell>
        </row>
        <row r="367">
          <cell r="B367">
            <v>0.51800000000000002</v>
          </cell>
          <cell r="C367">
            <v>27.6</v>
          </cell>
        </row>
        <row r="368">
          <cell r="B368">
            <v>0.50890000000000002</v>
          </cell>
          <cell r="C368">
            <v>26.43</v>
          </cell>
        </row>
        <row r="369">
          <cell r="B369">
            <v>0.52459999999999996</v>
          </cell>
          <cell r="C369">
            <v>27.37</v>
          </cell>
        </row>
        <row r="370">
          <cell r="B370">
            <v>0.50360000000000005</v>
          </cell>
          <cell r="C370">
            <v>26.2</v>
          </cell>
        </row>
        <row r="371">
          <cell r="B371">
            <v>0.50419999999999998</v>
          </cell>
          <cell r="C371">
            <v>22.17</v>
          </cell>
        </row>
        <row r="372">
          <cell r="B372">
            <v>0.51649999999999996</v>
          </cell>
          <cell r="C372">
            <v>19.64</v>
          </cell>
        </row>
        <row r="373">
          <cell r="B373">
            <v>0.51380000000000003</v>
          </cell>
          <cell r="C373">
            <v>19.39</v>
          </cell>
        </row>
        <row r="374">
          <cell r="B374">
            <v>0.51700000000000002</v>
          </cell>
          <cell r="C374">
            <v>19.72</v>
          </cell>
        </row>
        <row r="375">
          <cell r="B375">
            <v>0.51280000000000003</v>
          </cell>
          <cell r="C375">
            <v>20.72</v>
          </cell>
        </row>
        <row r="376">
          <cell r="B376">
            <v>0.52559999999999996</v>
          </cell>
          <cell r="C376">
            <v>24.53</v>
          </cell>
        </row>
        <row r="377">
          <cell r="B377">
            <v>0.53520000000000001</v>
          </cell>
          <cell r="C377">
            <v>26.18</v>
          </cell>
        </row>
        <row r="378">
          <cell r="B378">
            <v>0.54979999999999996</v>
          </cell>
          <cell r="C378">
            <v>27.04</v>
          </cell>
        </row>
        <row r="379">
          <cell r="B379">
            <v>0.56820000000000004</v>
          </cell>
          <cell r="C379">
            <v>25.52</v>
          </cell>
        </row>
        <row r="380">
          <cell r="B380">
            <v>0.55379999999999996</v>
          </cell>
          <cell r="C380">
            <v>26.97</v>
          </cell>
        </row>
        <row r="381">
          <cell r="B381">
            <v>0.5413</v>
          </cell>
          <cell r="C381">
            <v>28.39</v>
          </cell>
        </row>
        <row r="382">
          <cell r="B382">
            <v>0.54649999999999999</v>
          </cell>
          <cell r="C382">
            <v>29.66</v>
          </cell>
        </row>
        <row r="383">
          <cell r="B383">
            <v>0.55020000000000002</v>
          </cell>
          <cell r="C383">
            <v>28.84</v>
          </cell>
        </row>
        <row r="384">
          <cell r="B384">
            <v>0.56130000000000002</v>
          </cell>
          <cell r="C384">
            <v>26.35</v>
          </cell>
        </row>
        <row r="385">
          <cell r="B385">
            <v>0.56240000000000001</v>
          </cell>
          <cell r="C385">
            <v>29.46</v>
          </cell>
        </row>
        <row r="386">
          <cell r="B386">
            <v>0.58289999999999997</v>
          </cell>
          <cell r="C386">
            <v>32.950000000000003</v>
          </cell>
        </row>
        <row r="387">
          <cell r="B387">
            <v>0.59560000000000002</v>
          </cell>
          <cell r="C387">
            <v>35.83</v>
          </cell>
        </row>
        <row r="388">
          <cell r="B388">
            <v>0.60150000000000003</v>
          </cell>
          <cell r="C388">
            <v>33.51</v>
          </cell>
        </row>
        <row r="389">
          <cell r="B389">
            <v>0.61</v>
          </cell>
          <cell r="C389">
            <v>28.17</v>
          </cell>
        </row>
        <row r="390">
          <cell r="B390">
            <v>0.64680000000000004</v>
          </cell>
          <cell r="C390">
            <v>28.11</v>
          </cell>
        </row>
        <row r="391">
          <cell r="B391">
            <v>0.66520000000000001</v>
          </cell>
          <cell r="C391">
            <v>30.66</v>
          </cell>
        </row>
        <row r="392">
          <cell r="B392">
            <v>0.66069999999999995</v>
          </cell>
          <cell r="C392">
            <v>30.76</v>
          </cell>
        </row>
        <row r="393">
          <cell r="B393">
            <v>0.65180000000000005</v>
          </cell>
          <cell r="C393">
            <v>31.57</v>
          </cell>
        </row>
        <row r="394">
          <cell r="B394">
            <v>0.66349999999999998</v>
          </cell>
          <cell r="C394">
            <v>28.31</v>
          </cell>
        </row>
        <row r="395">
          <cell r="B395">
            <v>0.69479999999999997</v>
          </cell>
          <cell r="C395">
            <v>30.34</v>
          </cell>
        </row>
        <row r="396">
          <cell r="B396">
            <v>0.71579999999999999</v>
          </cell>
          <cell r="C396">
            <v>31.11</v>
          </cell>
        </row>
        <row r="397">
          <cell r="B397">
            <v>0.73909999999999998</v>
          </cell>
          <cell r="C397">
            <v>32.130000000000003</v>
          </cell>
        </row>
        <row r="398">
          <cell r="B398">
            <v>0.77170000000000005</v>
          </cell>
          <cell r="C398">
            <v>34.31</v>
          </cell>
        </row>
        <row r="399">
          <cell r="B399">
            <v>0.77700000000000002</v>
          </cell>
          <cell r="C399">
            <v>34.69</v>
          </cell>
        </row>
        <row r="400">
          <cell r="B400">
            <v>0.74960000000000004</v>
          </cell>
          <cell r="C400">
            <v>36.74</v>
          </cell>
        </row>
        <row r="401">
          <cell r="B401">
            <v>0.74429999999999996</v>
          </cell>
          <cell r="C401">
            <v>36.75</v>
          </cell>
        </row>
        <row r="402">
          <cell r="B402">
            <v>0.70389999999999997</v>
          </cell>
          <cell r="C402">
            <v>40.28</v>
          </cell>
        </row>
        <row r="403">
          <cell r="B403">
            <v>0.69369999999999998</v>
          </cell>
          <cell r="C403">
            <v>38.03</v>
          </cell>
        </row>
        <row r="404">
          <cell r="B404">
            <v>0.71609999999999996</v>
          </cell>
          <cell r="C404">
            <v>40.78</v>
          </cell>
        </row>
        <row r="405">
          <cell r="B405">
            <v>0.71109999999999995</v>
          </cell>
          <cell r="C405">
            <v>44.9</v>
          </cell>
        </row>
        <row r="406">
          <cell r="B406">
            <v>0.70279999999999998</v>
          </cell>
          <cell r="C406">
            <v>45.94</v>
          </cell>
        </row>
        <row r="407">
          <cell r="B407">
            <v>0.73370000000000002</v>
          </cell>
          <cell r="C407">
            <v>53.28</v>
          </cell>
        </row>
        <row r="408">
          <cell r="B408">
            <v>0.77039999999999997</v>
          </cell>
          <cell r="C408">
            <v>48.47</v>
          </cell>
        </row>
        <row r="409">
          <cell r="B409">
            <v>0.76749999999999996</v>
          </cell>
          <cell r="C409">
            <v>43.15</v>
          </cell>
        </row>
        <row r="410">
          <cell r="B410">
            <v>0.76680000000000004</v>
          </cell>
          <cell r="C410">
            <v>46.84</v>
          </cell>
        </row>
        <row r="411">
          <cell r="B411">
            <v>0.78120000000000001</v>
          </cell>
          <cell r="C411">
            <v>48.15</v>
          </cell>
        </row>
        <row r="412">
          <cell r="B412">
            <v>0.78480000000000005</v>
          </cell>
          <cell r="C412">
            <v>54.19</v>
          </cell>
        </row>
        <row r="413">
          <cell r="B413">
            <v>0.77380000000000004</v>
          </cell>
          <cell r="C413">
            <v>52.98</v>
          </cell>
        </row>
        <row r="414">
          <cell r="B414">
            <v>0.76629999999999998</v>
          </cell>
          <cell r="C414">
            <v>49.83</v>
          </cell>
        </row>
        <row r="415">
          <cell r="B415">
            <v>0.76670000000000005</v>
          </cell>
          <cell r="C415">
            <v>56.35</v>
          </cell>
        </row>
        <row r="416">
          <cell r="B416">
            <v>0.75239999999999996</v>
          </cell>
          <cell r="C416">
            <v>59</v>
          </cell>
        </row>
        <row r="417">
          <cell r="B417">
            <v>0.76139999999999997</v>
          </cell>
          <cell r="C417">
            <v>64.989999999999995</v>
          </cell>
        </row>
        <row r="418">
          <cell r="B418">
            <v>0.7651</v>
          </cell>
          <cell r="C418">
            <v>65.59</v>
          </cell>
        </row>
        <row r="419">
          <cell r="B419">
            <v>0.75349999999999995</v>
          </cell>
          <cell r="C419">
            <v>62.26</v>
          </cell>
        </row>
        <row r="420">
          <cell r="B420">
            <v>0.73529999999999995</v>
          </cell>
          <cell r="C420">
            <v>58.32</v>
          </cell>
        </row>
        <row r="421">
          <cell r="B421">
            <v>0.74229999999999996</v>
          </cell>
          <cell r="C421">
            <v>59.41</v>
          </cell>
        </row>
        <row r="422">
          <cell r="B422">
            <v>0.75049999999999994</v>
          </cell>
          <cell r="C422">
            <v>65.489999999999995</v>
          </cell>
        </row>
        <row r="423">
          <cell r="B423">
            <v>0.74180000000000001</v>
          </cell>
          <cell r="C423">
            <v>61.63</v>
          </cell>
        </row>
        <row r="424">
          <cell r="B424">
            <v>0.72660000000000002</v>
          </cell>
          <cell r="C424">
            <v>62.69</v>
          </cell>
        </row>
        <row r="425">
          <cell r="B425">
            <v>0.7369</v>
          </cell>
          <cell r="C425">
            <v>69.44</v>
          </cell>
        </row>
        <row r="426">
          <cell r="B426">
            <v>0.76390000000000002</v>
          </cell>
          <cell r="C426">
            <v>70.84</v>
          </cell>
        </row>
        <row r="427">
          <cell r="B427">
            <v>0.7399</v>
          </cell>
          <cell r="C427">
            <v>70.95</v>
          </cell>
        </row>
        <row r="428">
          <cell r="B428">
            <v>0.75280000000000002</v>
          </cell>
          <cell r="C428">
            <v>74.41</v>
          </cell>
        </row>
        <row r="429">
          <cell r="B429">
            <v>0.7631</v>
          </cell>
          <cell r="C429">
            <v>73.040000000000006</v>
          </cell>
        </row>
        <row r="430">
          <cell r="B430">
            <v>0.75490000000000002</v>
          </cell>
          <cell r="C430">
            <v>63.8</v>
          </cell>
        </row>
        <row r="431">
          <cell r="B431">
            <v>0.75439999999999996</v>
          </cell>
          <cell r="C431">
            <v>58.89</v>
          </cell>
        </row>
        <row r="432">
          <cell r="B432">
            <v>0.77280000000000004</v>
          </cell>
          <cell r="C432">
            <v>59.08</v>
          </cell>
        </row>
        <row r="433">
          <cell r="B433">
            <v>0.78580000000000005</v>
          </cell>
          <cell r="C433">
            <v>61.96</v>
          </cell>
        </row>
        <row r="434">
          <cell r="B434">
            <v>0.78259999999999996</v>
          </cell>
          <cell r="C434">
            <v>54.51</v>
          </cell>
        </row>
        <row r="435">
          <cell r="B435">
            <v>0.78300000000000003</v>
          </cell>
          <cell r="C435">
            <v>59.28</v>
          </cell>
        </row>
        <row r="436">
          <cell r="B436">
            <v>0.79320000000000002</v>
          </cell>
          <cell r="C436">
            <v>60.44</v>
          </cell>
        </row>
        <row r="437">
          <cell r="B437">
            <v>0.82730000000000004</v>
          </cell>
          <cell r="C437">
            <v>63.98</v>
          </cell>
        </row>
        <row r="438">
          <cell r="B438">
            <v>0.82540000000000002</v>
          </cell>
          <cell r="C438">
            <v>63.46</v>
          </cell>
        </row>
        <row r="439">
          <cell r="B439">
            <v>0.84230000000000005</v>
          </cell>
          <cell r="C439">
            <v>67.489999999999995</v>
          </cell>
        </row>
        <row r="440">
          <cell r="B440">
            <v>0.86770000000000003</v>
          </cell>
          <cell r="C440">
            <v>74.12</v>
          </cell>
        </row>
        <row r="441">
          <cell r="B441">
            <v>0.82909999999999995</v>
          </cell>
          <cell r="C441">
            <v>72.36</v>
          </cell>
        </row>
        <row r="442">
          <cell r="B442">
            <v>0.84609999999999996</v>
          </cell>
          <cell r="C442">
            <v>79.92</v>
          </cell>
        </row>
        <row r="443">
          <cell r="B443">
            <v>0.89959999999999996</v>
          </cell>
          <cell r="C443">
            <v>85.8</v>
          </cell>
        </row>
        <row r="444">
          <cell r="B444">
            <v>0.89610000000000001</v>
          </cell>
          <cell r="C444">
            <v>94.77</v>
          </cell>
        </row>
        <row r="445">
          <cell r="B445">
            <v>0.87190000000000001</v>
          </cell>
          <cell r="C445">
            <v>91.69</v>
          </cell>
        </row>
        <row r="446">
          <cell r="B446">
            <v>0.88229999999999997</v>
          </cell>
          <cell r="C446">
            <v>92.97</v>
          </cell>
        </row>
        <row r="447">
          <cell r="B447">
            <v>0.9133</v>
          </cell>
          <cell r="C447">
            <v>95.39</v>
          </cell>
        </row>
        <row r="448">
          <cell r="B448">
            <v>0.92210000000000003</v>
          </cell>
          <cell r="C448">
            <v>105.45</v>
          </cell>
        </row>
        <row r="449">
          <cell r="B449">
            <v>0.93089999999999995</v>
          </cell>
          <cell r="C449">
            <v>112.58</v>
          </cell>
        </row>
        <row r="450">
          <cell r="B450">
            <v>0.94920000000000004</v>
          </cell>
          <cell r="C450">
            <v>125.4</v>
          </cell>
        </row>
        <row r="451">
          <cell r="B451">
            <v>0.95109999999999995</v>
          </cell>
          <cell r="C451">
            <v>133.88</v>
          </cell>
        </row>
        <row r="452">
          <cell r="B452">
            <v>0.96199999999999997</v>
          </cell>
          <cell r="C452">
            <v>133.37</v>
          </cell>
        </row>
        <row r="453">
          <cell r="B453">
            <v>0.88149999999999995</v>
          </cell>
          <cell r="C453">
            <v>116.67</v>
          </cell>
        </row>
        <row r="454">
          <cell r="B454">
            <v>0.81679999999999997</v>
          </cell>
          <cell r="C454">
            <v>104.11</v>
          </cell>
        </row>
        <row r="455">
          <cell r="B455">
            <v>0.68700000000000006</v>
          </cell>
          <cell r="C455">
            <v>76.61</v>
          </cell>
        </row>
        <row r="456">
          <cell r="B456">
            <v>0.65910000000000002</v>
          </cell>
          <cell r="C456">
            <v>57.31</v>
          </cell>
        </row>
        <row r="457">
          <cell r="B457">
            <v>0.67190000000000005</v>
          </cell>
          <cell r="C457">
            <v>41.12</v>
          </cell>
        </row>
        <row r="458">
          <cell r="B458">
            <v>0.6754</v>
          </cell>
          <cell r="C458">
            <v>41.71</v>
          </cell>
        </row>
        <row r="459">
          <cell r="B459">
            <v>0.65039999999999998</v>
          </cell>
          <cell r="C459">
            <v>39.090000000000003</v>
          </cell>
        </row>
        <row r="460">
          <cell r="B460">
            <v>0.66659999999999997</v>
          </cell>
          <cell r="C460">
            <v>47.94</v>
          </cell>
        </row>
        <row r="461">
          <cell r="B461">
            <v>0.71579999999999999</v>
          </cell>
          <cell r="C461">
            <v>49.65</v>
          </cell>
        </row>
        <row r="462">
          <cell r="B462">
            <v>0.76480000000000004</v>
          </cell>
          <cell r="C462">
            <v>59.03</v>
          </cell>
        </row>
        <row r="463">
          <cell r="B463">
            <v>0.80249999999999999</v>
          </cell>
          <cell r="C463">
            <v>69.64</v>
          </cell>
        </row>
        <row r="464">
          <cell r="B464">
            <v>0.80489999999999995</v>
          </cell>
          <cell r="C464">
            <v>64.150000000000006</v>
          </cell>
        </row>
        <row r="465">
          <cell r="B465">
            <v>0.83530000000000004</v>
          </cell>
          <cell r="C465">
            <v>71.05</v>
          </cell>
        </row>
        <row r="466">
          <cell r="B466">
            <v>0.86219999999999997</v>
          </cell>
          <cell r="C466">
            <v>69.41</v>
          </cell>
        </row>
        <row r="467">
          <cell r="B467">
            <v>0.90669999999999995</v>
          </cell>
          <cell r="C467">
            <v>75.72</v>
          </cell>
        </row>
        <row r="468">
          <cell r="B468">
            <v>0.91969999999999996</v>
          </cell>
          <cell r="C468">
            <v>77.989999999999995</v>
          </cell>
        </row>
        <row r="469">
          <cell r="B469">
            <v>0.90210000000000001</v>
          </cell>
          <cell r="C469">
            <v>74.47</v>
          </cell>
        </row>
        <row r="470">
          <cell r="B470">
            <v>0.91269999999999996</v>
          </cell>
          <cell r="C470">
            <v>78.33</v>
          </cell>
        </row>
        <row r="471">
          <cell r="B471">
            <v>0.88570000000000004</v>
          </cell>
          <cell r="C471">
            <v>76.39</v>
          </cell>
        </row>
        <row r="472">
          <cell r="B472">
            <v>0.9123</v>
          </cell>
          <cell r="C472">
            <v>81.2</v>
          </cell>
        </row>
        <row r="473">
          <cell r="B473">
            <v>0.92620000000000002</v>
          </cell>
          <cell r="C473">
            <v>84.29</v>
          </cell>
        </row>
        <row r="474">
          <cell r="B474">
            <v>0.87129999999999996</v>
          </cell>
          <cell r="C474">
            <v>73.739999999999995</v>
          </cell>
        </row>
        <row r="475">
          <cell r="B475">
            <v>0.85389999999999999</v>
          </cell>
          <cell r="C475">
            <v>75.34</v>
          </cell>
        </row>
        <row r="476">
          <cell r="B476">
            <v>0.87860000000000005</v>
          </cell>
          <cell r="C476">
            <v>76.319999999999993</v>
          </cell>
        </row>
        <row r="477">
          <cell r="B477">
            <v>0.90039999999999998</v>
          </cell>
          <cell r="C477">
            <v>76.599999999999994</v>
          </cell>
        </row>
        <row r="478">
          <cell r="B478">
            <v>0.93979999999999997</v>
          </cell>
          <cell r="C478">
            <v>75.239999999999995</v>
          </cell>
        </row>
        <row r="479">
          <cell r="B479">
            <v>0.98180000000000001</v>
          </cell>
          <cell r="C479">
            <v>81.89</v>
          </cell>
        </row>
        <row r="480">
          <cell r="B480">
            <v>0.9889</v>
          </cell>
          <cell r="C480">
            <v>84.25</v>
          </cell>
        </row>
        <row r="481">
          <cell r="B481">
            <v>0.9929</v>
          </cell>
          <cell r="C481">
            <v>89.15</v>
          </cell>
        </row>
        <row r="482">
          <cell r="B482">
            <v>0.99619999999999997</v>
          </cell>
          <cell r="C482">
            <v>89.17</v>
          </cell>
        </row>
        <row r="483">
          <cell r="B483">
            <v>1.0084</v>
          </cell>
          <cell r="C483">
            <v>88.58</v>
          </cell>
        </row>
        <row r="484">
          <cell r="B484">
            <v>1.0113000000000001</v>
          </cell>
          <cell r="C484">
            <v>102.86</v>
          </cell>
        </row>
        <row r="485">
          <cell r="B485">
            <v>1.0588</v>
          </cell>
          <cell r="C485">
            <v>109.53</v>
          </cell>
        </row>
        <row r="486">
          <cell r="B486">
            <v>1.0674999999999999</v>
          </cell>
          <cell r="C486">
            <v>100.9</v>
          </cell>
        </row>
        <row r="487">
          <cell r="B487">
            <v>1.0617000000000001</v>
          </cell>
          <cell r="C487">
            <v>96.26</v>
          </cell>
        </row>
        <row r="488">
          <cell r="B488">
            <v>1.0781000000000001</v>
          </cell>
          <cell r="C488">
            <v>97.3</v>
          </cell>
        </row>
        <row r="489">
          <cell r="B489">
            <v>1.0502</v>
          </cell>
          <cell r="C489">
            <v>86.33</v>
          </cell>
        </row>
        <row r="490">
          <cell r="B490">
            <v>1.022</v>
          </cell>
          <cell r="C490">
            <v>85.52</v>
          </cell>
        </row>
        <row r="491">
          <cell r="B491">
            <v>1.0167999999999999</v>
          </cell>
          <cell r="C491">
            <v>86.32</v>
          </cell>
        </row>
        <row r="492">
          <cell r="B492">
            <v>1.0112000000000001</v>
          </cell>
          <cell r="C492">
            <v>97.16</v>
          </cell>
        </row>
        <row r="493">
          <cell r="B493">
            <v>1.0122</v>
          </cell>
          <cell r="C493">
            <v>98.56</v>
          </cell>
        </row>
        <row r="494">
          <cell r="B494">
            <v>1.0415000000000001</v>
          </cell>
          <cell r="C494">
            <v>100.27</v>
          </cell>
        </row>
        <row r="495">
          <cell r="B495">
            <v>1.0731999999999999</v>
          </cell>
          <cell r="C495">
            <v>102.2</v>
          </cell>
        </row>
        <row r="496">
          <cell r="B496">
            <v>1.0526</v>
          </cell>
          <cell r="C496">
            <v>106.16</v>
          </cell>
        </row>
        <row r="497">
          <cell r="B497">
            <v>1.0349999999999999</v>
          </cell>
          <cell r="C497">
            <v>103.32</v>
          </cell>
        </row>
        <row r="498">
          <cell r="B498">
            <v>0.998</v>
          </cell>
          <cell r="C498">
            <v>94.66</v>
          </cell>
        </row>
        <row r="499">
          <cell r="B499">
            <v>0.99860000000000004</v>
          </cell>
          <cell r="C499">
            <v>82.3</v>
          </cell>
        </row>
        <row r="500">
          <cell r="B500">
            <v>1.03</v>
          </cell>
          <cell r="C500">
            <v>87.9</v>
          </cell>
        </row>
        <row r="501">
          <cell r="B501">
            <v>1.0475000000000001</v>
          </cell>
          <cell r="C501">
            <v>94.13</v>
          </cell>
        </row>
        <row r="502">
          <cell r="B502">
            <v>1.0406</v>
          </cell>
          <cell r="C502">
            <v>94.51</v>
          </cell>
        </row>
        <row r="503">
          <cell r="B503">
            <v>1.0298</v>
          </cell>
          <cell r="C503">
            <v>89.49</v>
          </cell>
        </row>
        <row r="504">
          <cell r="B504">
            <v>1.0405</v>
          </cell>
          <cell r="C504">
            <v>86.53</v>
          </cell>
        </row>
        <row r="505">
          <cell r="B505">
            <v>1.0465</v>
          </cell>
          <cell r="C505">
            <v>87.86</v>
          </cell>
        </row>
        <row r="506">
          <cell r="B506">
            <v>1.05</v>
          </cell>
          <cell r="C506">
            <v>94.76</v>
          </cell>
        </row>
        <row r="507">
          <cell r="B507">
            <v>1.0309999999999999</v>
          </cell>
          <cell r="C507">
            <v>95.31</v>
          </cell>
        </row>
        <row r="508">
          <cell r="B508">
            <v>1.0345</v>
          </cell>
          <cell r="C508">
            <v>92.94</v>
          </cell>
        </row>
        <row r="509">
          <cell r="B509">
            <v>1.038</v>
          </cell>
          <cell r="C509">
            <v>92.02</v>
          </cell>
        </row>
        <row r="510">
          <cell r="B510">
            <v>0.9919</v>
          </cell>
          <cell r="C510">
            <v>94.51</v>
          </cell>
        </row>
        <row r="511">
          <cell r="B511">
            <v>0.94399999999999995</v>
          </cell>
          <cell r="C511">
            <v>95.77</v>
          </cell>
        </row>
        <row r="512">
          <cell r="B512">
            <v>0.91549999999999998</v>
          </cell>
          <cell r="C512">
            <v>104.67</v>
          </cell>
        </row>
        <row r="513">
          <cell r="B513">
            <v>0.90369999999999995</v>
          </cell>
          <cell r="C513">
            <v>106.57</v>
          </cell>
        </row>
        <row r="514">
          <cell r="B514">
            <v>0.93030000000000002</v>
          </cell>
          <cell r="C514">
            <v>106.29</v>
          </cell>
        </row>
        <row r="515">
          <cell r="B515">
            <v>0.95189999999999997</v>
          </cell>
          <cell r="C515">
            <v>100.54</v>
          </cell>
        </row>
        <row r="516">
          <cell r="B516">
            <v>0.93240000000000001</v>
          </cell>
          <cell r="C516">
            <v>93.86</v>
          </cell>
        </row>
        <row r="517">
          <cell r="B517">
            <v>0.89800000000000002</v>
          </cell>
          <cell r="C517">
            <v>97.63</v>
          </cell>
        </row>
        <row r="518">
          <cell r="B518">
            <v>0.88580000000000003</v>
          </cell>
          <cell r="C518">
            <v>94.62</v>
          </cell>
        </row>
        <row r="519">
          <cell r="B519">
            <v>0.89739999999999998</v>
          </cell>
          <cell r="C519">
            <v>100.82</v>
          </cell>
        </row>
        <row r="520">
          <cell r="B520">
            <v>0.90890000000000004</v>
          </cell>
          <cell r="C520">
            <v>100.8</v>
          </cell>
        </row>
        <row r="521">
          <cell r="B521">
            <v>0.93149999999999999</v>
          </cell>
          <cell r="C521">
            <v>102.07</v>
          </cell>
        </row>
        <row r="522">
          <cell r="B522">
            <v>0.93049999999999999</v>
          </cell>
          <cell r="C522">
            <v>102.18</v>
          </cell>
        </row>
        <row r="523">
          <cell r="B523">
            <v>0.9365</v>
          </cell>
          <cell r="C523">
            <v>105.79</v>
          </cell>
        </row>
        <row r="524">
          <cell r="B524">
            <v>0.93889999999999996</v>
          </cell>
          <cell r="C524">
            <v>103.59</v>
          </cell>
        </row>
        <row r="525">
          <cell r="B525">
            <v>0.93089999999999995</v>
          </cell>
          <cell r="C525">
            <v>96.54</v>
          </cell>
        </row>
        <row r="526">
          <cell r="B526">
            <v>0.9042</v>
          </cell>
          <cell r="C526">
            <v>93.21</v>
          </cell>
        </row>
        <row r="527">
          <cell r="B527">
            <v>0.87809999999999999</v>
          </cell>
          <cell r="C527">
            <v>84.4</v>
          </cell>
        </row>
        <row r="528">
          <cell r="B528">
            <v>0.86439999999999995</v>
          </cell>
          <cell r="C528">
            <v>75.790000000000006</v>
          </cell>
        </row>
        <row r="529">
          <cell r="B529">
            <v>0.82569999999999999</v>
          </cell>
          <cell r="C529">
            <v>59.29</v>
          </cell>
        </row>
        <row r="530">
          <cell r="B530">
            <v>0.80640000000000001</v>
          </cell>
          <cell r="C530">
            <v>47.22</v>
          </cell>
        </row>
        <row r="531">
          <cell r="B531">
            <v>0.77969999999999995</v>
          </cell>
          <cell r="C531">
            <v>50.58</v>
          </cell>
        </row>
        <row r="532">
          <cell r="B532">
            <v>0.77239999999999998</v>
          </cell>
          <cell r="C532">
            <v>47.82</v>
          </cell>
        </row>
        <row r="533">
          <cell r="B533">
            <v>0.77400000000000002</v>
          </cell>
          <cell r="C533">
            <v>54.45</v>
          </cell>
        </row>
        <row r="534">
          <cell r="B534">
            <v>0.78910000000000002</v>
          </cell>
          <cell r="C534">
            <v>59.27</v>
          </cell>
        </row>
        <row r="535">
          <cell r="B535">
            <v>0.77149999999999996</v>
          </cell>
          <cell r="C535">
            <v>59.82</v>
          </cell>
        </row>
        <row r="536">
          <cell r="B536">
            <v>0.74070000000000003</v>
          </cell>
          <cell r="C536">
            <v>50.9</v>
          </cell>
        </row>
        <row r="537">
          <cell r="B537">
            <v>0.72950000000000004</v>
          </cell>
          <cell r="C537">
            <v>42.87</v>
          </cell>
        </row>
        <row r="538">
          <cell r="B538">
            <v>0.70589999999999997</v>
          </cell>
          <cell r="C538">
            <v>45.48</v>
          </cell>
        </row>
        <row r="539">
          <cell r="B539">
            <v>0.72</v>
          </cell>
          <cell r="C539">
            <v>46.22</v>
          </cell>
        </row>
        <row r="540">
          <cell r="B540">
            <v>0.71460000000000001</v>
          </cell>
          <cell r="C540">
            <v>42.44</v>
          </cell>
        </row>
        <row r="541">
          <cell r="B541">
            <v>0.72470000000000001</v>
          </cell>
          <cell r="C541">
            <v>37.19</v>
          </cell>
        </row>
        <row r="542">
          <cell r="B542">
            <v>0.70109999999999995</v>
          </cell>
          <cell r="C542">
            <v>31.68</v>
          </cell>
        </row>
        <row r="543">
          <cell r="B543">
            <v>0.71340000000000003</v>
          </cell>
          <cell r="C543">
            <v>30.32</v>
          </cell>
        </row>
        <row r="544">
          <cell r="B544">
            <v>0.75039999999999996</v>
          </cell>
          <cell r="C544">
            <v>37.549999999999997</v>
          </cell>
        </row>
        <row r="545">
          <cell r="B545">
            <v>0.76639999999999997</v>
          </cell>
          <cell r="C545">
            <v>40.75</v>
          </cell>
        </row>
        <row r="546">
          <cell r="B546">
            <v>0.73180000000000001</v>
          </cell>
          <cell r="C546">
            <v>46.71</v>
          </cell>
        </row>
        <row r="547">
          <cell r="B547">
            <v>0.74009999999999998</v>
          </cell>
          <cell r="C547">
            <v>48.76</v>
          </cell>
        </row>
        <row r="548">
          <cell r="B548">
            <v>0.75290000000000001</v>
          </cell>
          <cell r="C548">
            <v>44.65</v>
          </cell>
        </row>
        <row r="549">
          <cell r="B549">
            <v>0.76290000000000002</v>
          </cell>
          <cell r="C549">
            <v>44.72</v>
          </cell>
        </row>
        <row r="550">
          <cell r="B550">
            <v>0.7591</v>
          </cell>
          <cell r="C550">
            <v>45.18</v>
          </cell>
        </row>
        <row r="551">
          <cell r="B551">
            <v>0.76149999999999995</v>
          </cell>
          <cell r="C551">
            <v>49.78</v>
          </cell>
        </row>
        <row r="552">
          <cell r="B552">
            <v>0.75319999999999998</v>
          </cell>
          <cell r="C552">
            <v>45.66</v>
          </cell>
        </row>
        <row r="553">
          <cell r="B553">
            <v>0.73460000000000003</v>
          </cell>
          <cell r="C553">
            <v>51.97</v>
          </cell>
        </row>
        <row r="554">
          <cell r="B554">
            <v>0.74650000000000005</v>
          </cell>
          <cell r="C554">
            <v>52.5</v>
          </cell>
        </row>
        <row r="555">
          <cell r="B555">
            <v>0.76639999999999997</v>
          </cell>
          <cell r="C555">
            <v>53.47</v>
          </cell>
        </row>
        <row r="556">
          <cell r="B556">
            <v>0.76219999999999999</v>
          </cell>
          <cell r="C556">
            <v>49.33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bs.gov.au/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296"/>
  <sheetViews>
    <sheetView tabSelected="1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B11" sqref="B11"/>
    </sheetView>
  </sheetViews>
  <sheetFormatPr defaultColWidth="10.875" defaultRowHeight="11.25"/>
  <cols>
    <col min="1" max="1" width="11.5" style="4" bestFit="1" customWidth="1"/>
    <col min="2" max="3" width="14.625" style="4" customWidth="1"/>
    <col min="4" max="4" width="12.5" style="4" bestFit="1" customWidth="1"/>
    <col min="5" max="5" width="0.5" style="4" customWidth="1"/>
    <col min="6" max="6" width="10.875" style="4"/>
    <col min="7" max="7" width="21.375" style="4" customWidth="1"/>
    <col min="8" max="8" width="20.5" style="29" customWidth="1"/>
    <col min="9" max="9" width="0.375" style="4" customWidth="1"/>
    <col min="10" max="16384" width="10.875" style="4"/>
  </cols>
  <sheetData>
    <row r="1" spans="1:10" ht="56.25">
      <c r="A1" s="1"/>
      <c r="B1" s="1" t="s">
        <v>0</v>
      </c>
      <c r="C1" s="34" t="s">
        <v>45</v>
      </c>
      <c r="D1" s="33" t="s">
        <v>44</v>
      </c>
      <c r="F1" s="14" t="s">
        <v>26</v>
      </c>
      <c r="G1" s="15" t="s">
        <v>19</v>
      </c>
      <c r="H1" s="22" t="s">
        <v>33</v>
      </c>
    </row>
    <row r="2" spans="1:10" ht="45">
      <c r="A2" s="6" t="s">
        <v>6</v>
      </c>
      <c r="B2" s="2" t="s">
        <v>1</v>
      </c>
      <c r="C2" s="35" t="s">
        <v>1</v>
      </c>
      <c r="D2" s="5"/>
      <c r="F2" s="14" t="s">
        <v>27</v>
      </c>
      <c r="G2" s="15" t="s">
        <v>20</v>
      </c>
      <c r="H2" s="22" t="s">
        <v>34</v>
      </c>
    </row>
    <row r="3" spans="1:10">
      <c r="A3" s="6" t="s">
        <v>7</v>
      </c>
      <c r="B3" s="2" t="s">
        <v>2</v>
      </c>
      <c r="C3" s="35" t="s">
        <v>2</v>
      </c>
      <c r="D3" s="5"/>
      <c r="F3" s="14" t="s">
        <v>9</v>
      </c>
      <c r="G3" s="15" t="s">
        <v>21</v>
      </c>
      <c r="H3" s="22" t="s">
        <v>21</v>
      </c>
    </row>
    <row r="4" spans="1:10">
      <c r="A4" s="6" t="s">
        <v>8</v>
      </c>
      <c r="B4" s="2" t="s">
        <v>3</v>
      </c>
      <c r="C4" s="35" t="s">
        <v>3</v>
      </c>
      <c r="D4" s="5"/>
      <c r="F4" s="16" t="s">
        <v>28</v>
      </c>
      <c r="G4" s="16" t="s">
        <v>22</v>
      </c>
      <c r="H4" s="23" t="s">
        <v>22</v>
      </c>
    </row>
    <row r="5" spans="1:10">
      <c r="A5" s="6" t="s">
        <v>9</v>
      </c>
      <c r="B5" s="2" t="s">
        <v>4</v>
      </c>
      <c r="C5" s="35" t="s">
        <v>4</v>
      </c>
      <c r="D5" s="2" t="s">
        <v>4</v>
      </c>
      <c r="F5" s="14" t="s">
        <v>29</v>
      </c>
      <c r="G5" s="17" t="s">
        <v>23</v>
      </c>
      <c r="H5" s="24" t="s">
        <v>23</v>
      </c>
    </row>
    <row r="6" spans="1:10">
      <c r="A6" s="6" t="s">
        <v>10</v>
      </c>
      <c r="B6" s="2">
        <v>3</v>
      </c>
      <c r="C6" s="36">
        <v>3</v>
      </c>
      <c r="D6" s="5"/>
      <c r="F6" s="14"/>
      <c r="G6" s="18"/>
      <c r="H6" s="25"/>
    </row>
    <row r="7" spans="1:10">
      <c r="A7" s="7" t="s">
        <v>11</v>
      </c>
      <c r="B7" s="8">
        <v>17777</v>
      </c>
      <c r="C7" s="37">
        <v>26543</v>
      </c>
      <c r="D7" s="5"/>
      <c r="F7" s="16"/>
      <c r="G7" s="18"/>
      <c r="H7" s="26"/>
    </row>
    <row r="8" spans="1:10">
      <c r="A8" s="7" t="s">
        <v>12</v>
      </c>
      <c r="B8" s="8">
        <v>42795</v>
      </c>
      <c r="C8" s="37">
        <v>42795</v>
      </c>
      <c r="D8" s="5"/>
      <c r="F8" s="16" t="s">
        <v>30</v>
      </c>
      <c r="G8" s="19" t="s">
        <v>24</v>
      </c>
      <c r="H8" s="27" t="s">
        <v>35</v>
      </c>
    </row>
    <row r="9" spans="1:10">
      <c r="A9" s="6" t="s">
        <v>13</v>
      </c>
      <c r="B9" s="2">
        <v>275</v>
      </c>
      <c r="C9" s="36">
        <v>179</v>
      </c>
      <c r="D9" s="5"/>
      <c r="F9" s="14" t="s">
        <v>31</v>
      </c>
      <c r="G9" s="20">
        <v>42852</v>
      </c>
      <c r="H9" s="28">
        <v>42852</v>
      </c>
    </row>
    <row r="10" spans="1:10">
      <c r="A10" s="6" t="s">
        <v>14</v>
      </c>
      <c r="B10" s="2" t="s">
        <v>5</v>
      </c>
      <c r="C10" s="35" t="s">
        <v>46</v>
      </c>
      <c r="D10" s="5"/>
      <c r="F10" s="14" t="s">
        <v>14</v>
      </c>
      <c r="G10" s="17" t="s">
        <v>25</v>
      </c>
      <c r="H10" s="26" t="s">
        <v>36</v>
      </c>
    </row>
    <row r="11" spans="1:10" ht="12">
      <c r="A11" s="8">
        <v>17046</v>
      </c>
      <c r="B11" s="39">
        <v>3.2</v>
      </c>
      <c r="C11" s="35"/>
      <c r="D11" s="5"/>
      <c r="F11" s="8">
        <v>17046</v>
      </c>
      <c r="G11" s="17"/>
      <c r="H11" s="26"/>
      <c r="J11" s="39"/>
    </row>
    <row r="12" spans="1:10" ht="12">
      <c r="A12" s="8">
        <v>17137</v>
      </c>
      <c r="B12" s="40">
        <v>3.3</v>
      </c>
      <c r="C12" s="35"/>
      <c r="D12" s="5"/>
      <c r="F12" s="8">
        <v>17137</v>
      </c>
      <c r="G12" s="17"/>
      <c r="H12" s="26"/>
      <c r="J12" s="40"/>
    </row>
    <row r="13" spans="1:10" ht="12">
      <c r="A13" s="8">
        <v>17227</v>
      </c>
      <c r="B13" s="40">
        <v>3.3</v>
      </c>
      <c r="C13" s="35"/>
      <c r="D13" s="5"/>
      <c r="F13" s="8">
        <v>17227</v>
      </c>
      <c r="G13" s="17"/>
      <c r="H13" s="26"/>
      <c r="J13" s="40"/>
    </row>
    <row r="14" spans="1:10" ht="12">
      <c r="A14" s="8">
        <v>17319</v>
      </c>
      <c r="B14" s="40">
        <v>3.3</v>
      </c>
      <c r="C14" s="35"/>
      <c r="D14" s="5"/>
      <c r="F14" s="8">
        <v>17319</v>
      </c>
      <c r="G14" s="17"/>
      <c r="H14" s="26"/>
      <c r="J14" s="40"/>
    </row>
    <row r="15" spans="1:10" ht="12">
      <c r="A15" s="8">
        <v>17411</v>
      </c>
      <c r="B15" s="40">
        <v>3.4</v>
      </c>
      <c r="C15" s="35"/>
      <c r="D15" s="5"/>
      <c r="F15" s="8">
        <v>17411</v>
      </c>
      <c r="G15" s="17"/>
      <c r="H15" s="26"/>
      <c r="J15" s="40"/>
    </row>
    <row r="16" spans="1:10" ht="12">
      <c r="A16" s="8">
        <v>17502</v>
      </c>
      <c r="B16" s="40">
        <v>3.4</v>
      </c>
      <c r="C16" s="35"/>
      <c r="D16" s="5"/>
      <c r="F16" s="8">
        <v>17502</v>
      </c>
      <c r="G16" s="17"/>
      <c r="H16" s="26"/>
      <c r="J16" s="40"/>
    </row>
    <row r="17" spans="1:10" ht="12">
      <c r="A17" s="8">
        <v>17593</v>
      </c>
      <c r="B17" s="40">
        <v>3.5</v>
      </c>
      <c r="C17" s="35"/>
      <c r="D17" s="5"/>
      <c r="F17" s="8">
        <v>17593</v>
      </c>
      <c r="G17" s="17"/>
      <c r="H17" s="26"/>
      <c r="J17" s="40"/>
    </row>
    <row r="18" spans="1:10" ht="12">
      <c r="A18" s="8">
        <v>17685</v>
      </c>
      <c r="B18" s="40">
        <v>3.6</v>
      </c>
      <c r="C18" s="35"/>
      <c r="D18" s="5"/>
      <c r="F18" s="8">
        <v>17685</v>
      </c>
      <c r="G18" s="17"/>
      <c r="H18" s="26"/>
      <c r="J18" s="40"/>
    </row>
    <row r="19" spans="1:10" ht="12">
      <c r="A19" s="8">
        <v>17777</v>
      </c>
      <c r="B19" s="40">
        <v>3.7</v>
      </c>
      <c r="C19" s="9"/>
      <c r="D19" s="5"/>
      <c r="F19" s="8">
        <v>17777</v>
      </c>
      <c r="J19" s="40"/>
    </row>
    <row r="20" spans="1:10" ht="12">
      <c r="A20" s="8">
        <v>17868</v>
      </c>
      <c r="B20" s="40">
        <v>3.8</v>
      </c>
      <c r="C20" s="9"/>
      <c r="D20" s="5"/>
      <c r="F20" s="8">
        <v>17868</v>
      </c>
      <c r="J20" s="40"/>
    </row>
    <row r="21" spans="1:10" ht="12">
      <c r="A21" s="8">
        <v>17958</v>
      </c>
      <c r="B21" s="40">
        <v>3.9</v>
      </c>
      <c r="C21" s="9"/>
      <c r="D21" s="5"/>
      <c r="F21" s="8">
        <v>17958</v>
      </c>
      <c r="J21" s="40"/>
    </row>
    <row r="22" spans="1:10" ht="12">
      <c r="A22" s="8">
        <v>18050</v>
      </c>
      <c r="B22" s="40">
        <v>4</v>
      </c>
      <c r="C22" s="9"/>
      <c r="D22" s="5"/>
      <c r="F22" s="8">
        <v>18050</v>
      </c>
      <c r="J22" s="40"/>
    </row>
    <row r="23" spans="1:10" ht="12">
      <c r="A23" s="8">
        <v>18142</v>
      </c>
      <c r="B23" s="40">
        <v>4.0999999999999996</v>
      </c>
      <c r="C23" s="9"/>
      <c r="D23" s="10"/>
      <c r="F23" s="8">
        <v>18142</v>
      </c>
      <c r="J23" s="40"/>
    </row>
    <row r="24" spans="1:10" ht="12">
      <c r="A24" s="8">
        <v>18233</v>
      </c>
      <c r="B24" s="40">
        <v>4.0999999999999996</v>
      </c>
      <c r="C24" s="9"/>
      <c r="D24" s="10"/>
      <c r="F24" s="8">
        <v>18233</v>
      </c>
      <c r="J24" s="40"/>
    </row>
    <row r="25" spans="1:10" ht="12">
      <c r="A25" s="8">
        <v>18323</v>
      </c>
      <c r="B25" s="40">
        <v>4.2</v>
      </c>
      <c r="C25" s="9"/>
      <c r="D25" s="10"/>
      <c r="F25" s="8">
        <v>18323</v>
      </c>
      <c r="J25" s="40"/>
    </row>
    <row r="26" spans="1:10" ht="12">
      <c r="A26" s="8">
        <v>18415</v>
      </c>
      <c r="B26" s="40">
        <v>4.3</v>
      </c>
      <c r="C26" s="9"/>
      <c r="D26" s="10"/>
      <c r="F26" s="8">
        <v>18415</v>
      </c>
      <c r="J26" s="40"/>
    </row>
    <row r="27" spans="1:10" ht="12">
      <c r="A27" s="8">
        <v>18507</v>
      </c>
      <c r="B27" s="40">
        <v>4.4000000000000004</v>
      </c>
      <c r="C27" s="9"/>
      <c r="D27" s="10"/>
      <c r="F27" s="8">
        <v>18507</v>
      </c>
      <c r="J27" s="40"/>
    </row>
    <row r="28" spans="1:10" ht="12">
      <c r="A28" s="8">
        <v>18598</v>
      </c>
      <c r="B28" s="40">
        <v>4.5999999999999996</v>
      </c>
      <c r="C28" s="9"/>
      <c r="D28" s="10"/>
      <c r="F28" s="8">
        <v>18598</v>
      </c>
      <c r="J28" s="40"/>
    </row>
    <row r="29" spans="1:10" ht="12">
      <c r="A29" s="8">
        <v>18688</v>
      </c>
      <c r="B29" s="40">
        <v>4.8</v>
      </c>
      <c r="C29" s="9"/>
      <c r="D29" s="10"/>
      <c r="F29" s="8">
        <v>18688</v>
      </c>
      <c r="J29" s="40"/>
    </row>
    <row r="30" spans="1:10" ht="12">
      <c r="A30" s="8">
        <v>18780</v>
      </c>
      <c r="B30" s="40">
        <v>5.0999999999999996</v>
      </c>
      <c r="C30" s="9"/>
      <c r="D30" s="10"/>
      <c r="F30" s="8">
        <v>18780</v>
      </c>
      <c r="J30" s="40"/>
    </row>
    <row r="31" spans="1:10" ht="12">
      <c r="A31" s="8">
        <v>18872</v>
      </c>
      <c r="B31" s="40">
        <v>5.3</v>
      </c>
      <c r="C31" s="9"/>
      <c r="D31" s="10"/>
      <c r="F31" s="8">
        <v>18872</v>
      </c>
      <c r="J31" s="40"/>
    </row>
    <row r="32" spans="1:10" ht="12">
      <c r="A32" s="8">
        <v>18963</v>
      </c>
      <c r="B32" s="40">
        <v>5.7</v>
      </c>
      <c r="C32" s="9"/>
      <c r="D32" s="10"/>
      <c r="F32" s="8">
        <v>18963</v>
      </c>
      <c r="J32" s="40"/>
    </row>
    <row r="33" spans="1:10" ht="12">
      <c r="A33" s="8">
        <v>19054</v>
      </c>
      <c r="B33" s="40">
        <v>5.9</v>
      </c>
      <c r="C33" s="9"/>
      <c r="D33" s="10"/>
      <c r="F33" s="8">
        <v>19054</v>
      </c>
      <c r="J33" s="40"/>
    </row>
    <row r="34" spans="1:10" ht="12">
      <c r="A34" s="8">
        <v>19146</v>
      </c>
      <c r="B34" s="40">
        <v>6.1</v>
      </c>
      <c r="C34" s="9"/>
      <c r="D34" s="10"/>
      <c r="F34" s="8">
        <v>19146</v>
      </c>
      <c r="J34" s="40"/>
    </row>
    <row r="35" spans="1:10" ht="12">
      <c r="A35" s="8">
        <v>19238</v>
      </c>
      <c r="B35" s="40">
        <v>6.2</v>
      </c>
      <c r="C35" s="9"/>
      <c r="D35" s="10"/>
      <c r="F35" s="8">
        <v>19238</v>
      </c>
      <c r="J35" s="40"/>
    </row>
    <row r="36" spans="1:10" ht="12">
      <c r="A36" s="8">
        <v>19329</v>
      </c>
      <c r="B36" s="40">
        <v>6.3</v>
      </c>
      <c r="C36" s="9"/>
      <c r="D36" s="10"/>
      <c r="F36" s="8">
        <v>19329</v>
      </c>
      <c r="J36" s="40"/>
    </row>
    <row r="37" spans="1:10" ht="12">
      <c r="A37" s="8">
        <v>19419</v>
      </c>
      <c r="B37" s="40">
        <v>6.3</v>
      </c>
      <c r="C37" s="9"/>
      <c r="D37" s="10"/>
      <c r="F37" s="8">
        <v>19419</v>
      </c>
      <c r="J37" s="40"/>
    </row>
    <row r="38" spans="1:10" ht="12">
      <c r="A38" s="8">
        <v>19511</v>
      </c>
      <c r="B38" s="40">
        <v>6.4</v>
      </c>
      <c r="C38" s="9"/>
      <c r="D38" s="10"/>
      <c r="F38" s="8">
        <v>19511</v>
      </c>
      <c r="J38" s="40"/>
    </row>
    <row r="39" spans="1:10" ht="12">
      <c r="A39" s="8">
        <v>19603</v>
      </c>
      <c r="B39" s="40">
        <v>6.5</v>
      </c>
      <c r="C39" s="9"/>
      <c r="D39" s="10"/>
      <c r="F39" s="8">
        <v>19603</v>
      </c>
      <c r="J39" s="40"/>
    </row>
    <row r="40" spans="1:10" ht="12">
      <c r="A40" s="8">
        <v>19694</v>
      </c>
      <c r="B40" s="40">
        <v>6.4</v>
      </c>
      <c r="C40" s="9"/>
      <c r="D40" s="10"/>
      <c r="F40" s="8">
        <v>19694</v>
      </c>
      <c r="J40" s="40"/>
    </row>
    <row r="41" spans="1:10" ht="12">
      <c r="A41" s="8">
        <v>19784</v>
      </c>
      <c r="B41" s="40">
        <v>6.5</v>
      </c>
      <c r="C41" s="9"/>
      <c r="D41" s="10"/>
      <c r="F41" s="8">
        <v>19784</v>
      </c>
      <c r="J41" s="40"/>
    </row>
    <row r="42" spans="1:10" ht="12">
      <c r="A42" s="8">
        <v>19876</v>
      </c>
      <c r="B42" s="40">
        <v>6.5</v>
      </c>
      <c r="C42" s="9"/>
      <c r="D42" s="10"/>
      <c r="F42" s="8">
        <v>19876</v>
      </c>
      <c r="J42" s="40"/>
    </row>
    <row r="43" spans="1:10" ht="12">
      <c r="A43" s="8">
        <v>19968</v>
      </c>
      <c r="B43" s="40">
        <v>6.5</v>
      </c>
      <c r="C43" s="9"/>
      <c r="D43" s="10"/>
      <c r="F43" s="8">
        <v>19968</v>
      </c>
      <c r="J43" s="40"/>
    </row>
    <row r="44" spans="1:10" ht="12">
      <c r="A44" s="8">
        <v>20059</v>
      </c>
      <c r="B44" s="40">
        <v>6.5</v>
      </c>
      <c r="C44" s="9"/>
      <c r="D44" s="10"/>
      <c r="F44" s="8">
        <v>20059</v>
      </c>
      <c r="J44" s="40"/>
    </row>
    <row r="45" spans="1:10" ht="12">
      <c r="A45" s="8">
        <v>20149</v>
      </c>
      <c r="B45" s="40">
        <v>6.5</v>
      </c>
      <c r="C45" s="9"/>
      <c r="D45" s="10"/>
      <c r="F45" s="8">
        <v>20149</v>
      </c>
      <c r="J45" s="40"/>
    </row>
    <row r="46" spans="1:10" ht="12">
      <c r="A46" s="8">
        <v>20241</v>
      </c>
      <c r="B46" s="40">
        <v>6.6</v>
      </c>
      <c r="C46" s="9"/>
      <c r="D46" s="10"/>
      <c r="F46" s="8">
        <v>20241</v>
      </c>
      <c r="J46" s="40"/>
    </row>
    <row r="47" spans="1:10" ht="12">
      <c r="A47" s="8">
        <v>20333</v>
      </c>
      <c r="B47" s="40">
        <v>6.6</v>
      </c>
      <c r="C47" s="9"/>
      <c r="D47" s="10"/>
      <c r="F47" s="8">
        <v>20333</v>
      </c>
      <c r="J47" s="40"/>
    </row>
    <row r="48" spans="1:10" ht="12">
      <c r="A48" s="8">
        <v>20424</v>
      </c>
      <c r="B48" s="40">
        <v>6.7</v>
      </c>
      <c r="C48" s="9"/>
      <c r="D48" s="10"/>
      <c r="F48" s="8">
        <v>20424</v>
      </c>
      <c r="J48" s="40"/>
    </row>
    <row r="49" spans="1:10" ht="12">
      <c r="A49" s="8">
        <v>20515</v>
      </c>
      <c r="B49" s="40">
        <v>6.7</v>
      </c>
      <c r="C49" s="9"/>
      <c r="D49" s="10"/>
      <c r="F49" s="8">
        <v>20515</v>
      </c>
      <c r="J49" s="40"/>
    </row>
    <row r="50" spans="1:10" ht="12">
      <c r="A50" s="8">
        <v>20607</v>
      </c>
      <c r="B50" s="40">
        <v>7</v>
      </c>
      <c r="C50" s="9"/>
      <c r="D50" s="10"/>
      <c r="F50" s="8">
        <v>20607</v>
      </c>
      <c r="J50" s="40"/>
    </row>
    <row r="51" spans="1:10" ht="12">
      <c r="A51" s="8">
        <v>20699</v>
      </c>
      <c r="B51" s="40">
        <v>7.1</v>
      </c>
      <c r="C51" s="9"/>
      <c r="D51" s="10"/>
      <c r="F51" s="8">
        <v>20699</v>
      </c>
      <c r="J51" s="40"/>
    </row>
    <row r="52" spans="1:10" ht="12">
      <c r="A52" s="8">
        <v>20790</v>
      </c>
      <c r="B52" s="40">
        <v>7.1</v>
      </c>
      <c r="C52" s="9"/>
      <c r="D52" s="10"/>
      <c r="F52" s="8">
        <v>20790</v>
      </c>
      <c r="J52" s="40"/>
    </row>
    <row r="53" spans="1:10" ht="12">
      <c r="A53" s="8">
        <v>20880</v>
      </c>
      <c r="B53" s="40">
        <v>7.1</v>
      </c>
      <c r="C53" s="9"/>
      <c r="D53" s="10"/>
      <c r="F53" s="8">
        <v>20880</v>
      </c>
      <c r="J53" s="40"/>
    </row>
    <row r="54" spans="1:10" ht="12">
      <c r="A54" s="8">
        <v>20972</v>
      </c>
      <c r="B54" s="40">
        <v>7.2</v>
      </c>
      <c r="C54" s="9"/>
      <c r="D54" s="10"/>
      <c r="F54" s="8">
        <v>20972</v>
      </c>
      <c r="J54" s="40"/>
    </row>
    <row r="55" spans="1:10" ht="12">
      <c r="A55" s="8">
        <v>21064</v>
      </c>
      <c r="B55" s="40">
        <v>7.2</v>
      </c>
      <c r="C55" s="9"/>
      <c r="D55" s="10"/>
      <c r="F55" s="8">
        <v>21064</v>
      </c>
      <c r="J55" s="40"/>
    </row>
    <row r="56" spans="1:10" ht="12">
      <c r="A56" s="8">
        <v>21155</v>
      </c>
      <c r="B56" s="40">
        <v>7.2</v>
      </c>
      <c r="C56" s="9"/>
      <c r="D56" s="10"/>
      <c r="F56" s="8">
        <v>21155</v>
      </c>
      <c r="J56" s="40"/>
    </row>
    <row r="57" spans="1:10" ht="12">
      <c r="A57" s="8">
        <v>21245</v>
      </c>
      <c r="B57" s="40">
        <v>7.2</v>
      </c>
      <c r="C57" s="9"/>
      <c r="D57" s="10"/>
      <c r="F57" s="8">
        <v>21245</v>
      </c>
      <c r="J57" s="40"/>
    </row>
    <row r="58" spans="1:10" ht="12">
      <c r="A58" s="8">
        <v>21337</v>
      </c>
      <c r="B58" s="40">
        <v>7.2</v>
      </c>
      <c r="C58" s="9"/>
      <c r="D58" s="10"/>
      <c r="F58" s="8">
        <v>21337</v>
      </c>
      <c r="J58" s="40"/>
    </row>
    <row r="59" spans="1:10" ht="12">
      <c r="A59" s="8">
        <v>21429</v>
      </c>
      <c r="B59" s="40">
        <v>7.2</v>
      </c>
      <c r="C59" s="9"/>
      <c r="D59" s="10"/>
      <c r="F59" s="8">
        <v>21429</v>
      </c>
      <c r="J59" s="40"/>
    </row>
    <row r="60" spans="1:10" ht="12">
      <c r="A60" s="8">
        <v>21520</v>
      </c>
      <c r="B60" s="40">
        <v>7.3</v>
      </c>
      <c r="C60" s="9"/>
      <c r="D60" s="10"/>
      <c r="F60" s="8">
        <v>21520</v>
      </c>
      <c r="J60" s="40"/>
    </row>
    <row r="61" spans="1:10" ht="12">
      <c r="A61" s="8">
        <v>21610</v>
      </c>
      <c r="B61" s="40">
        <v>7.3</v>
      </c>
      <c r="C61" s="9"/>
      <c r="D61" s="10"/>
      <c r="F61" s="8">
        <v>21610</v>
      </c>
      <c r="J61" s="40"/>
    </row>
    <row r="62" spans="1:10" ht="12">
      <c r="A62" s="8">
        <v>21702</v>
      </c>
      <c r="B62" s="40">
        <v>7.3</v>
      </c>
      <c r="C62" s="9"/>
      <c r="D62" s="10"/>
      <c r="F62" s="8">
        <v>21702</v>
      </c>
      <c r="J62" s="40"/>
    </row>
    <row r="63" spans="1:10" ht="12">
      <c r="A63" s="8">
        <v>21794</v>
      </c>
      <c r="B63" s="40">
        <v>7.4</v>
      </c>
      <c r="C63" s="9"/>
      <c r="D63" s="10"/>
      <c r="F63" s="8">
        <v>21794</v>
      </c>
      <c r="J63" s="40"/>
    </row>
    <row r="64" spans="1:10" ht="12">
      <c r="A64" s="8">
        <v>21885</v>
      </c>
      <c r="B64" s="40">
        <v>7.5</v>
      </c>
      <c r="C64" s="9"/>
      <c r="D64" s="10"/>
      <c r="F64" s="8">
        <v>21885</v>
      </c>
      <c r="J64" s="40"/>
    </row>
    <row r="65" spans="1:10" ht="12">
      <c r="A65" s="8">
        <v>21976</v>
      </c>
      <c r="B65" s="40">
        <v>7.5</v>
      </c>
      <c r="C65" s="9"/>
      <c r="D65" s="10"/>
      <c r="F65" s="8">
        <v>21976</v>
      </c>
      <c r="J65" s="40"/>
    </row>
    <row r="66" spans="1:10" ht="12">
      <c r="A66" s="8">
        <v>22068</v>
      </c>
      <c r="B66" s="40">
        <v>7.6</v>
      </c>
      <c r="C66" s="9"/>
      <c r="D66" s="10"/>
      <c r="F66" s="8">
        <v>22068</v>
      </c>
      <c r="J66" s="40"/>
    </row>
    <row r="67" spans="1:10" ht="12">
      <c r="A67" s="8">
        <v>22160</v>
      </c>
      <c r="B67" s="40">
        <v>7.7</v>
      </c>
      <c r="C67" s="9"/>
      <c r="D67" s="10"/>
      <c r="F67" s="8">
        <v>22160</v>
      </c>
      <c r="J67" s="40"/>
    </row>
    <row r="68" spans="1:10" ht="12">
      <c r="A68" s="8">
        <v>22251</v>
      </c>
      <c r="B68" s="40">
        <v>7.8</v>
      </c>
      <c r="C68" s="9"/>
      <c r="D68" s="10"/>
      <c r="F68" s="8">
        <v>22251</v>
      </c>
      <c r="J68" s="40"/>
    </row>
    <row r="69" spans="1:10" ht="12">
      <c r="A69" s="8">
        <v>22341</v>
      </c>
      <c r="B69" s="40">
        <v>7.8</v>
      </c>
      <c r="C69" s="9"/>
      <c r="D69" s="10"/>
      <c r="F69" s="8">
        <v>22341</v>
      </c>
      <c r="J69" s="40"/>
    </row>
    <row r="70" spans="1:10" ht="12">
      <c r="A70" s="8">
        <v>22433</v>
      </c>
      <c r="B70" s="40">
        <v>7.9</v>
      </c>
      <c r="C70" s="9"/>
      <c r="D70" s="10"/>
      <c r="F70" s="8">
        <v>22433</v>
      </c>
      <c r="J70" s="40"/>
    </row>
    <row r="71" spans="1:10" ht="12">
      <c r="A71" s="8">
        <v>22525</v>
      </c>
      <c r="B71" s="40">
        <v>7.8</v>
      </c>
      <c r="C71" s="9"/>
      <c r="D71" s="10"/>
      <c r="F71" s="8">
        <v>22525</v>
      </c>
      <c r="J71" s="40"/>
    </row>
    <row r="72" spans="1:10" ht="12">
      <c r="A72" s="8">
        <v>22616</v>
      </c>
      <c r="B72" s="40">
        <v>7.8</v>
      </c>
      <c r="C72" s="9"/>
      <c r="D72" s="10"/>
      <c r="F72" s="8">
        <v>22616</v>
      </c>
      <c r="J72" s="40"/>
    </row>
    <row r="73" spans="1:10" ht="12">
      <c r="A73" s="8">
        <v>22706</v>
      </c>
      <c r="B73" s="40">
        <v>7.8</v>
      </c>
      <c r="C73" s="9"/>
      <c r="D73" s="10"/>
      <c r="F73" s="8">
        <v>22706</v>
      </c>
      <c r="J73" s="40"/>
    </row>
    <row r="74" spans="1:10" ht="12">
      <c r="A74" s="8">
        <v>22798</v>
      </c>
      <c r="B74" s="40">
        <v>7.8</v>
      </c>
      <c r="C74" s="9"/>
      <c r="D74" s="10"/>
      <c r="F74" s="8">
        <v>22798</v>
      </c>
      <c r="J74" s="40"/>
    </row>
    <row r="75" spans="1:10" ht="12">
      <c r="A75" s="8">
        <v>22890</v>
      </c>
      <c r="B75" s="40">
        <v>7.8</v>
      </c>
      <c r="C75" s="9"/>
      <c r="D75" s="10"/>
      <c r="F75" s="8">
        <v>22890</v>
      </c>
      <c r="J75" s="40"/>
    </row>
    <row r="76" spans="1:10" ht="12">
      <c r="A76" s="8">
        <v>22981</v>
      </c>
      <c r="B76" s="40">
        <v>7.8</v>
      </c>
      <c r="C76" s="9"/>
      <c r="D76" s="10"/>
      <c r="F76" s="8">
        <v>22981</v>
      </c>
      <c r="J76" s="40"/>
    </row>
    <row r="77" spans="1:10" ht="12">
      <c r="A77" s="8">
        <v>23071</v>
      </c>
      <c r="B77" s="40">
        <v>7.8</v>
      </c>
      <c r="C77" s="9"/>
      <c r="D77" s="10"/>
      <c r="F77" s="8">
        <v>23071</v>
      </c>
      <c r="J77" s="40"/>
    </row>
    <row r="78" spans="1:10" ht="12">
      <c r="A78" s="8">
        <v>23163</v>
      </c>
      <c r="B78" s="40">
        <v>7.8</v>
      </c>
      <c r="C78" s="9"/>
      <c r="D78" s="10"/>
      <c r="F78" s="8">
        <v>23163</v>
      </c>
      <c r="J78" s="40"/>
    </row>
    <row r="79" spans="1:10" ht="12">
      <c r="A79" s="8">
        <v>23255</v>
      </c>
      <c r="B79" s="40">
        <v>7.9</v>
      </c>
      <c r="C79" s="9"/>
      <c r="D79" s="10"/>
      <c r="F79" s="8">
        <v>23255</v>
      </c>
      <c r="J79" s="40"/>
    </row>
    <row r="80" spans="1:10" ht="12">
      <c r="A80" s="8">
        <v>23346</v>
      </c>
      <c r="B80" s="40">
        <v>7.9</v>
      </c>
      <c r="C80" s="9"/>
      <c r="D80" s="10"/>
      <c r="F80" s="8">
        <v>23346</v>
      </c>
      <c r="J80" s="40"/>
    </row>
    <row r="81" spans="1:10" ht="12">
      <c r="A81" s="8">
        <v>23437</v>
      </c>
      <c r="B81" s="40">
        <v>8</v>
      </c>
      <c r="C81" s="9"/>
      <c r="D81" s="10"/>
      <c r="F81" s="8">
        <v>23437</v>
      </c>
      <c r="J81" s="40"/>
    </row>
    <row r="82" spans="1:10" ht="12">
      <c r="A82" s="8">
        <v>23529</v>
      </c>
      <c r="B82" s="40">
        <v>8</v>
      </c>
      <c r="C82" s="9"/>
      <c r="D82" s="10"/>
      <c r="F82" s="8">
        <v>23529</v>
      </c>
      <c r="J82" s="40"/>
    </row>
    <row r="83" spans="1:10" ht="12">
      <c r="A83" s="8">
        <v>23621</v>
      </c>
      <c r="B83" s="40">
        <v>8.1</v>
      </c>
      <c r="C83" s="9"/>
      <c r="D83" s="10"/>
      <c r="F83" s="8">
        <v>23621</v>
      </c>
      <c r="J83" s="40"/>
    </row>
    <row r="84" spans="1:10" ht="12">
      <c r="A84" s="8">
        <v>23712</v>
      </c>
      <c r="B84" s="40">
        <v>8.1999999999999993</v>
      </c>
      <c r="C84" s="9"/>
      <c r="D84" s="10"/>
      <c r="F84" s="8">
        <v>23712</v>
      </c>
      <c r="J84" s="40"/>
    </row>
    <row r="85" spans="1:10" ht="12">
      <c r="A85" s="8">
        <v>23802</v>
      </c>
      <c r="B85" s="40">
        <v>8.1999999999999993</v>
      </c>
      <c r="C85" s="9"/>
      <c r="D85" s="10"/>
      <c r="F85" s="8">
        <v>23802</v>
      </c>
      <c r="J85" s="40"/>
    </row>
    <row r="86" spans="1:10" ht="12">
      <c r="A86" s="8">
        <v>23894</v>
      </c>
      <c r="B86" s="40">
        <v>8.3000000000000007</v>
      </c>
      <c r="C86" s="9"/>
      <c r="D86" s="10"/>
      <c r="F86" s="8">
        <v>23894</v>
      </c>
      <c r="J86" s="40"/>
    </row>
    <row r="87" spans="1:10" ht="12">
      <c r="A87" s="8">
        <v>23986</v>
      </c>
      <c r="B87" s="40">
        <v>8.4</v>
      </c>
      <c r="C87" s="9"/>
      <c r="D87" s="10"/>
      <c r="F87" s="8">
        <v>23986</v>
      </c>
      <c r="J87" s="40"/>
    </row>
    <row r="88" spans="1:10" ht="12">
      <c r="A88" s="8">
        <v>24077</v>
      </c>
      <c r="B88" s="40">
        <v>8.5</v>
      </c>
      <c r="C88" s="9"/>
      <c r="D88" s="10"/>
      <c r="F88" s="8">
        <v>24077</v>
      </c>
      <c r="J88" s="40"/>
    </row>
    <row r="89" spans="1:10" ht="12">
      <c r="A89" s="8">
        <v>24167</v>
      </c>
      <c r="B89" s="40">
        <v>8.6</v>
      </c>
      <c r="C89" s="9"/>
      <c r="D89" s="10"/>
      <c r="F89" s="8">
        <v>24167</v>
      </c>
      <c r="J89" s="40"/>
    </row>
    <row r="90" spans="1:10" ht="12">
      <c r="A90" s="8">
        <v>24259</v>
      </c>
      <c r="B90" s="40">
        <v>8.6</v>
      </c>
      <c r="C90" s="9"/>
      <c r="D90" s="10"/>
      <c r="F90" s="8">
        <v>24259</v>
      </c>
      <c r="J90" s="40"/>
    </row>
    <row r="91" spans="1:10" ht="12">
      <c r="A91" s="8">
        <v>24351</v>
      </c>
      <c r="B91" s="40">
        <v>8.6</v>
      </c>
      <c r="C91" s="9"/>
      <c r="D91" s="10"/>
      <c r="F91" s="8">
        <v>24351</v>
      </c>
      <c r="J91" s="40"/>
    </row>
    <row r="92" spans="1:10" ht="12">
      <c r="A92" s="8">
        <v>24442</v>
      </c>
      <c r="B92" s="40">
        <v>8.6999999999999993</v>
      </c>
      <c r="C92" s="9"/>
      <c r="D92" s="10"/>
      <c r="F92" s="8">
        <v>24442</v>
      </c>
      <c r="J92" s="40"/>
    </row>
    <row r="93" spans="1:10" ht="12">
      <c r="A93" s="8">
        <v>24532</v>
      </c>
      <c r="B93" s="40">
        <v>8.8000000000000007</v>
      </c>
      <c r="C93" s="9"/>
      <c r="D93" s="10"/>
      <c r="F93" s="8">
        <v>24532</v>
      </c>
      <c r="J93" s="40"/>
    </row>
    <row r="94" spans="1:10" ht="12">
      <c r="A94" s="8">
        <v>24624</v>
      </c>
      <c r="B94" s="40">
        <v>8.9</v>
      </c>
      <c r="C94" s="9"/>
      <c r="D94" s="10"/>
      <c r="F94" s="8">
        <v>24624</v>
      </c>
      <c r="J94" s="40"/>
    </row>
    <row r="95" spans="1:10" ht="12">
      <c r="A95" s="8">
        <v>24716</v>
      </c>
      <c r="B95" s="40">
        <v>9</v>
      </c>
      <c r="C95" s="9"/>
      <c r="D95" s="10"/>
      <c r="F95" s="8">
        <v>24716</v>
      </c>
      <c r="J95" s="40"/>
    </row>
    <row r="96" spans="1:10" ht="12">
      <c r="A96" s="8">
        <v>24807</v>
      </c>
      <c r="B96" s="40">
        <v>9</v>
      </c>
      <c r="C96" s="9"/>
      <c r="D96" s="10"/>
      <c r="F96" s="8">
        <v>24807</v>
      </c>
      <c r="J96" s="40"/>
    </row>
    <row r="97" spans="1:10" ht="12">
      <c r="A97" s="8">
        <v>24898</v>
      </c>
      <c r="B97" s="40">
        <v>9.1</v>
      </c>
      <c r="C97" s="9"/>
      <c r="D97" s="10"/>
      <c r="F97" s="8">
        <v>24898</v>
      </c>
      <c r="J97" s="40"/>
    </row>
    <row r="98" spans="1:10" ht="12">
      <c r="A98" s="8">
        <v>24990</v>
      </c>
      <c r="B98" s="40">
        <v>9.1</v>
      </c>
      <c r="C98" s="9"/>
      <c r="D98" s="10"/>
      <c r="F98" s="8">
        <v>24990</v>
      </c>
      <c r="J98" s="40"/>
    </row>
    <row r="99" spans="1:10" ht="12">
      <c r="A99" s="8">
        <v>25082</v>
      </c>
      <c r="B99" s="40">
        <v>9.1999999999999993</v>
      </c>
      <c r="C99" s="9"/>
      <c r="D99" s="10"/>
      <c r="F99" s="8">
        <v>25082</v>
      </c>
      <c r="J99" s="40"/>
    </row>
    <row r="100" spans="1:10" ht="12">
      <c r="A100" s="8">
        <v>25173</v>
      </c>
      <c r="B100" s="40">
        <v>9.1999999999999993</v>
      </c>
      <c r="C100" s="9"/>
      <c r="D100" s="10"/>
      <c r="F100" s="8">
        <v>25173</v>
      </c>
      <c r="J100" s="40"/>
    </row>
    <row r="101" spans="1:10" ht="12">
      <c r="A101" s="8">
        <v>25263</v>
      </c>
      <c r="B101" s="40">
        <v>9.4</v>
      </c>
      <c r="C101" s="9"/>
      <c r="D101" s="10"/>
      <c r="F101" s="8">
        <v>25263</v>
      </c>
      <c r="J101" s="40"/>
    </row>
    <row r="102" spans="1:10" ht="12">
      <c r="A102" s="8">
        <v>25355</v>
      </c>
      <c r="B102" s="40">
        <v>9.4</v>
      </c>
      <c r="C102" s="9"/>
      <c r="D102" s="10"/>
      <c r="F102" s="8">
        <v>25355</v>
      </c>
      <c r="J102" s="40"/>
    </row>
    <row r="103" spans="1:10" ht="12">
      <c r="A103" s="8">
        <v>25447</v>
      </c>
      <c r="B103" s="40">
        <v>9.5</v>
      </c>
      <c r="C103" s="9"/>
      <c r="D103" s="10"/>
      <c r="F103" s="8">
        <v>25447</v>
      </c>
      <c r="J103" s="40"/>
    </row>
    <row r="104" spans="1:10" ht="12">
      <c r="A104" s="8">
        <v>25538</v>
      </c>
      <c r="B104" s="40">
        <v>9.5</v>
      </c>
      <c r="C104" s="9"/>
      <c r="D104" s="10"/>
      <c r="F104" s="8">
        <v>25538</v>
      </c>
      <c r="J104" s="40"/>
    </row>
    <row r="105" spans="1:10" ht="12">
      <c r="A105" s="8">
        <v>25628</v>
      </c>
      <c r="B105" s="40">
        <v>9.6</v>
      </c>
      <c r="C105" s="9"/>
      <c r="D105" s="10"/>
      <c r="F105" s="8">
        <v>25628</v>
      </c>
      <c r="J105" s="40"/>
    </row>
    <row r="106" spans="1:10" ht="12">
      <c r="A106" s="8">
        <v>25720</v>
      </c>
      <c r="B106" s="40">
        <v>9.6999999999999993</v>
      </c>
      <c r="C106" s="9"/>
      <c r="D106" s="10"/>
      <c r="F106" s="8">
        <v>25720</v>
      </c>
      <c r="J106" s="40"/>
    </row>
    <row r="107" spans="1:10" ht="12">
      <c r="A107" s="8">
        <v>25812</v>
      </c>
      <c r="B107" s="40">
        <v>9.8000000000000007</v>
      </c>
      <c r="C107" s="9"/>
      <c r="D107" s="10"/>
      <c r="F107" s="8">
        <v>25812</v>
      </c>
      <c r="J107" s="40"/>
    </row>
    <row r="108" spans="1:10" ht="12">
      <c r="A108" s="8">
        <v>25903</v>
      </c>
      <c r="B108" s="40">
        <v>10</v>
      </c>
      <c r="C108" s="9"/>
      <c r="D108" s="10"/>
      <c r="F108" s="8">
        <v>25903</v>
      </c>
      <c r="J108" s="40"/>
    </row>
    <row r="109" spans="1:10" ht="12">
      <c r="A109" s="8">
        <v>25993</v>
      </c>
      <c r="B109" s="40">
        <v>10.1</v>
      </c>
      <c r="C109" s="9"/>
      <c r="D109" s="10"/>
      <c r="F109" s="8">
        <v>25993</v>
      </c>
      <c r="J109" s="40"/>
    </row>
    <row r="110" spans="1:10" ht="12">
      <c r="A110" s="8">
        <v>26085</v>
      </c>
      <c r="B110" s="40">
        <v>10.199999999999999</v>
      </c>
      <c r="C110" s="9"/>
      <c r="D110" s="10"/>
      <c r="F110" s="8">
        <v>26085</v>
      </c>
      <c r="J110" s="40"/>
    </row>
    <row r="111" spans="1:10" ht="12">
      <c r="A111" s="8">
        <v>26177</v>
      </c>
      <c r="B111" s="40">
        <v>10.5</v>
      </c>
      <c r="C111" s="9"/>
      <c r="D111" s="10"/>
      <c r="F111" s="8">
        <v>26177</v>
      </c>
      <c r="J111" s="40"/>
    </row>
    <row r="112" spans="1:10" ht="12">
      <c r="A112" s="8">
        <v>26268</v>
      </c>
      <c r="B112" s="40">
        <v>10.7</v>
      </c>
      <c r="C112" s="9"/>
      <c r="D112" s="10"/>
      <c r="F112" s="8">
        <v>26268</v>
      </c>
      <c r="J112" s="40"/>
    </row>
    <row r="113" spans="1:10" ht="12">
      <c r="A113" s="8">
        <v>26359</v>
      </c>
      <c r="B113" s="40">
        <v>10.8</v>
      </c>
      <c r="C113" s="9"/>
      <c r="D113" s="10"/>
      <c r="F113" s="8">
        <v>26359</v>
      </c>
      <c r="J113" s="40"/>
    </row>
    <row r="114" spans="1:10" ht="12">
      <c r="A114" s="8">
        <v>26451</v>
      </c>
      <c r="B114" s="40">
        <v>10.9</v>
      </c>
      <c r="C114" s="9"/>
      <c r="D114" s="10"/>
      <c r="F114" s="8">
        <v>26451</v>
      </c>
      <c r="J114" s="40"/>
    </row>
    <row r="115" spans="1:10" ht="12">
      <c r="A115" s="8">
        <v>26543</v>
      </c>
      <c r="B115" s="40">
        <v>11.1</v>
      </c>
      <c r="C115" s="9">
        <f>[1]Data1!CR107</f>
        <v>6.9</v>
      </c>
      <c r="D115" s="10"/>
      <c r="F115" s="8">
        <v>26543</v>
      </c>
      <c r="J115" s="40"/>
    </row>
    <row r="116" spans="1:10" ht="12">
      <c r="A116" s="8">
        <v>26634</v>
      </c>
      <c r="B116" s="40">
        <v>11.2</v>
      </c>
      <c r="C116" s="9">
        <f>[1]Data1!CR108</f>
        <v>6.9</v>
      </c>
      <c r="D116" s="10"/>
      <c r="F116" s="8">
        <v>26634</v>
      </c>
      <c r="J116" s="40"/>
    </row>
    <row r="117" spans="1:10" ht="12">
      <c r="A117" s="8">
        <v>26724</v>
      </c>
      <c r="B117" s="40">
        <v>11.4</v>
      </c>
      <c r="C117" s="9">
        <f>[1]Data1!CR109</f>
        <v>6.8</v>
      </c>
      <c r="D117" s="10"/>
      <c r="F117" s="8">
        <v>26724</v>
      </c>
      <c r="J117" s="40"/>
    </row>
    <row r="118" spans="1:10" ht="12">
      <c r="A118" s="8">
        <v>26816</v>
      </c>
      <c r="B118" s="40">
        <v>11.8</v>
      </c>
      <c r="C118" s="9">
        <f>[1]Data1!CR110</f>
        <v>6.8</v>
      </c>
      <c r="D118" s="10"/>
      <c r="F118" s="8">
        <v>26816</v>
      </c>
      <c r="J118" s="40"/>
    </row>
    <row r="119" spans="1:10" ht="12">
      <c r="A119" s="8">
        <v>26908</v>
      </c>
      <c r="B119" s="40">
        <v>12.2</v>
      </c>
      <c r="C119" s="9">
        <f>[1]Data1!CR111</f>
        <v>7</v>
      </c>
      <c r="D119" s="10"/>
      <c r="F119" s="8">
        <v>26908</v>
      </c>
      <c r="J119" s="40"/>
    </row>
    <row r="120" spans="1:10" ht="12">
      <c r="A120" s="8">
        <v>26999</v>
      </c>
      <c r="B120" s="40">
        <v>12.6</v>
      </c>
      <c r="C120" s="9">
        <f>[1]Data1!CR112</f>
        <v>7.8</v>
      </c>
      <c r="D120" s="10"/>
      <c r="F120" s="8">
        <v>26999</v>
      </c>
      <c r="J120" s="40"/>
    </row>
    <row r="121" spans="1:10" ht="12">
      <c r="A121" s="8">
        <v>27089</v>
      </c>
      <c r="B121" s="40">
        <v>13</v>
      </c>
      <c r="C121" s="9">
        <f>[1]Data1!CR113</f>
        <v>7.9</v>
      </c>
      <c r="D121" s="10"/>
      <c r="F121" s="8">
        <v>27089</v>
      </c>
      <c r="J121" s="40"/>
    </row>
    <row r="122" spans="1:10" ht="12">
      <c r="A122" s="8">
        <v>27181</v>
      </c>
      <c r="B122" s="40">
        <v>13.5</v>
      </c>
      <c r="C122" s="9">
        <f>[1]Data1!CR114</f>
        <v>8</v>
      </c>
      <c r="D122" s="10"/>
      <c r="F122" s="8">
        <v>27181</v>
      </c>
      <c r="J122" s="40"/>
    </row>
    <row r="123" spans="1:10" ht="12">
      <c r="A123" s="8">
        <v>27273</v>
      </c>
      <c r="B123" s="40">
        <v>14.2</v>
      </c>
      <c r="C123" s="9">
        <f>[1]Data1!CR115</f>
        <v>8.3000000000000007</v>
      </c>
      <c r="D123" s="10"/>
      <c r="F123" s="8">
        <v>27273</v>
      </c>
      <c r="J123" s="40"/>
    </row>
    <row r="124" spans="1:10" ht="12">
      <c r="A124" s="8">
        <v>27364</v>
      </c>
      <c r="B124" s="40">
        <v>14.7</v>
      </c>
      <c r="C124" s="9">
        <f>[1]Data1!CR116</f>
        <v>8.3000000000000007</v>
      </c>
      <c r="D124" s="10"/>
      <c r="F124" s="8">
        <v>27364</v>
      </c>
      <c r="J124" s="40"/>
    </row>
    <row r="125" spans="1:10" ht="12">
      <c r="A125" s="8">
        <v>27454</v>
      </c>
      <c r="B125" s="40">
        <v>15.3</v>
      </c>
      <c r="C125" s="9">
        <f>[1]Data1!CR117</f>
        <v>9.3000000000000007</v>
      </c>
      <c r="D125" s="10"/>
      <c r="F125" s="8">
        <v>27454</v>
      </c>
      <c r="J125" s="40"/>
    </row>
    <row r="126" spans="1:10" ht="12">
      <c r="A126" s="8">
        <v>27546</v>
      </c>
      <c r="B126" s="40">
        <v>15.8</v>
      </c>
      <c r="C126" s="9">
        <f>[1]Data1!CR118</f>
        <v>9.5</v>
      </c>
      <c r="D126" s="10"/>
      <c r="F126" s="8">
        <v>27546</v>
      </c>
      <c r="J126" s="40"/>
    </row>
    <row r="127" spans="1:10" ht="12">
      <c r="A127" s="8">
        <v>27638</v>
      </c>
      <c r="B127" s="40">
        <v>15.9</v>
      </c>
      <c r="C127" s="9">
        <f>[1]Data1!CR119</f>
        <v>9.4</v>
      </c>
      <c r="D127" s="10"/>
      <c r="F127" s="8">
        <v>27638</v>
      </c>
      <c r="J127" s="40"/>
    </row>
    <row r="128" spans="1:10" ht="12">
      <c r="A128" s="8">
        <v>27729</v>
      </c>
      <c r="B128" s="40">
        <v>16.8</v>
      </c>
      <c r="C128" s="9">
        <f>[1]Data1!CR120</f>
        <v>10.4</v>
      </c>
      <c r="D128" s="10"/>
      <c r="F128" s="8">
        <v>27729</v>
      </c>
      <c r="J128" s="40"/>
    </row>
    <row r="129" spans="1:10" ht="12">
      <c r="A129" s="8">
        <v>27820</v>
      </c>
      <c r="B129" s="40">
        <v>17.3</v>
      </c>
      <c r="C129" s="9">
        <f>[1]Data1!CR121</f>
        <v>10.6</v>
      </c>
      <c r="D129" s="10"/>
      <c r="F129" s="8">
        <v>27820</v>
      </c>
      <c r="J129" s="40"/>
    </row>
    <row r="130" spans="1:10" ht="12">
      <c r="A130" s="8">
        <v>27912</v>
      </c>
      <c r="B130" s="40">
        <v>17.7</v>
      </c>
      <c r="C130" s="9">
        <f>[1]Data1!CR122</f>
        <v>10.3</v>
      </c>
      <c r="D130" s="10"/>
      <c r="F130" s="8">
        <v>27912</v>
      </c>
      <c r="J130" s="40"/>
    </row>
    <row r="131" spans="1:10" ht="12">
      <c r="A131" s="8">
        <v>28004</v>
      </c>
      <c r="B131" s="40">
        <v>18.100000000000001</v>
      </c>
      <c r="C131" s="9">
        <f>[1]Data1!CR123</f>
        <v>10.5</v>
      </c>
      <c r="D131" s="10"/>
      <c r="F131" s="8">
        <v>28004</v>
      </c>
      <c r="J131" s="40"/>
    </row>
    <row r="132" spans="1:10" ht="12">
      <c r="A132" s="8">
        <v>28095</v>
      </c>
      <c r="B132" s="40">
        <v>19.2</v>
      </c>
      <c r="C132" s="9">
        <f>[1]Data1!CR124</f>
        <v>10.5</v>
      </c>
      <c r="D132" s="10"/>
      <c r="F132" s="8">
        <v>28095</v>
      </c>
      <c r="J132" s="40"/>
    </row>
    <row r="133" spans="1:10" ht="12">
      <c r="A133" s="8">
        <v>28185</v>
      </c>
      <c r="B133" s="40">
        <v>19.600000000000001</v>
      </c>
      <c r="C133" s="9">
        <f>[1]Data1!CR125</f>
        <v>10.9</v>
      </c>
      <c r="D133" s="10"/>
      <c r="F133" s="8">
        <v>28185</v>
      </c>
      <c r="J133" s="40"/>
    </row>
    <row r="134" spans="1:10" ht="12">
      <c r="A134" s="8">
        <v>28277</v>
      </c>
      <c r="B134" s="40">
        <v>20.100000000000001</v>
      </c>
      <c r="C134" s="9">
        <f>[1]Data1!CR126</f>
        <v>10.7</v>
      </c>
      <c r="D134" s="10"/>
      <c r="F134" s="8">
        <v>28277</v>
      </c>
      <c r="J134" s="40"/>
    </row>
    <row r="135" spans="1:10" ht="12">
      <c r="A135" s="8">
        <v>28369</v>
      </c>
      <c r="B135" s="40">
        <v>20.5</v>
      </c>
      <c r="C135" s="9">
        <f>[1]Data1!CR127</f>
        <v>10.9</v>
      </c>
      <c r="D135" s="10"/>
      <c r="F135" s="8">
        <v>28369</v>
      </c>
      <c r="J135" s="40"/>
    </row>
    <row r="136" spans="1:10" ht="12">
      <c r="A136" s="8">
        <v>28460</v>
      </c>
      <c r="B136" s="40">
        <v>21</v>
      </c>
      <c r="C136" s="9">
        <f>[1]Data1!CR128</f>
        <v>11.9</v>
      </c>
      <c r="D136" s="10"/>
      <c r="F136" s="8">
        <v>28460</v>
      </c>
      <c r="J136" s="40"/>
    </row>
    <row r="137" spans="1:10" ht="12">
      <c r="A137" s="8">
        <v>28550</v>
      </c>
      <c r="B137" s="40">
        <v>21.3</v>
      </c>
      <c r="C137" s="9">
        <f>[1]Data1!CR129</f>
        <v>11.8</v>
      </c>
      <c r="D137" s="10"/>
      <c r="F137" s="8">
        <v>28550</v>
      </c>
      <c r="J137" s="40"/>
    </row>
    <row r="138" spans="1:10" ht="12">
      <c r="A138" s="8">
        <v>28642</v>
      </c>
      <c r="B138" s="40">
        <v>21.7</v>
      </c>
      <c r="C138" s="9">
        <f>[1]Data1!CR130</f>
        <v>11.8</v>
      </c>
      <c r="D138" s="10"/>
      <c r="F138" s="8">
        <v>28642</v>
      </c>
      <c r="J138" s="40"/>
    </row>
    <row r="139" spans="1:10" ht="12">
      <c r="A139" s="8">
        <v>28734</v>
      </c>
      <c r="B139" s="40">
        <v>22.1</v>
      </c>
      <c r="C139" s="9">
        <f>[1]Data1!CR131</f>
        <v>11.8</v>
      </c>
      <c r="D139" s="10"/>
      <c r="F139" s="8">
        <v>28734</v>
      </c>
      <c r="J139" s="40"/>
    </row>
    <row r="140" spans="1:10" ht="12">
      <c r="A140" s="8">
        <v>28825</v>
      </c>
      <c r="B140" s="40">
        <v>22.6</v>
      </c>
      <c r="C140" s="9">
        <f>[1]Data1!CR132</f>
        <v>14.3</v>
      </c>
      <c r="D140" s="10"/>
      <c r="F140" s="8">
        <v>28825</v>
      </c>
      <c r="J140" s="40"/>
    </row>
    <row r="141" spans="1:10" ht="12">
      <c r="A141" s="8">
        <v>28915</v>
      </c>
      <c r="B141" s="40">
        <v>23</v>
      </c>
      <c r="C141" s="9">
        <f>[1]Data1!CR133</f>
        <v>14.7</v>
      </c>
      <c r="D141" s="10"/>
      <c r="F141" s="8">
        <v>28915</v>
      </c>
      <c r="J141" s="40"/>
    </row>
    <row r="142" spans="1:10" ht="12">
      <c r="A142" s="8">
        <v>29007</v>
      </c>
      <c r="B142" s="40">
        <v>23.6</v>
      </c>
      <c r="C142" s="9">
        <f>[1]Data1!CR134</f>
        <v>16.2</v>
      </c>
      <c r="D142" s="10"/>
      <c r="F142" s="8">
        <v>29007</v>
      </c>
      <c r="J142" s="40"/>
    </row>
    <row r="143" spans="1:10" ht="12">
      <c r="A143" s="8">
        <v>29099</v>
      </c>
      <c r="B143" s="40">
        <v>24.2</v>
      </c>
      <c r="C143" s="9">
        <f>[1]Data1!CR135</f>
        <v>17.5</v>
      </c>
      <c r="D143" s="10"/>
      <c r="F143" s="8">
        <v>29099</v>
      </c>
      <c r="J143" s="40"/>
    </row>
    <row r="144" spans="1:10" ht="12">
      <c r="A144" s="8">
        <v>29190</v>
      </c>
      <c r="B144" s="40">
        <v>24.9</v>
      </c>
      <c r="C144" s="9">
        <f>[1]Data1!CR136</f>
        <v>19.399999999999999</v>
      </c>
      <c r="D144" s="10"/>
      <c r="F144" s="8">
        <v>29190</v>
      </c>
      <c r="J144" s="40"/>
    </row>
    <row r="145" spans="1:10" ht="12">
      <c r="A145" s="8">
        <v>29281</v>
      </c>
      <c r="B145" s="40">
        <v>25.4</v>
      </c>
      <c r="C145" s="9">
        <f>[1]Data1!CR137</f>
        <v>18.899999999999999</v>
      </c>
      <c r="D145" s="10"/>
      <c r="F145" s="8">
        <v>29281</v>
      </c>
      <c r="J145" s="40"/>
    </row>
    <row r="146" spans="1:10" ht="12">
      <c r="A146" s="8">
        <v>29373</v>
      </c>
      <c r="B146" s="40">
        <v>26.2</v>
      </c>
      <c r="C146" s="9">
        <f>[1]Data1!CR138</f>
        <v>21.6</v>
      </c>
      <c r="D146" s="10"/>
      <c r="F146" s="8">
        <v>29373</v>
      </c>
      <c r="J146" s="40"/>
    </row>
    <row r="147" spans="1:10" ht="12">
      <c r="A147" s="8">
        <v>29465</v>
      </c>
      <c r="B147" s="40">
        <v>26.6</v>
      </c>
      <c r="C147" s="9">
        <f>[1]Data1!CR139</f>
        <v>20.8</v>
      </c>
      <c r="D147" s="10"/>
      <c r="F147" s="8">
        <v>29465</v>
      </c>
      <c r="J147" s="40"/>
    </row>
    <row r="148" spans="1:10" ht="12">
      <c r="A148" s="8">
        <v>29556</v>
      </c>
      <c r="B148" s="40">
        <v>27.2</v>
      </c>
      <c r="C148" s="9">
        <f>[1]Data1!CR140</f>
        <v>21.3</v>
      </c>
      <c r="D148" s="10"/>
      <c r="F148" s="8">
        <v>29556</v>
      </c>
      <c r="J148" s="40"/>
    </row>
    <row r="149" spans="1:10" ht="12">
      <c r="A149" s="8">
        <v>29646</v>
      </c>
      <c r="B149" s="40">
        <v>27.8</v>
      </c>
      <c r="C149" s="9">
        <f>[1]Data1!CR141</f>
        <v>22.9</v>
      </c>
      <c r="D149" s="10"/>
      <c r="F149" s="8">
        <v>29646</v>
      </c>
      <c r="J149" s="40"/>
    </row>
    <row r="150" spans="1:10" ht="12">
      <c r="A150" s="8">
        <v>29738</v>
      </c>
      <c r="B150" s="40">
        <v>28.4</v>
      </c>
      <c r="C150" s="9">
        <f>[1]Data1!CR142</f>
        <v>25.1</v>
      </c>
      <c r="D150" s="10"/>
      <c r="F150" s="8">
        <v>29738</v>
      </c>
      <c r="J150" s="40"/>
    </row>
    <row r="151" spans="1:10" ht="12">
      <c r="A151" s="8">
        <v>29830</v>
      </c>
      <c r="B151" s="40">
        <v>29</v>
      </c>
      <c r="C151" s="9">
        <f>[1]Data1!CR143</f>
        <v>23.6</v>
      </c>
      <c r="D151" s="10"/>
      <c r="F151" s="8">
        <v>29830</v>
      </c>
      <c r="J151" s="40"/>
    </row>
    <row r="152" spans="1:10" ht="12">
      <c r="A152" s="8">
        <v>29921</v>
      </c>
      <c r="B152" s="40">
        <v>30.2</v>
      </c>
      <c r="C152" s="9">
        <f>[1]Data1!CR144</f>
        <v>24.6</v>
      </c>
      <c r="D152" s="10"/>
      <c r="F152" s="8">
        <v>29921</v>
      </c>
      <c r="J152" s="40"/>
    </row>
    <row r="153" spans="1:10" ht="12">
      <c r="A153" s="8">
        <v>30011</v>
      </c>
      <c r="B153" s="40">
        <v>30.8</v>
      </c>
      <c r="C153" s="9">
        <f>[1]Data1!CR145</f>
        <v>24.1</v>
      </c>
      <c r="D153" s="10"/>
      <c r="F153" s="8">
        <v>30011</v>
      </c>
      <c r="G153" s="3">
        <v>100</v>
      </c>
      <c r="H153" s="30">
        <v>100</v>
      </c>
      <c r="J153" s="40"/>
    </row>
    <row r="154" spans="1:10" ht="12">
      <c r="A154" s="8">
        <v>30103</v>
      </c>
      <c r="B154" s="40">
        <v>31.5</v>
      </c>
      <c r="C154" s="9">
        <f>[1]Data1!CR146</f>
        <v>24.8</v>
      </c>
      <c r="D154" s="10"/>
      <c r="F154" s="8">
        <v>30103</v>
      </c>
      <c r="G154" s="3">
        <v>102.49999999999999</v>
      </c>
      <c r="H154" s="31">
        <v>102.49999999999999</v>
      </c>
      <c r="J154" s="40"/>
    </row>
    <row r="155" spans="1:10" ht="12">
      <c r="A155" s="8">
        <v>30195</v>
      </c>
      <c r="B155" s="40">
        <v>32.6</v>
      </c>
      <c r="C155" s="9">
        <f>[1]Data1!CR147</f>
        <v>27.9</v>
      </c>
      <c r="D155" s="10"/>
      <c r="F155" s="8">
        <v>30195</v>
      </c>
      <c r="G155" s="3">
        <v>106.08749999999998</v>
      </c>
      <c r="H155" s="31">
        <v>105.57499999999999</v>
      </c>
      <c r="J155" s="40"/>
    </row>
    <row r="156" spans="1:10" ht="12">
      <c r="A156" s="8">
        <v>30286</v>
      </c>
      <c r="B156" s="40">
        <v>33.6</v>
      </c>
      <c r="C156" s="9">
        <f>[1]Data1!CR148</f>
        <v>27.9</v>
      </c>
      <c r="D156" s="10"/>
      <c r="F156" s="8">
        <v>30286</v>
      </c>
      <c r="G156" s="3">
        <v>108.95186249999996</v>
      </c>
      <c r="H156" s="31">
        <v>108.31994999999999</v>
      </c>
      <c r="J156" s="40"/>
    </row>
    <row r="157" spans="1:10" ht="12">
      <c r="A157" s="8">
        <v>30376</v>
      </c>
      <c r="B157" s="40">
        <v>34.299999999999997</v>
      </c>
      <c r="C157" s="9">
        <f>[1]Data1!CR149</f>
        <v>29</v>
      </c>
      <c r="D157" s="10"/>
      <c r="F157" s="8">
        <v>30376</v>
      </c>
      <c r="G157" s="3">
        <v>111.56670719999997</v>
      </c>
      <c r="H157" s="31">
        <v>110.70298889999999</v>
      </c>
      <c r="J157" s="40"/>
    </row>
    <row r="158" spans="1:10" ht="12">
      <c r="A158" s="8">
        <v>30468</v>
      </c>
      <c r="B158" s="40">
        <v>35</v>
      </c>
      <c r="C158" s="9">
        <f>[1]Data1!CR150</f>
        <v>27.7</v>
      </c>
      <c r="D158" s="10"/>
      <c r="F158" s="8">
        <v>30468</v>
      </c>
      <c r="G158" s="3">
        <v>114.02117475839997</v>
      </c>
      <c r="H158" s="31">
        <v>112.6956427002</v>
      </c>
      <c r="J158" s="40"/>
    </row>
    <row r="159" spans="1:10" ht="12">
      <c r="A159" s="8">
        <v>30560</v>
      </c>
      <c r="B159" s="40">
        <v>35.6</v>
      </c>
      <c r="C159" s="9">
        <f>[1]Data1!CR151</f>
        <v>29.7</v>
      </c>
      <c r="D159" s="10"/>
      <c r="F159" s="8">
        <v>30560</v>
      </c>
      <c r="G159" s="3">
        <v>115.84551355453436</v>
      </c>
      <c r="H159" s="31">
        <v>114.38607734070298</v>
      </c>
      <c r="J159" s="40"/>
    </row>
    <row r="160" spans="1:10" ht="12">
      <c r="A160" s="8">
        <v>30651</v>
      </c>
      <c r="B160" s="40">
        <v>36.5</v>
      </c>
      <c r="C160" s="9">
        <f>[1]Data1!CR152</f>
        <v>31.1</v>
      </c>
      <c r="D160" s="10"/>
      <c r="F160" s="8">
        <v>30651</v>
      </c>
      <c r="G160" s="3">
        <v>118.39411485273412</v>
      </c>
      <c r="H160" s="31">
        <v>116.78818496485773</v>
      </c>
      <c r="J160" s="40"/>
    </row>
    <row r="161" spans="1:10" ht="12">
      <c r="A161" s="8">
        <v>30742</v>
      </c>
      <c r="B161" s="40">
        <v>36.299999999999997</v>
      </c>
      <c r="C161" s="9">
        <f>[1]Data1!CR153</f>
        <v>31</v>
      </c>
      <c r="D161" s="10"/>
      <c r="F161" s="8">
        <v>30742</v>
      </c>
      <c r="G161" s="3">
        <v>118.15732662302865</v>
      </c>
      <c r="H161" s="31">
        <v>118.30643136940087</v>
      </c>
      <c r="J161" s="40"/>
    </row>
    <row r="162" spans="1:10" ht="12">
      <c r="A162" s="8">
        <v>30834</v>
      </c>
      <c r="B162" s="40">
        <v>36.4</v>
      </c>
      <c r="C162" s="9">
        <f>[1]Data1!CR154</f>
        <v>32.1</v>
      </c>
      <c r="D162" s="10"/>
      <c r="F162" s="8">
        <v>30834</v>
      </c>
      <c r="G162" s="3">
        <v>118.51179860289773</v>
      </c>
      <c r="H162" s="31">
        <v>120.08102783994187</v>
      </c>
      <c r="J162" s="40"/>
    </row>
    <row r="163" spans="1:10" ht="12">
      <c r="A163" s="8">
        <v>30926</v>
      </c>
      <c r="B163" s="40">
        <v>36.9</v>
      </c>
      <c r="C163" s="9">
        <f>[1]Data1!CR155</f>
        <v>32.4</v>
      </c>
      <c r="D163" s="10"/>
      <c r="F163" s="8">
        <v>30926</v>
      </c>
      <c r="G163" s="3">
        <v>119.9339401861325</v>
      </c>
      <c r="H163" s="31">
        <v>121.52200017402117</v>
      </c>
      <c r="J163" s="40"/>
    </row>
    <row r="164" spans="1:10" ht="12">
      <c r="A164" s="8">
        <v>31017</v>
      </c>
      <c r="B164" s="40">
        <v>37.4</v>
      </c>
      <c r="C164" s="9">
        <f>[1]Data1!CR156</f>
        <v>32.1</v>
      </c>
      <c r="D164" s="10"/>
      <c r="F164" s="8">
        <v>31017</v>
      </c>
      <c r="G164" s="3">
        <v>121.49308140855221</v>
      </c>
      <c r="H164" s="31">
        <v>123.10178617628344</v>
      </c>
      <c r="J164" s="40"/>
    </row>
    <row r="165" spans="1:10" ht="12">
      <c r="A165" s="8">
        <v>31107</v>
      </c>
      <c r="B165" s="40">
        <v>37.9</v>
      </c>
      <c r="C165" s="9">
        <f>[1]Data1!CR157</f>
        <v>32.799999999999997</v>
      </c>
      <c r="D165" s="10"/>
      <c r="F165" s="8">
        <v>31107</v>
      </c>
      <c r="G165" s="3">
        <v>123.31547762968049</v>
      </c>
      <c r="H165" s="31">
        <v>125.19451654128025</v>
      </c>
      <c r="J165" s="40"/>
    </row>
    <row r="166" spans="1:10" ht="12">
      <c r="A166" s="8">
        <v>31199</v>
      </c>
      <c r="B166" s="40">
        <v>38.799999999999997</v>
      </c>
      <c r="C166" s="9">
        <f>[1]Data1!CR158</f>
        <v>35.9</v>
      </c>
      <c r="D166" s="10"/>
      <c r="F166" s="8">
        <v>31199</v>
      </c>
      <c r="G166" s="3">
        <v>126.39836457042249</v>
      </c>
      <c r="H166" s="31">
        <v>127.82360138864712</v>
      </c>
      <c r="J166" s="40"/>
    </row>
    <row r="167" spans="1:10" ht="12">
      <c r="A167" s="8">
        <v>31291</v>
      </c>
      <c r="B167" s="40">
        <v>39.700000000000003</v>
      </c>
      <c r="C167" s="9">
        <f>[1]Data1!CR159</f>
        <v>36.799999999999997</v>
      </c>
      <c r="D167" s="10"/>
      <c r="F167" s="8">
        <v>31291</v>
      </c>
      <c r="G167" s="3">
        <v>128.92633186183093</v>
      </c>
      <c r="H167" s="31">
        <v>130.50789701780869</v>
      </c>
      <c r="J167" s="40"/>
    </row>
    <row r="168" spans="1:10" ht="12">
      <c r="A168" s="8">
        <v>31382</v>
      </c>
      <c r="B168" s="40">
        <v>40.5</v>
      </c>
      <c r="C168" s="9">
        <f>[1]Data1!CR160</f>
        <v>35.5</v>
      </c>
      <c r="D168" s="10"/>
      <c r="F168" s="8">
        <v>31382</v>
      </c>
      <c r="G168" s="3">
        <v>131.50485849906755</v>
      </c>
      <c r="H168" s="31">
        <v>133.11805495816486</v>
      </c>
      <c r="J168" s="40"/>
    </row>
    <row r="169" spans="1:10" ht="12">
      <c r="A169" s="8">
        <v>31472</v>
      </c>
      <c r="B169" s="40">
        <v>41.4</v>
      </c>
      <c r="C169" s="9">
        <f>[1]Data1!CR161</f>
        <v>36.4</v>
      </c>
      <c r="D169" s="10"/>
      <c r="F169" s="8">
        <v>31472</v>
      </c>
      <c r="G169" s="3">
        <v>134.66097510304519</v>
      </c>
      <c r="H169" s="31">
        <v>136.0466521672445</v>
      </c>
      <c r="J169" s="40"/>
    </row>
    <row r="170" spans="1:10" ht="12">
      <c r="A170" s="8">
        <v>31564</v>
      </c>
      <c r="B170" s="40">
        <v>42.1</v>
      </c>
      <c r="C170" s="9">
        <f>[1]Data1!CR162</f>
        <v>32.299999999999997</v>
      </c>
      <c r="D170" s="10"/>
      <c r="F170" s="8">
        <v>31564</v>
      </c>
      <c r="G170" s="3">
        <v>137.08487265490001</v>
      </c>
      <c r="H170" s="31">
        <v>138.7675852105894</v>
      </c>
      <c r="J170" s="40"/>
    </row>
    <row r="171" spans="1:10" ht="12">
      <c r="A171" s="8">
        <v>31656</v>
      </c>
      <c r="B171" s="40">
        <v>43.2</v>
      </c>
      <c r="C171" s="9">
        <f>[1]Data1!CR163</f>
        <v>34.299999999999997</v>
      </c>
      <c r="D171" s="10"/>
      <c r="F171" s="8">
        <v>31656</v>
      </c>
      <c r="G171" s="3">
        <v>140.51199447127249</v>
      </c>
      <c r="H171" s="31">
        <v>141.95923967043294</v>
      </c>
      <c r="J171" s="40"/>
    </row>
    <row r="172" spans="1:10" ht="12">
      <c r="A172" s="8">
        <v>31747</v>
      </c>
      <c r="B172" s="40">
        <v>44.4</v>
      </c>
      <c r="C172" s="9">
        <f>[1]Data1!CR164</f>
        <v>36.6</v>
      </c>
      <c r="D172" s="10"/>
      <c r="F172" s="8">
        <v>31747</v>
      </c>
      <c r="G172" s="3">
        <v>144.44633031646811</v>
      </c>
      <c r="H172" s="31">
        <v>145.36626142252334</v>
      </c>
      <c r="J172" s="40"/>
    </row>
    <row r="173" spans="1:10" ht="12">
      <c r="A173" s="8">
        <v>31837</v>
      </c>
      <c r="B173" s="40">
        <v>45.3</v>
      </c>
      <c r="C173" s="9">
        <f>[1]Data1!CR165</f>
        <v>37.4</v>
      </c>
      <c r="D173" s="10"/>
      <c r="F173" s="8">
        <v>31837</v>
      </c>
      <c r="G173" s="3">
        <v>147.190810592481</v>
      </c>
      <c r="H173" s="31">
        <v>148.27358665097381</v>
      </c>
      <c r="J173" s="40"/>
    </row>
    <row r="174" spans="1:10" ht="12">
      <c r="A174" s="8">
        <v>31929</v>
      </c>
      <c r="B174" s="40">
        <v>46</v>
      </c>
      <c r="C174" s="9">
        <f>[1]Data1!CR166</f>
        <v>36.299999999999997</v>
      </c>
      <c r="D174" s="10"/>
      <c r="F174" s="8">
        <v>31929</v>
      </c>
      <c r="G174" s="3">
        <v>149.69305437255315</v>
      </c>
      <c r="H174" s="31">
        <v>151.09078479734231</v>
      </c>
      <c r="J174" s="40"/>
    </row>
    <row r="175" spans="1:10" ht="12">
      <c r="A175" s="8">
        <v>32021</v>
      </c>
      <c r="B175" s="40">
        <v>46.8</v>
      </c>
      <c r="C175" s="9">
        <f>[1]Data1!CR167</f>
        <v>36.1</v>
      </c>
      <c r="D175" s="10"/>
      <c r="F175" s="8">
        <v>32021</v>
      </c>
      <c r="G175" s="3">
        <v>152.08814324251401</v>
      </c>
      <c r="H175" s="31">
        <v>153.65932813889711</v>
      </c>
      <c r="J175" s="40"/>
    </row>
    <row r="176" spans="1:10" ht="12">
      <c r="A176" s="8">
        <v>32112</v>
      </c>
      <c r="B176" s="40">
        <v>47.6</v>
      </c>
      <c r="C176" s="9">
        <f>[1]Data1!CR168</f>
        <v>37.6</v>
      </c>
      <c r="D176" s="10"/>
      <c r="F176" s="8">
        <v>32112</v>
      </c>
      <c r="G176" s="3">
        <v>154.82572982087927</v>
      </c>
      <c r="H176" s="31">
        <v>156.27153671725836</v>
      </c>
      <c r="J176" s="40"/>
    </row>
    <row r="177" spans="1:10" ht="12">
      <c r="A177" s="8">
        <v>32203</v>
      </c>
      <c r="B177" s="40">
        <v>48.4</v>
      </c>
      <c r="C177" s="9">
        <f>[1]Data1!CR169</f>
        <v>37.799999999999997</v>
      </c>
      <c r="D177" s="10"/>
      <c r="F177" s="8">
        <v>32203</v>
      </c>
      <c r="G177" s="3">
        <v>157.6125929576551</v>
      </c>
      <c r="H177" s="31">
        <v>158.92815284145175</v>
      </c>
      <c r="J177" s="40"/>
    </row>
    <row r="178" spans="1:10" ht="12">
      <c r="A178" s="8">
        <v>32295</v>
      </c>
      <c r="B178" s="40">
        <v>49.3</v>
      </c>
      <c r="C178" s="9">
        <f>[1]Data1!CR170</f>
        <v>35.5</v>
      </c>
      <c r="D178" s="10"/>
      <c r="F178" s="8">
        <v>32295</v>
      </c>
      <c r="G178" s="3">
        <v>160.60723222385053</v>
      </c>
      <c r="H178" s="31">
        <v>161.94778774543931</v>
      </c>
      <c r="J178" s="40"/>
    </row>
    <row r="179" spans="1:10" ht="12">
      <c r="A179" s="8">
        <v>32387</v>
      </c>
      <c r="B179" s="40">
        <v>50.2</v>
      </c>
      <c r="C179" s="9">
        <f>[1]Data1!CR171</f>
        <v>35.299999999999997</v>
      </c>
      <c r="D179" s="10"/>
      <c r="F179" s="8">
        <v>32387</v>
      </c>
      <c r="G179" s="3">
        <v>163.33755517165596</v>
      </c>
      <c r="H179" s="31">
        <v>164.70090013711177</v>
      </c>
      <c r="J179" s="40"/>
    </row>
    <row r="180" spans="1:10" ht="12">
      <c r="A180" s="8">
        <v>32478</v>
      </c>
      <c r="B180" s="40">
        <v>51.2</v>
      </c>
      <c r="C180" s="9">
        <f>[1]Data1!CR172</f>
        <v>34.4</v>
      </c>
      <c r="D180" s="10"/>
      <c r="F180" s="8">
        <v>32478</v>
      </c>
      <c r="G180" s="3">
        <v>165.46094338888747</v>
      </c>
      <c r="H180" s="31">
        <v>167.50081543944265</v>
      </c>
      <c r="J180" s="40"/>
    </row>
    <row r="181" spans="1:10" ht="12">
      <c r="A181" s="8">
        <v>32568</v>
      </c>
      <c r="B181" s="40">
        <v>51.7</v>
      </c>
      <c r="C181" s="9">
        <f>[1]Data1!CR173</f>
        <v>34.4</v>
      </c>
      <c r="D181" s="10"/>
      <c r="F181" s="8">
        <v>32568</v>
      </c>
      <c r="G181" s="3">
        <v>167.611935652943</v>
      </c>
      <c r="H181" s="31">
        <v>169.67832604015538</v>
      </c>
      <c r="J181" s="40"/>
    </row>
    <row r="182" spans="1:10" ht="12">
      <c r="A182" s="8">
        <v>32660</v>
      </c>
      <c r="B182" s="40">
        <v>53</v>
      </c>
      <c r="C182" s="9">
        <f>[1]Data1!CR174</f>
        <v>37.299999999999997</v>
      </c>
      <c r="D182" s="10"/>
      <c r="F182" s="8">
        <v>32660</v>
      </c>
      <c r="G182" s="3">
        <v>171.29939823730774</v>
      </c>
      <c r="H182" s="31">
        <v>172.39317925679788</v>
      </c>
      <c r="J182" s="40"/>
    </row>
    <row r="183" spans="1:10" ht="12">
      <c r="A183" s="8">
        <v>32752</v>
      </c>
      <c r="B183" s="40">
        <v>54.2</v>
      </c>
      <c r="C183" s="9">
        <f>[1]Data1!CR175</f>
        <v>37.9</v>
      </c>
      <c r="D183" s="10"/>
      <c r="F183" s="8">
        <v>32752</v>
      </c>
      <c r="G183" s="3">
        <v>174.38278740557928</v>
      </c>
      <c r="H183" s="31">
        <v>174.97907694564984</v>
      </c>
      <c r="J183" s="40"/>
    </row>
    <row r="184" spans="1:10" ht="12">
      <c r="A184" s="8">
        <v>32843</v>
      </c>
      <c r="B184" s="40">
        <v>55.2</v>
      </c>
      <c r="C184" s="9">
        <f>[1]Data1!CR176</f>
        <v>39.6</v>
      </c>
      <c r="D184" s="10"/>
      <c r="F184" s="8">
        <v>32843</v>
      </c>
      <c r="G184" s="3">
        <v>176.82414642925738</v>
      </c>
      <c r="H184" s="31">
        <v>177.95372125372586</v>
      </c>
      <c r="J184" s="40"/>
    </row>
    <row r="185" spans="1:10" ht="12">
      <c r="A185" s="8">
        <v>32933</v>
      </c>
      <c r="B185" s="40">
        <v>56.2</v>
      </c>
      <c r="C185" s="9">
        <f>[1]Data1!CR177</f>
        <v>42.2</v>
      </c>
      <c r="D185" s="10"/>
      <c r="F185" s="8">
        <v>32933</v>
      </c>
      <c r="G185" s="3">
        <v>179.47650862569623</v>
      </c>
      <c r="H185" s="31">
        <v>180.97893451503919</v>
      </c>
      <c r="J185" s="40"/>
    </row>
    <row r="186" spans="1:10" ht="12">
      <c r="A186" s="8">
        <v>33025</v>
      </c>
      <c r="B186" s="40">
        <v>57.1</v>
      </c>
      <c r="C186" s="9">
        <f>[1]Data1!CR178</f>
        <v>42.2</v>
      </c>
      <c r="D186" s="10"/>
      <c r="F186" s="8">
        <v>33025</v>
      </c>
      <c r="G186" s="3">
        <v>182.70708578095875</v>
      </c>
      <c r="H186" s="31">
        <v>183.87459746727981</v>
      </c>
      <c r="J186" s="40"/>
    </row>
    <row r="187" spans="1:10" ht="12">
      <c r="A187" s="8">
        <v>33117</v>
      </c>
      <c r="B187" s="40">
        <v>57.5</v>
      </c>
      <c r="C187" s="9">
        <f>[1]Data1!CR179</f>
        <v>44.5</v>
      </c>
      <c r="D187" s="10"/>
      <c r="F187" s="8">
        <v>33117</v>
      </c>
      <c r="G187" s="3">
        <v>184.16874246720641</v>
      </c>
      <c r="H187" s="31">
        <v>186.26496723435443</v>
      </c>
      <c r="J187" s="40"/>
    </row>
    <row r="188" spans="1:10" ht="12">
      <c r="A188" s="8">
        <v>33208</v>
      </c>
      <c r="B188" s="40">
        <v>59</v>
      </c>
      <c r="C188" s="9">
        <f>[1]Data1!CR180</f>
        <v>53.7</v>
      </c>
      <c r="D188" s="10"/>
      <c r="F188" s="8">
        <v>33208</v>
      </c>
      <c r="G188" s="3">
        <v>189.32546725628819</v>
      </c>
      <c r="H188" s="31">
        <v>189.6177366445728</v>
      </c>
      <c r="J188" s="40"/>
    </row>
    <row r="189" spans="1:10" ht="12">
      <c r="A189" s="8">
        <v>33298</v>
      </c>
      <c r="B189" s="40">
        <v>58.9</v>
      </c>
      <c r="C189" s="9">
        <f>[1]Data1!CR181</f>
        <v>45.4</v>
      </c>
      <c r="D189" s="10"/>
      <c r="F189" s="8">
        <v>33298</v>
      </c>
      <c r="G189" s="3">
        <v>189.32546725628819</v>
      </c>
      <c r="H189" s="31">
        <v>191.13467853772937</v>
      </c>
      <c r="J189" s="40"/>
    </row>
    <row r="190" spans="1:10" ht="12">
      <c r="A190" s="8">
        <v>33390</v>
      </c>
      <c r="B190" s="40">
        <v>59</v>
      </c>
      <c r="C190" s="9">
        <f>[1]Data1!CR182</f>
        <v>42.9</v>
      </c>
      <c r="D190" s="10"/>
      <c r="F190" s="8">
        <v>33390</v>
      </c>
      <c r="G190" s="3">
        <v>190.46142005982591</v>
      </c>
      <c r="H190" s="31">
        <v>193.04602532310668</v>
      </c>
      <c r="J190" s="40"/>
    </row>
    <row r="191" spans="1:10" ht="12">
      <c r="A191" s="8">
        <v>33482</v>
      </c>
      <c r="B191" s="40">
        <v>59.3</v>
      </c>
      <c r="C191" s="9">
        <f>[1]Data1!CR183</f>
        <v>45.3</v>
      </c>
      <c r="D191" s="10"/>
      <c r="F191" s="8">
        <v>33482</v>
      </c>
      <c r="G191" s="3">
        <v>192.55649568048398</v>
      </c>
      <c r="H191" s="31">
        <v>195.16953160166082</v>
      </c>
      <c r="J191" s="40"/>
    </row>
    <row r="192" spans="1:10" ht="12">
      <c r="A192" s="8">
        <v>33573</v>
      </c>
      <c r="B192" s="40">
        <v>59.9</v>
      </c>
      <c r="C192" s="9">
        <f>[1]Data1!CR184</f>
        <v>45.1</v>
      </c>
      <c r="D192" s="10"/>
      <c r="F192" s="8">
        <v>33573</v>
      </c>
      <c r="G192" s="3">
        <v>194.28950414160832</v>
      </c>
      <c r="H192" s="31">
        <v>196.53571832287244</v>
      </c>
      <c r="J192" s="40"/>
    </row>
    <row r="193" spans="1:10" ht="12">
      <c r="A193" s="8">
        <v>33664</v>
      </c>
      <c r="B193" s="40">
        <v>59.9</v>
      </c>
      <c r="C193" s="9">
        <f>[1]Data1!CR185</f>
        <v>44.6</v>
      </c>
      <c r="D193" s="10"/>
      <c r="F193" s="8">
        <v>33664</v>
      </c>
      <c r="G193" s="3">
        <v>195.26095166231633</v>
      </c>
      <c r="H193" s="31">
        <v>197.32186119616392</v>
      </c>
      <c r="J193" s="40"/>
    </row>
    <row r="194" spans="1:10" ht="12">
      <c r="A194" s="8">
        <v>33756</v>
      </c>
      <c r="B194" s="40">
        <v>59.7</v>
      </c>
      <c r="C194" s="9">
        <f>[1]Data1!CR186</f>
        <v>44.8</v>
      </c>
      <c r="D194" s="10"/>
      <c r="F194" s="8">
        <v>33756</v>
      </c>
      <c r="G194" s="3">
        <v>195.84673451730325</v>
      </c>
      <c r="H194" s="31">
        <v>198.30847050214473</v>
      </c>
      <c r="J194" s="40"/>
    </row>
    <row r="195" spans="1:10" ht="12">
      <c r="A195" s="8">
        <v>33848</v>
      </c>
      <c r="B195" s="40">
        <v>59.8</v>
      </c>
      <c r="C195" s="9">
        <f>[1]Data1!CR187</f>
        <v>46.7</v>
      </c>
      <c r="D195" s="10"/>
      <c r="F195" s="8">
        <v>33848</v>
      </c>
      <c r="G195" s="3">
        <v>196.82596818988975</v>
      </c>
      <c r="H195" s="31">
        <v>199.30001285465542</v>
      </c>
      <c r="J195" s="40"/>
    </row>
    <row r="196" spans="1:10" ht="12">
      <c r="A196" s="8">
        <v>33939</v>
      </c>
      <c r="B196" s="40">
        <v>60.1</v>
      </c>
      <c r="C196" s="9">
        <f>[1]Data1!CR188</f>
        <v>46.4</v>
      </c>
      <c r="D196" s="10"/>
      <c r="F196" s="8">
        <v>33939</v>
      </c>
      <c r="G196" s="3">
        <v>198.20374996721895</v>
      </c>
      <c r="H196" s="31">
        <v>200.49581293178335</v>
      </c>
      <c r="J196" s="40"/>
    </row>
    <row r="197" spans="1:10" ht="12">
      <c r="A197" s="8">
        <v>34029</v>
      </c>
      <c r="B197" s="40">
        <v>60.6</v>
      </c>
      <c r="C197" s="9">
        <f>[1]Data1!CR189</f>
        <v>44.9</v>
      </c>
      <c r="D197" s="10">
        <f>[2]CPI!ED190</f>
        <v>3.7179593638158437</v>
      </c>
      <c r="F197" s="8">
        <v>34029</v>
      </c>
      <c r="G197" s="3">
        <v>199.98758371692389</v>
      </c>
      <c r="H197" s="31">
        <v>201.69878780937404</v>
      </c>
      <c r="J197" s="40"/>
    </row>
    <row r="198" spans="1:10" ht="12">
      <c r="A198" s="8">
        <v>34121</v>
      </c>
      <c r="B198" s="40">
        <v>60.8</v>
      </c>
      <c r="C198" s="9">
        <f>[1]Data1!CR190</f>
        <v>45.3</v>
      </c>
      <c r="D198" s="10">
        <f>[2]CPI!ED191</f>
        <v>2.4519976844926741</v>
      </c>
      <c r="F198" s="8">
        <v>34121</v>
      </c>
      <c r="G198" s="3">
        <v>201.18750921922543</v>
      </c>
      <c r="H198" s="31">
        <v>202.90898053623027</v>
      </c>
      <c r="J198" s="40"/>
    </row>
    <row r="199" spans="1:10" ht="12">
      <c r="A199" s="8">
        <v>34213</v>
      </c>
      <c r="B199" s="40">
        <v>61.1</v>
      </c>
      <c r="C199" s="9">
        <f>[1]Data1!CR191</f>
        <v>45.4</v>
      </c>
      <c r="D199" s="10">
        <f>[2]CPI!ED192</f>
        <v>1.8681033832181866</v>
      </c>
      <c r="F199" s="8">
        <v>34213</v>
      </c>
      <c r="G199" s="3">
        <v>202.39463427454078</v>
      </c>
      <c r="H199" s="31">
        <v>204.12643441944766</v>
      </c>
      <c r="J199" s="40"/>
    </row>
    <row r="200" spans="1:10" ht="12">
      <c r="A200" s="8">
        <v>34304</v>
      </c>
      <c r="B200" s="40">
        <v>61.2</v>
      </c>
      <c r="C200" s="9">
        <f>[1]Data1!CR192</f>
        <v>45.8</v>
      </c>
      <c r="D200" s="10">
        <f>[2]CPI!ED193</f>
        <v>1.7574917884705668</v>
      </c>
      <c r="F200" s="8">
        <v>34304</v>
      </c>
      <c r="G200" s="3">
        <v>203.40660744591347</v>
      </c>
      <c r="H200" s="31">
        <v>205.35119302596433</v>
      </c>
      <c r="J200" s="40"/>
    </row>
    <row r="201" spans="1:10" ht="12">
      <c r="A201" s="8">
        <v>34394</v>
      </c>
      <c r="B201" s="40">
        <v>61.5</v>
      </c>
      <c r="C201" s="9">
        <f>[1]Data1!CR193</f>
        <v>43.9</v>
      </c>
      <c r="D201" s="10">
        <f>[2]CPI!ED194</f>
        <v>2.4403862671758221</v>
      </c>
      <c r="F201" s="8">
        <v>34394</v>
      </c>
      <c r="G201" s="3">
        <v>204.423640483143</v>
      </c>
      <c r="H201" s="31">
        <v>206.37794899109414</v>
      </c>
      <c r="J201" s="40"/>
    </row>
    <row r="202" spans="1:10" ht="12">
      <c r="A202" s="8">
        <v>34486</v>
      </c>
      <c r="B202" s="40">
        <v>61.9</v>
      </c>
      <c r="C202" s="9">
        <f>[1]Data1!CR194</f>
        <v>46</v>
      </c>
      <c r="D202" s="10">
        <f>[2]CPI!ED195</f>
        <v>1.6189453231383153</v>
      </c>
      <c r="F202" s="8">
        <v>34486</v>
      </c>
      <c r="G202" s="3">
        <v>206.05902960700814</v>
      </c>
      <c r="H202" s="31">
        <v>207.61621668504071</v>
      </c>
      <c r="J202" s="40"/>
    </row>
    <row r="203" spans="1:10" ht="12">
      <c r="A203" s="8">
        <v>34578</v>
      </c>
      <c r="B203" s="40">
        <v>62.3</v>
      </c>
      <c r="C203" s="9">
        <f>[1]Data1!CR195</f>
        <v>46.2</v>
      </c>
      <c r="D203" s="10">
        <f>[2]CPI!ED196</f>
        <v>2.0699202013755502</v>
      </c>
      <c r="F203" s="8">
        <v>34578</v>
      </c>
      <c r="G203" s="3">
        <v>207.2953837846502</v>
      </c>
      <c r="H203" s="31">
        <v>208.86191398515095</v>
      </c>
      <c r="J203" s="40"/>
    </row>
    <row r="204" spans="1:10" ht="12">
      <c r="A204" s="8">
        <v>34669</v>
      </c>
      <c r="B204" s="40">
        <v>62.8</v>
      </c>
      <c r="C204" s="9">
        <f>[1]Data1!CR196</f>
        <v>45.1</v>
      </c>
      <c r="D204" s="10">
        <f>[2]CPI!ED197</f>
        <v>1.7616213722462979</v>
      </c>
      <c r="F204" s="8">
        <v>34669</v>
      </c>
      <c r="G204" s="3">
        <v>208.33186070357343</v>
      </c>
      <c r="H204" s="31">
        <v>209.90622355507668</v>
      </c>
      <c r="J204" s="40"/>
    </row>
    <row r="205" spans="1:10" ht="12">
      <c r="A205" s="8">
        <v>34759</v>
      </c>
      <c r="B205" s="40">
        <v>63.8</v>
      </c>
      <c r="C205" s="9">
        <f>[1]Data1!CR197</f>
        <v>46</v>
      </c>
      <c r="D205" s="10">
        <f>[2]CPI!ED198</f>
        <v>2.5034420748685644</v>
      </c>
      <c r="F205" s="8">
        <v>34759</v>
      </c>
      <c r="G205" s="3">
        <v>210.20684744990555</v>
      </c>
      <c r="H205" s="31">
        <v>211.16566089640713</v>
      </c>
      <c r="J205" s="40"/>
    </row>
    <row r="206" spans="1:10" ht="12">
      <c r="A206" s="8">
        <v>34851</v>
      </c>
      <c r="B206" s="40">
        <v>64.7</v>
      </c>
      <c r="C206" s="9">
        <f>[1]Data1!CR198</f>
        <v>46.8</v>
      </c>
      <c r="D206" s="10">
        <f>[2]CPI!ED199</f>
        <v>2.2232218017932226</v>
      </c>
      <c r="F206" s="8">
        <v>34851</v>
      </c>
      <c r="G206" s="3">
        <v>212.51912277185448</v>
      </c>
      <c r="H206" s="31">
        <v>213.06615184447477</v>
      </c>
      <c r="J206" s="40"/>
    </row>
    <row r="207" spans="1:10" ht="12">
      <c r="A207" s="8">
        <v>34943</v>
      </c>
      <c r="B207" s="40">
        <v>65.5</v>
      </c>
      <c r="C207" s="9">
        <f>[1]Data1!CR199</f>
        <v>48.6</v>
      </c>
      <c r="D207" s="10">
        <f>[2]CPI!ED200</f>
        <v>2.1779787761352902</v>
      </c>
      <c r="F207" s="8">
        <v>34943</v>
      </c>
      <c r="G207" s="3">
        <v>215.28187136788858</v>
      </c>
      <c r="H207" s="31">
        <v>215.19681336291953</v>
      </c>
      <c r="J207" s="40"/>
    </row>
    <row r="208" spans="1:10" ht="12">
      <c r="A208" s="8">
        <v>35034</v>
      </c>
      <c r="B208" s="40">
        <v>66</v>
      </c>
      <c r="C208" s="9">
        <f>[1]Data1!CR200</f>
        <v>47.9</v>
      </c>
      <c r="D208" s="10">
        <f>[2]CPI!ED201</f>
        <v>1.735660567517106</v>
      </c>
      <c r="F208" s="8">
        <v>35034</v>
      </c>
      <c r="G208" s="3">
        <v>216.78884446746378</v>
      </c>
      <c r="H208" s="31">
        <v>216.70319105645993</v>
      </c>
      <c r="J208" s="40"/>
    </row>
    <row r="209" spans="1:10" ht="12">
      <c r="A209" s="8">
        <v>35125</v>
      </c>
      <c r="B209" s="40">
        <v>66.2</v>
      </c>
      <c r="C209" s="9">
        <f>[1]Data1!CR201</f>
        <v>47.7</v>
      </c>
      <c r="D209" s="10">
        <f>[2]CPI!ED202</f>
        <v>2.1214084073258799</v>
      </c>
      <c r="F209" s="8">
        <v>35125</v>
      </c>
      <c r="G209" s="3">
        <v>217.65599984533364</v>
      </c>
      <c r="H209" s="31">
        <v>218.00341020279868</v>
      </c>
      <c r="J209" s="40"/>
    </row>
    <row r="210" spans="1:10" ht="12">
      <c r="A210" s="8">
        <v>35217</v>
      </c>
      <c r="B210" s="40">
        <v>66.7</v>
      </c>
      <c r="C210" s="9">
        <f>[1]Data1!CR202</f>
        <v>49.1</v>
      </c>
      <c r="D210" s="10">
        <f>[2]CPI!ED203</f>
        <v>1.4552237135018204</v>
      </c>
      <c r="F210" s="8">
        <v>35217</v>
      </c>
      <c r="G210" s="3">
        <v>219.17959184425095</v>
      </c>
      <c r="H210" s="31">
        <v>219.52943407421824</v>
      </c>
      <c r="J210" s="40"/>
    </row>
    <row r="211" spans="1:10" ht="12">
      <c r="A211" s="8">
        <v>35309</v>
      </c>
      <c r="B211" s="40">
        <v>66.900000000000006</v>
      </c>
      <c r="C211" s="9">
        <f>[1]Data1!CR203</f>
        <v>48.1</v>
      </c>
      <c r="D211" s="10">
        <f>[2]CPI!ED204</f>
        <v>1.6265687023144713</v>
      </c>
      <c r="F211" s="8">
        <v>35309</v>
      </c>
      <c r="G211" s="3">
        <v>220.05631021162796</v>
      </c>
      <c r="H211" s="31">
        <v>220.62708124458931</v>
      </c>
      <c r="J211" s="40"/>
    </row>
    <row r="212" spans="1:10" ht="12">
      <c r="A212" s="8">
        <v>35400</v>
      </c>
      <c r="B212" s="40">
        <v>67</v>
      </c>
      <c r="C212" s="9">
        <f>[1]Data1!CR204</f>
        <v>49.4</v>
      </c>
      <c r="D212" s="10">
        <f>[2]CPI!ED205</f>
        <v>1.3734907779296892</v>
      </c>
      <c r="F212" s="8">
        <v>35400</v>
      </c>
      <c r="G212" s="3">
        <v>221.59670438310934</v>
      </c>
      <c r="H212" s="31">
        <v>221.95084373205685</v>
      </c>
      <c r="J212" s="40"/>
    </row>
    <row r="213" spans="1:10" ht="12">
      <c r="A213" s="8">
        <v>35490</v>
      </c>
      <c r="B213" s="40">
        <v>67.099999999999994</v>
      </c>
      <c r="C213" s="9">
        <f>[1]Data1!CR205</f>
        <v>50.2</v>
      </c>
      <c r="D213" s="10">
        <f>[2]CPI!ED206</f>
        <v>1.4717521468802537</v>
      </c>
      <c r="F213" s="8">
        <v>35490</v>
      </c>
      <c r="G213" s="3">
        <v>223.14788131379109</v>
      </c>
      <c r="H213" s="31">
        <v>223.50449963818122</v>
      </c>
      <c r="J213" s="40"/>
    </row>
    <row r="214" spans="1:10" ht="12">
      <c r="A214" s="8">
        <v>35582</v>
      </c>
      <c r="B214" s="40">
        <v>66.900000000000006</v>
      </c>
      <c r="C214" s="9">
        <f>[1]Data1!CR206</f>
        <v>49.4</v>
      </c>
      <c r="D214" s="10">
        <f>[2]CPI!ED207</f>
        <v>1.6594532868591405</v>
      </c>
      <c r="F214" s="8">
        <v>35582</v>
      </c>
      <c r="G214" s="3">
        <v>223.81732495773244</v>
      </c>
      <c r="H214" s="31">
        <v>224.39851763673394</v>
      </c>
      <c r="J214" s="40"/>
    </row>
    <row r="215" spans="1:10" ht="12">
      <c r="A215" s="8">
        <v>35674</v>
      </c>
      <c r="B215" s="40">
        <v>66.599999999999994</v>
      </c>
      <c r="C215" s="9">
        <f>[1]Data1!CR207</f>
        <v>49</v>
      </c>
      <c r="D215" s="10">
        <f>[2]CPI!ED208</f>
        <v>1.8962110107219337</v>
      </c>
      <c r="F215" s="8">
        <v>35674</v>
      </c>
      <c r="G215" s="3">
        <v>223.5935076327747</v>
      </c>
      <c r="H215" s="31">
        <v>224.8473146720074</v>
      </c>
      <c r="J215" s="40"/>
    </row>
    <row r="216" spans="1:10" ht="12">
      <c r="A216" s="8">
        <v>35765</v>
      </c>
      <c r="B216" s="40">
        <v>66.8</v>
      </c>
      <c r="C216" s="9">
        <f>[1]Data1!CR208</f>
        <v>49.5</v>
      </c>
      <c r="D216" s="10">
        <f>[2]CPI!ED209</f>
        <v>1.6580994597630005</v>
      </c>
      <c r="F216" s="8">
        <v>35765</v>
      </c>
      <c r="G216" s="3">
        <v>225.15866218620411</v>
      </c>
      <c r="H216" s="31">
        <v>226.42124587471142</v>
      </c>
      <c r="J216" s="40"/>
    </row>
    <row r="217" spans="1:10" ht="12">
      <c r="A217" s="8">
        <v>35855</v>
      </c>
      <c r="B217" s="40">
        <v>67</v>
      </c>
      <c r="C217" s="9">
        <f>[1]Data1!CR209</f>
        <v>47.4</v>
      </c>
      <c r="D217" s="10">
        <f>[2]CPI!ED210</f>
        <v>1.8994022410325404</v>
      </c>
      <c r="F217" s="8">
        <v>35855</v>
      </c>
      <c r="G217" s="3">
        <v>225.83413817276269</v>
      </c>
      <c r="H217" s="31">
        <v>227.55335210408495</v>
      </c>
      <c r="J217" s="40"/>
    </row>
    <row r="218" spans="1:10" ht="12">
      <c r="A218" s="8">
        <v>35947</v>
      </c>
      <c r="B218" s="40">
        <v>67.400000000000006</v>
      </c>
      <c r="C218" s="9">
        <f>[1]Data1!CR210</f>
        <v>47.8</v>
      </c>
      <c r="D218" s="10">
        <f>[2]CPI!ED211</f>
        <v>1.3625754634455021</v>
      </c>
      <c r="F218" s="8">
        <v>35947</v>
      </c>
      <c r="G218" s="3">
        <v>227.18914300179927</v>
      </c>
      <c r="H218" s="31">
        <v>228.69111886460536</v>
      </c>
      <c r="J218" s="40"/>
    </row>
    <row r="219" spans="1:10" ht="12">
      <c r="A219" s="8">
        <v>36039</v>
      </c>
      <c r="B219" s="40">
        <v>67.5</v>
      </c>
      <c r="C219" s="9">
        <f>[1]Data1!CR211</f>
        <v>46.7</v>
      </c>
      <c r="D219" s="10">
        <f>[2]CPI!ED212</f>
        <v>1.6609150984223786</v>
      </c>
      <c r="F219" s="8">
        <v>36039</v>
      </c>
      <c r="G219" s="3">
        <v>227.87071043080465</v>
      </c>
      <c r="H219" s="31">
        <v>229.37719222119915</v>
      </c>
      <c r="J219" s="40"/>
    </row>
    <row r="220" spans="1:10" ht="12">
      <c r="A220" s="8">
        <v>36130</v>
      </c>
      <c r="B220" s="40">
        <v>67.8</v>
      </c>
      <c r="C220" s="9">
        <f>[1]Data1!CR212</f>
        <v>46</v>
      </c>
      <c r="D220" s="10">
        <f>[2]CPI!ED213</f>
        <v>1.9600988121028156</v>
      </c>
      <c r="F220" s="8">
        <v>36130</v>
      </c>
      <c r="G220" s="3">
        <v>229.01006398295866</v>
      </c>
      <c r="H220" s="31">
        <v>230.29470099008395</v>
      </c>
      <c r="J220" s="40"/>
    </row>
    <row r="221" spans="1:10" ht="12">
      <c r="A221" s="8">
        <v>36220</v>
      </c>
      <c r="B221" s="40">
        <v>67.8</v>
      </c>
      <c r="C221" s="9">
        <f>[1]Data1!CR213</f>
        <v>44.8</v>
      </c>
      <c r="D221" s="10">
        <f>[2]CPI!ED214</f>
        <v>2.6729434372033403</v>
      </c>
      <c r="F221" s="8">
        <v>36220</v>
      </c>
      <c r="G221" s="3">
        <v>228.78105391897569</v>
      </c>
      <c r="H221" s="31">
        <v>231.44617449503434</v>
      </c>
      <c r="J221" s="40"/>
    </row>
    <row r="222" spans="1:10" ht="12">
      <c r="A222" s="8">
        <v>36312</v>
      </c>
      <c r="B222" s="40">
        <v>68.099999999999994</v>
      </c>
      <c r="C222" s="9">
        <f>[1]Data1!CR214</f>
        <v>47.2</v>
      </c>
      <c r="D222" s="10">
        <f>[2]CPI!ED215</f>
        <v>1.7729138238162367</v>
      </c>
      <c r="F222" s="8">
        <v>36312</v>
      </c>
      <c r="G222" s="3">
        <v>229.92495918857054</v>
      </c>
      <c r="H222" s="31">
        <v>232.37195919301448</v>
      </c>
      <c r="J222" s="40"/>
    </row>
    <row r="223" spans="1:10" ht="12">
      <c r="A223" s="8">
        <v>36404</v>
      </c>
      <c r="B223" s="40">
        <v>68.7</v>
      </c>
      <c r="C223" s="9">
        <f>[1]Data1!CR215</f>
        <v>51.3</v>
      </c>
      <c r="D223" s="10">
        <f>[2]CPI!ED216</f>
        <v>1.9045109606924744</v>
      </c>
      <c r="F223" s="8">
        <v>36404</v>
      </c>
      <c r="G223" s="3">
        <v>231.99428382126766</v>
      </c>
      <c r="H223" s="31">
        <v>234.23093486655858</v>
      </c>
      <c r="J223" s="40"/>
    </row>
    <row r="224" spans="1:10" ht="12">
      <c r="A224" s="8">
        <v>36495</v>
      </c>
      <c r="B224" s="40">
        <v>69.099999999999994</v>
      </c>
      <c r="C224" s="9">
        <f>[1]Data1!CR216</f>
        <v>51.7</v>
      </c>
      <c r="D224" s="10">
        <f>[2]CPI!ED217</f>
        <v>2.1234442203223129</v>
      </c>
      <c r="F224" s="8">
        <v>36495</v>
      </c>
      <c r="G224" s="3">
        <v>233.15425524037397</v>
      </c>
      <c r="H224" s="31">
        <v>235.63632047575794</v>
      </c>
      <c r="J224" s="40"/>
    </row>
    <row r="225" spans="1:10" ht="12">
      <c r="A225" s="8">
        <v>36586</v>
      </c>
      <c r="B225" s="40">
        <v>69.7</v>
      </c>
      <c r="C225" s="9">
        <f>[1]Data1!CR217</f>
        <v>55.7</v>
      </c>
      <c r="D225" s="10">
        <f>[2]CPI!ED218</f>
        <v>2.6322019112400334</v>
      </c>
      <c r="F225" s="8">
        <v>36586</v>
      </c>
      <c r="G225" s="3">
        <v>234.78633502705657</v>
      </c>
      <c r="H225" s="31">
        <v>237.28577471908821</v>
      </c>
      <c r="J225" s="40"/>
    </row>
    <row r="226" spans="1:10" ht="12">
      <c r="A226" s="8">
        <v>36678</v>
      </c>
      <c r="B226" s="40">
        <v>70.2</v>
      </c>
      <c r="C226" s="9">
        <f>[1]Data1!CR218</f>
        <v>57.5</v>
      </c>
      <c r="D226" s="10">
        <f>[2]CPI!ED219</f>
        <v>1.986858738888778</v>
      </c>
      <c r="F226" s="8">
        <v>36678</v>
      </c>
      <c r="G226" s="3">
        <v>236.19505303721891</v>
      </c>
      <c r="H226" s="31">
        <v>238.47220359268363</v>
      </c>
      <c r="J226" s="40"/>
    </row>
    <row r="227" spans="1:10" ht="12">
      <c r="A227" s="8">
        <v>36770</v>
      </c>
      <c r="B227" s="40">
        <v>72.900000000000006</v>
      </c>
      <c r="C227" s="9">
        <f>[1]Data1!CR219</f>
        <v>63.5</v>
      </c>
      <c r="D227" s="10">
        <f>[2]CPI!ED220</f>
        <v>5.1792729554773356</v>
      </c>
      <c r="F227" s="8">
        <v>36770</v>
      </c>
      <c r="G227" s="3">
        <v>238.08461346151665</v>
      </c>
      <c r="H227" s="31">
        <v>239.90303681423973</v>
      </c>
      <c r="J227" s="40"/>
    </row>
    <row r="228" spans="1:10" ht="12">
      <c r="A228" s="8">
        <v>36861</v>
      </c>
      <c r="B228" s="40">
        <v>73.099999999999994</v>
      </c>
      <c r="C228" s="9">
        <f>[1]Data1!CR220</f>
        <v>64.3</v>
      </c>
      <c r="D228" s="10">
        <f>[2]CPI!ED221</f>
        <v>1.6936584636805136</v>
      </c>
      <c r="F228" s="8">
        <v>36861</v>
      </c>
      <c r="G228" s="3">
        <v>239.03695191536272</v>
      </c>
      <c r="H228" s="31">
        <v>241.34245503512517</v>
      </c>
      <c r="J228" s="40"/>
    </row>
    <row r="229" spans="1:10" ht="12">
      <c r="A229" s="8">
        <v>36951</v>
      </c>
      <c r="B229" s="40">
        <v>73.900000000000006</v>
      </c>
      <c r="C229" s="9">
        <f>[1]Data1!CR221</f>
        <v>62</v>
      </c>
      <c r="D229" s="10">
        <f>[2]CPI!ED222</f>
        <v>3.0149617572631171</v>
      </c>
      <c r="F229" s="8">
        <v>36951</v>
      </c>
      <c r="G229" s="3">
        <v>241.66635838643168</v>
      </c>
      <c r="H229" s="31">
        <v>243.75587958547644</v>
      </c>
      <c r="J229" s="40"/>
    </row>
    <row r="230" spans="1:10" ht="12">
      <c r="A230" s="8">
        <v>37043</v>
      </c>
      <c r="B230" s="40">
        <v>74.5</v>
      </c>
      <c r="C230" s="9">
        <f>[1]Data1!CR222</f>
        <v>63.9</v>
      </c>
      <c r="D230" s="10">
        <f>[2]CPI!ED223</f>
        <v>2.243110835087601</v>
      </c>
      <c r="F230" s="8">
        <v>37043</v>
      </c>
      <c r="G230" s="3">
        <v>243.59968925352314</v>
      </c>
      <c r="H230" s="31">
        <v>245.70592662216026</v>
      </c>
      <c r="J230" s="40"/>
    </row>
    <row r="231" spans="1:10" ht="12">
      <c r="A231" s="8">
        <v>37135</v>
      </c>
      <c r="B231" s="40">
        <v>74.7</v>
      </c>
      <c r="C231" s="9">
        <f>[1]Data1!CR223</f>
        <v>58.6</v>
      </c>
      <c r="D231" s="10">
        <f>[2]CPI!ED224</f>
        <v>2.5113953178615733</v>
      </c>
      <c r="F231" s="8">
        <v>37135</v>
      </c>
      <c r="G231" s="3">
        <v>244.33048832128367</v>
      </c>
      <c r="H231" s="31">
        <v>247.42586810851535</v>
      </c>
      <c r="J231" s="40"/>
    </row>
    <row r="232" spans="1:10" ht="12">
      <c r="A232" s="8">
        <v>37226</v>
      </c>
      <c r="B232" s="40">
        <v>75.400000000000006</v>
      </c>
      <c r="C232" s="9">
        <f>[1]Data1!CR224</f>
        <v>56.5</v>
      </c>
      <c r="D232" s="10">
        <f>[2]CPI!ED225</f>
        <v>2.5580569700819549</v>
      </c>
      <c r="F232" s="8">
        <v>37226</v>
      </c>
      <c r="G232" s="3">
        <v>246.77379320449651</v>
      </c>
      <c r="H232" s="31">
        <v>249.65270092149197</v>
      </c>
      <c r="J232" s="40"/>
    </row>
    <row r="233" spans="1:10" ht="12">
      <c r="A233" s="8">
        <v>37316</v>
      </c>
      <c r="B233" s="40">
        <v>76.099999999999994</v>
      </c>
      <c r="C233" s="9">
        <f>[1]Data1!CR225</f>
        <v>56.5</v>
      </c>
      <c r="D233" s="10">
        <f>[2]CPI!ED226</f>
        <v>2.2393582764256545</v>
      </c>
      <c r="F233" s="8">
        <v>37316</v>
      </c>
      <c r="G233" s="3">
        <v>248.99475734333694</v>
      </c>
      <c r="H233" s="31">
        <v>251.4002698279424</v>
      </c>
      <c r="J233" s="40"/>
    </row>
    <row r="234" spans="1:10" ht="12">
      <c r="A234" s="8">
        <v>37408</v>
      </c>
      <c r="B234" s="40">
        <v>76.599999999999994</v>
      </c>
      <c r="C234" s="9">
        <f>[1]Data1!CR226</f>
        <v>60.7</v>
      </c>
      <c r="D234" s="10">
        <f>[2]CPI!ED227</f>
        <v>1.892060664308354</v>
      </c>
      <c r="F234" s="8">
        <v>37408</v>
      </c>
      <c r="G234" s="3">
        <v>250.73772064474028</v>
      </c>
      <c r="H234" s="31">
        <v>252.90867144691006</v>
      </c>
      <c r="J234" s="40"/>
    </row>
    <row r="235" spans="1:10" ht="12">
      <c r="A235" s="8">
        <v>37500</v>
      </c>
      <c r="B235" s="40">
        <v>77.099999999999994</v>
      </c>
      <c r="C235" s="9">
        <f>[1]Data1!CR227</f>
        <v>60</v>
      </c>
      <c r="D235" s="10">
        <f>[2]CPI!ED228</f>
        <v>2.4820120373401502</v>
      </c>
      <c r="F235" s="8">
        <v>37500</v>
      </c>
      <c r="G235" s="3">
        <v>252.74362240989819</v>
      </c>
      <c r="H235" s="31">
        <v>254.67903214703841</v>
      </c>
      <c r="J235" s="40"/>
    </row>
    <row r="236" spans="1:10" ht="12">
      <c r="A236" s="8">
        <v>37591</v>
      </c>
      <c r="B236" s="40">
        <v>77.599999999999994</v>
      </c>
      <c r="C236" s="9">
        <f>[1]Data1!CR228</f>
        <v>61.1</v>
      </c>
      <c r="D236" s="10">
        <f>[2]CPI!ED229</f>
        <v>1.7995112937568754</v>
      </c>
      <c r="F236" s="8">
        <v>37591</v>
      </c>
      <c r="G236" s="3">
        <v>254.26008414435759</v>
      </c>
      <c r="H236" s="31">
        <v>256.46178537206765</v>
      </c>
      <c r="J236" s="40"/>
    </row>
    <row r="237" spans="1:10" ht="12">
      <c r="A237" s="8">
        <v>37681</v>
      </c>
      <c r="B237" s="40">
        <v>78.599999999999994</v>
      </c>
      <c r="C237" s="9">
        <f>[1]Data1!CR229</f>
        <v>66.3</v>
      </c>
      <c r="D237" s="10">
        <f>[2]CPI!ED230</f>
        <v>3.0735894945409319</v>
      </c>
      <c r="F237" s="8">
        <v>37681</v>
      </c>
      <c r="G237" s="3">
        <v>257.5654652382342</v>
      </c>
      <c r="H237" s="31">
        <v>258.51347965504419</v>
      </c>
      <c r="J237" s="40"/>
    </row>
    <row r="238" spans="1:10" ht="12">
      <c r="A238" s="8">
        <v>37773</v>
      </c>
      <c r="B238" s="40">
        <v>78.599999999999994</v>
      </c>
      <c r="C238" s="9">
        <f>[1]Data1!CR230</f>
        <v>59.9</v>
      </c>
      <c r="D238" s="10">
        <f>[2]CPI!ED231</f>
        <v>2.1264329490568787</v>
      </c>
      <c r="F238" s="8">
        <v>37773</v>
      </c>
      <c r="G238" s="3">
        <v>257.30789977299594</v>
      </c>
      <c r="H238" s="31">
        <v>259.80604705331939</v>
      </c>
      <c r="J238" s="40"/>
    </row>
    <row r="239" spans="1:10" ht="12">
      <c r="A239" s="8">
        <v>37865</v>
      </c>
      <c r="B239" s="40">
        <v>79.099999999999994</v>
      </c>
      <c r="C239" s="9">
        <f>[1]Data1!CR231</f>
        <v>61.7</v>
      </c>
      <c r="D239" s="10">
        <f>[2]CPI!ED232</f>
        <v>2.238772172494587</v>
      </c>
      <c r="F239" s="8">
        <v>37865</v>
      </c>
      <c r="G239" s="3">
        <v>258.85174717163392</v>
      </c>
      <c r="H239" s="31">
        <v>261.62468938269262</v>
      </c>
      <c r="J239" s="40"/>
    </row>
    <row r="240" spans="1:10" ht="12">
      <c r="A240" s="8">
        <v>37956</v>
      </c>
      <c r="B240" s="40">
        <v>79.5</v>
      </c>
      <c r="C240" s="9">
        <f>[1]Data1!CR232</f>
        <v>61.2</v>
      </c>
      <c r="D240" s="10">
        <f>[2]CPI!ED233</f>
        <v>2.4037482401950703</v>
      </c>
      <c r="F240" s="8">
        <v>37956</v>
      </c>
      <c r="G240" s="3">
        <v>260.40485765466372</v>
      </c>
      <c r="H240" s="31">
        <v>263.45606220837146</v>
      </c>
      <c r="J240" s="40"/>
    </row>
    <row r="241" spans="1:10" ht="12">
      <c r="A241" s="8">
        <v>38047</v>
      </c>
      <c r="B241" s="40">
        <v>80.2</v>
      </c>
      <c r="C241" s="9">
        <f>[1]Data1!CR233</f>
        <v>63.2</v>
      </c>
      <c r="D241" s="10">
        <f>[2]CPI!ED234</f>
        <v>2.8676843350302965</v>
      </c>
      <c r="F241" s="8">
        <v>38047</v>
      </c>
      <c r="G241" s="3">
        <v>262.48809651590102</v>
      </c>
      <c r="H241" s="31">
        <v>265.30025464383004</v>
      </c>
      <c r="J241" s="40"/>
    </row>
    <row r="242" spans="1:10" ht="12">
      <c r="A242" s="8">
        <v>38139</v>
      </c>
      <c r="B242" s="40">
        <v>80.599999999999994</v>
      </c>
      <c r="C242" s="9">
        <f>[1]Data1!CR234</f>
        <v>66.900000000000006</v>
      </c>
      <c r="D242" s="10">
        <f>[2]CPI!ED235</f>
        <v>1.9013094411579656</v>
      </c>
      <c r="F242" s="8">
        <v>38139</v>
      </c>
      <c r="G242" s="3">
        <v>263.80053699848048</v>
      </c>
      <c r="H242" s="31">
        <v>266.89205617169301</v>
      </c>
      <c r="J242" s="40"/>
    </row>
    <row r="243" spans="1:10" ht="12">
      <c r="A243" s="8">
        <v>38231</v>
      </c>
      <c r="B243" s="40">
        <v>80.900000000000006</v>
      </c>
      <c r="C243" s="9">
        <f>[1]Data1!CR235</f>
        <v>69.2</v>
      </c>
      <c r="D243" s="10">
        <f>[2]CPI!ED236</f>
        <v>1.8629499813610728</v>
      </c>
      <c r="F243" s="8">
        <v>38231</v>
      </c>
      <c r="G243" s="3">
        <v>264.85573914647438</v>
      </c>
      <c r="H243" s="31">
        <v>268.49340850872318</v>
      </c>
      <c r="J243" s="40"/>
    </row>
    <row r="244" spans="1:10" ht="12">
      <c r="A244" s="8">
        <v>38322</v>
      </c>
      <c r="B244" s="40">
        <v>81.5</v>
      </c>
      <c r="C244" s="9">
        <f>[1]Data1!CR236</f>
        <v>70.900000000000006</v>
      </c>
      <c r="D244" s="10">
        <f>[2]CPI!ED237</f>
        <v>1.832057360911352</v>
      </c>
      <c r="F244" s="8">
        <v>38322</v>
      </c>
      <c r="G244" s="3">
        <v>267.50429653793913</v>
      </c>
      <c r="H244" s="31">
        <v>270.64135577679298</v>
      </c>
      <c r="J244" s="40"/>
    </row>
    <row r="245" spans="1:10" ht="12">
      <c r="A245" s="8">
        <v>38412</v>
      </c>
      <c r="B245" s="40">
        <v>82.1</v>
      </c>
      <c r="C245" s="9">
        <f>[1]Data1!CR237</f>
        <v>69</v>
      </c>
      <c r="D245" s="10">
        <f>[2]CPI!ED238</f>
        <v>2.7734621751476602</v>
      </c>
      <c r="F245" s="8">
        <v>38412</v>
      </c>
      <c r="G245" s="3">
        <v>268.84181802062881</v>
      </c>
      <c r="H245" s="31">
        <v>272.26520391145374</v>
      </c>
      <c r="J245" s="40"/>
    </row>
    <row r="246" spans="1:10" ht="12">
      <c r="A246" s="8">
        <v>38504</v>
      </c>
      <c r="B246" s="40">
        <v>82.6</v>
      </c>
      <c r="C246" s="9">
        <f>[1]Data1!CR238</f>
        <v>73.900000000000006</v>
      </c>
      <c r="D246" s="10">
        <f>[2]CPI!ED239</f>
        <v>2.0075208731224716</v>
      </c>
      <c r="F246" s="8">
        <v>38504</v>
      </c>
      <c r="G246" s="3">
        <v>270.4548689287526</v>
      </c>
      <c r="H246" s="31">
        <v>273.89879513492247</v>
      </c>
      <c r="J246" s="40"/>
    </row>
    <row r="247" spans="1:10" ht="12">
      <c r="A247" s="8">
        <v>38596</v>
      </c>
      <c r="B247" s="40">
        <v>83.4</v>
      </c>
      <c r="C247" s="9">
        <f>[1]Data1!CR239</f>
        <v>82.5</v>
      </c>
      <c r="D247" s="10">
        <f>[2]CPI!ED240</f>
        <v>1.894233816355835</v>
      </c>
      <c r="F247" s="8">
        <v>38596</v>
      </c>
      <c r="G247" s="3">
        <v>273.15941761804015</v>
      </c>
      <c r="H247" s="31">
        <v>275.54218790573202</v>
      </c>
      <c r="J247" s="40"/>
    </row>
    <row r="248" spans="1:10" ht="12">
      <c r="A248" s="8">
        <v>38687</v>
      </c>
      <c r="B248" s="40">
        <v>83.8</v>
      </c>
      <c r="C248" s="9">
        <f>[1]Data1!CR240</f>
        <v>81.7</v>
      </c>
      <c r="D248" s="10">
        <f>[2]CPI!ED241</f>
        <v>1.7251166220812792</v>
      </c>
      <c r="F248" s="8">
        <v>38687</v>
      </c>
      <c r="G248" s="3">
        <v>274.79837412374837</v>
      </c>
      <c r="H248" s="31">
        <v>277.47098322107212</v>
      </c>
      <c r="J248" s="40"/>
    </row>
    <row r="249" spans="1:10" ht="12">
      <c r="A249" s="8">
        <v>38777</v>
      </c>
      <c r="B249" s="40">
        <v>84.5</v>
      </c>
      <c r="C249" s="9">
        <f>[1]Data1!CR241</f>
        <v>82.9</v>
      </c>
      <c r="D249" s="10">
        <f>[2]CPI!ED242</f>
        <v>2.5314895070860954</v>
      </c>
      <c r="F249" s="8">
        <v>38777</v>
      </c>
      <c r="G249" s="3">
        <v>276.99676111673836</v>
      </c>
      <c r="H249" s="31">
        <v>279.69075108684069</v>
      </c>
      <c r="J249" s="40"/>
    </row>
    <row r="250" spans="1:10" ht="12">
      <c r="A250" s="8">
        <v>38869</v>
      </c>
      <c r="B250" s="40">
        <v>85.9</v>
      </c>
      <c r="C250" s="9">
        <f>[1]Data1!CR242</f>
        <v>92.2</v>
      </c>
      <c r="D250" s="10">
        <f>[2]CPI!ED243</f>
        <v>5.7684932490109659</v>
      </c>
      <c r="F250" s="8">
        <v>38869</v>
      </c>
      <c r="G250" s="3">
        <v>281.15171253348939</v>
      </c>
      <c r="H250" s="31">
        <v>281.92827709553541</v>
      </c>
      <c r="J250" s="40"/>
    </row>
    <row r="251" spans="1:10" ht="12">
      <c r="A251" s="8">
        <v>38961</v>
      </c>
      <c r="B251" s="40">
        <v>86.7</v>
      </c>
      <c r="C251" s="9">
        <f>[1]Data1!CR243</f>
        <v>91.1</v>
      </c>
      <c r="D251" s="10">
        <f>[2]CPI!ED244</f>
        <v>2.7151157664399865</v>
      </c>
      <c r="F251" s="8">
        <v>38961</v>
      </c>
      <c r="G251" s="3">
        <v>283.40092623375733</v>
      </c>
      <c r="H251" s="31">
        <v>283.90177503520414</v>
      </c>
      <c r="J251" s="40"/>
    </row>
    <row r="252" spans="1:10" ht="12">
      <c r="A252" s="8">
        <v>39052</v>
      </c>
      <c r="B252" s="40">
        <v>86.6</v>
      </c>
      <c r="C252" s="9">
        <f>[1]Data1!CR244</f>
        <v>79.8</v>
      </c>
      <c r="D252" s="10">
        <f>[2]CPI!ED245</f>
        <v>2.1524538219298353</v>
      </c>
      <c r="F252" s="8">
        <v>39052</v>
      </c>
      <c r="G252" s="3">
        <v>283.68432715999108</v>
      </c>
      <c r="H252" s="31">
        <v>285.60518568541539</v>
      </c>
      <c r="J252" s="40"/>
    </row>
    <row r="253" spans="1:10" ht="12">
      <c r="A253" s="8">
        <v>39142</v>
      </c>
      <c r="B253" s="40">
        <v>86.6</v>
      </c>
      <c r="C253" s="9">
        <f>[1]Data1!CR245</f>
        <v>81</v>
      </c>
      <c r="D253" s="10">
        <f>[2]CPI!ED246</f>
        <v>4.398562910446385</v>
      </c>
      <c r="F253" s="8">
        <v>39142</v>
      </c>
      <c r="G253" s="3">
        <v>283.68432715999108</v>
      </c>
      <c r="H253" s="31">
        <v>287.31881679952789</v>
      </c>
      <c r="J253" s="40"/>
    </row>
    <row r="254" spans="1:10" ht="12">
      <c r="A254" s="8">
        <v>39234</v>
      </c>
      <c r="B254" s="40">
        <v>87.7</v>
      </c>
      <c r="C254" s="9">
        <f>[1]Data1!CR246</f>
        <v>88.3</v>
      </c>
      <c r="D254" s="10">
        <f>[2]CPI!ED247</f>
        <v>2.0277162964608659</v>
      </c>
      <c r="F254" s="8">
        <v>39234</v>
      </c>
      <c r="G254" s="3">
        <v>287.08853908591101</v>
      </c>
      <c r="H254" s="31">
        <v>289.90468615072359</v>
      </c>
      <c r="J254" s="40"/>
    </row>
    <row r="255" spans="1:10" ht="12">
      <c r="A255" s="8">
        <v>39326</v>
      </c>
      <c r="B255" s="40">
        <v>88.3</v>
      </c>
      <c r="C255" s="9">
        <f>[1]Data1!CR247</f>
        <v>85</v>
      </c>
      <c r="D255" s="10">
        <f>[2]CPI!ED248</f>
        <v>4.2839540910120375</v>
      </c>
      <c r="F255" s="8">
        <v>39326</v>
      </c>
      <c r="G255" s="3">
        <v>288.8110703204265</v>
      </c>
      <c r="H255" s="31">
        <v>292.5138283260801</v>
      </c>
      <c r="J255" s="40"/>
    </row>
    <row r="256" spans="1:10" ht="12">
      <c r="A256" s="8">
        <v>39417</v>
      </c>
      <c r="B256" s="40">
        <v>89.1</v>
      </c>
      <c r="C256" s="9">
        <f>[1]Data1!CR248</f>
        <v>91.2</v>
      </c>
      <c r="D256" s="10">
        <f>[2]CPI!ED249</f>
        <v>2.4960798265848778</v>
      </c>
      <c r="F256" s="8">
        <v>39417</v>
      </c>
      <c r="G256" s="3">
        <v>292.2768031642716</v>
      </c>
      <c r="H256" s="31">
        <v>296.02399426599305</v>
      </c>
      <c r="J256" s="40"/>
    </row>
    <row r="257" spans="1:10" ht="12">
      <c r="A257" s="8">
        <v>39508</v>
      </c>
      <c r="B257" s="40">
        <v>90.3</v>
      </c>
      <c r="C257" s="9">
        <f>[1]Data1!CR249</f>
        <v>96.2</v>
      </c>
      <c r="D257" s="10">
        <f>[2]CPI!ED250</f>
        <v>2.8058949573403327</v>
      </c>
      <c r="F257" s="8">
        <v>39508</v>
      </c>
      <c r="G257" s="3">
        <v>295.78412480224284</v>
      </c>
      <c r="H257" s="31">
        <v>299.28025820291896</v>
      </c>
      <c r="J257" s="40"/>
    </row>
    <row r="258" spans="1:10" ht="12">
      <c r="A258" s="8">
        <v>39600</v>
      </c>
      <c r="B258" s="40">
        <v>91.6</v>
      </c>
      <c r="C258" s="9">
        <f>[1]Data1!CR250</f>
        <v>104.5</v>
      </c>
      <c r="D258" s="10">
        <f>[2]CPI!ED251</f>
        <v>2.3548875157931222</v>
      </c>
      <c r="F258" s="8">
        <v>39600</v>
      </c>
      <c r="G258" s="3">
        <v>299.62931842467196</v>
      </c>
      <c r="H258" s="31">
        <v>302.87162130135397</v>
      </c>
      <c r="J258" s="40"/>
    </row>
    <row r="259" spans="1:10" ht="12">
      <c r="A259" s="8">
        <v>39692</v>
      </c>
      <c r="B259" s="40">
        <v>92.7</v>
      </c>
      <c r="C259" s="9">
        <f>[1]Data1!CR251</f>
        <v>106.6</v>
      </c>
      <c r="D259" s="10">
        <f>[2]CPI!ED252</f>
        <v>3.4585313536943691</v>
      </c>
      <c r="F259" s="8">
        <v>39692</v>
      </c>
      <c r="G259" s="3">
        <v>302.92524092734334</v>
      </c>
      <c r="H259" s="31">
        <v>306.50608075697022</v>
      </c>
      <c r="J259" s="40"/>
    </row>
    <row r="260" spans="1:10" ht="12">
      <c r="A260" s="8">
        <v>39783</v>
      </c>
      <c r="B260" s="40">
        <v>92.4</v>
      </c>
      <c r="C260" s="9">
        <f>[1]Data1!CR252</f>
        <v>87.2</v>
      </c>
      <c r="D260" s="10">
        <f>[2]CPI!ED253</f>
        <v>2.6747008475347309</v>
      </c>
      <c r="F260" s="8">
        <v>39783</v>
      </c>
      <c r="G260" s="3">
        <v>302.92524092734334</v>
      </c>
      <c r="H260" s="31">
        <v>308.65162332226896</v>
      </c>
      <c r="J260" s="40"/>
    </row>
    <row r="261" spans="1:10" ht="12">
      <c r="A261" s="8">
        <v>39873</v>
      </c>
      <c r="B261" s="40">
        <v>92.5</v>
      </c>
      <c r="C261" s="9">
        <f>[1]Data1!CR253</f>
        <v>80.2</v>
      </c>
      <c r="D261" s="10">
        <f>[2]CPI!ED254</f>
        <v>2.7676450453638783</v>
      </c>
      <c r="F261" s="8">
        <v>39873</v>
      </c>
      <c r="G261" s="3">
        <v>302.62231568641602</v>
      </c>
      <c r="H261" s="31">
        <v>311.42948793216937</v>
      </c>
      <c r="J261" s="40"/>
    </row>
    <row r="262" spans="1:10" ht="12">
      <c r="A262" s="8">
        <v>39965</v>
      </c>
      <c r="B262" s="40">
        <v>92.9</v>
      </c>
      <c r="C262" s="9">
        <f>[1]Data1!CR254</f>
        <v>83.1</v>
      </c>
      <c r="D262" s="10">
        <f>[2]CPI!ED255</f>
        <v>2.1265361390656854</v>
      </c>
      <c r="F262" s="8">
        <v>39965</v>
      </c>
      <c r="G262" s="3">
        <v>304.13542726484809</v>
      </c>
      <c r="H262" s="31">
        <v>313.60949434769452</v>
      </c>
      <c r="J262" s="40"/>
    </row>
    <row r="263" spans="1:10" ht="12">
      <c r="A263" s="8">
        <v>40057</v>
      </c>
      <c r="B263" s="40">
        <v>93.8</v>
      </c>
      <c r="C263" s="9">
        <f>[1]Data1!CR255</f>
        <v>86.4</v>
      </c>
      <c r="D263" s="10">
        <f>[2]CPI!ED256</f>
        <v>2.6418314855060716</v>
      </c>
      <c r="F263" s="8">
        <v>40057</v>
      </c>
      <c r="G263" s="3">
        <v>306.56851068296686</v>
      </c>
      <c r="H263" s="31">
        <v>315.80476080812838</v>
      </c>
      <c r="J263" s="40"/>
    </row>
    <row r="264" spans="1:10" ht="12">
      <c r="A264" s="8">
        <v>40148</v>
      </c>
      <c r="B264" s="40">
        <v>94.3</v>
      </c>
      <c r="C264" s="9">
        <f>[1]Data1!CR256</f>
        <v>84</v>
      </c>
      <c r="D264" s="10">
        <f>[2]CPI!ED257</f>
        <v>2.4483300654607678</v>
      </c>
      <c r="F264" s="8">
        <v>40148</v>
      </c>
      <c r="G264" s="3">
        <v>309.32762727911353</v>
      </c>
      <c r="H264" s="31">
        <v>318.3311988945934</v>
      </c>
      <c r="J264" s="40"/>
    </row>
    <row r="265" spans="1:10" ht="12">
      <c r="A265" s="8">
        <v>40238</v>
      </c>
      <c r="B265" s="40">
        <v>95.2</v>
      </c>
      <c r="C265" s="9">
        <f>[1]Data1!CR257</f>
        <v>87.5</v>
      </c>
      <c r="D265" s="10">
        <f>[2]CPI!ED258</f>
        <v>3.2807970487315727</v>
      </c>
      <c r="F265" s="8">
        <v>40238</v>
      </c>
      <c r="G265" s="3">
        <v>311.49292067006729</v>
      </c>
      <c r="H265" s="31">
        <v>320.87784848575012</v>
      </c>
      <c r="J265" s="40"/>
    </row>
    <row r="266" spans="1:10" ht="12">
      <c r="A266" s="8">
        <v>40330</v>
      </c>
      <c r="B266" s="40">
        <v>95.8</v>
      </c>
      <c r="C266" s="9">
        <f>[1]Data1!CR258</f>
        <v>89.4</v>
      </c>
      <c r="D266" s="10">
        <f>[2]CPI!ED259</f>
        <v>2.4355439115332822</v>
      </c>
      <c r="F266" s="8">
        <v>40330</v>
      </c>
      <c r="G266" s="3">
        <v>313.36187819408769</v>
      </c>
      <c r="H266" s="31">
        <v>322.16135987969312</v>
      </c>
      <c r="J266" s="40"/>
    </row>
    <row r="267" spans="1:10" ht="12">
      <c r="A267" s="8">
        <v>40422</v>
      </c>
      <c r="B267" s="40">
        <v>96.5</v>
      </c>
      <c r="C267" s="9">
        <f>[1]Data1!CR259</f>
        <v>86.1</v>
      </c>
      <c r="D267" s="10">
        <f>[2]CPI!ED260</f>
        <v>2.3478164608978545</v>
      </c>
      <c r="F267" s="8">
        <v>40422</v>
      </c>
      <c r="G267" s="3">
        <v>315.24204946325221</v>
      </c>
      <c r="H267" s="31">
        <v>324.0943280389713</v>
      </c>
      <c r="J267" s="40"/>
    </row>
    <row r="268" spans="1:10" ht="12">
      <c r="A268" s="8">
        <v>40513</v>
      </c>
      <c r="B268" s="40">
        <v>96.9</v>
      </c>
      <c r="C268" s="9">
        <f>[1]Data1!CR260</f>
        <v>87.9</v>
      </c>
      <c r="D268" s="10">
        <f>[2]CPI!ED261</f>
        <v>2.609570935061218</v>
      </c>
      <c r="F268" s="8">
        <v>40513</v>
      </c>
      <c r="G268" s="3">
        <v>317.13350176003172</v>
      </c>
      <c r="H268" s="31">
        <v>325.39070535112717</v>
      </c>
      <c r="J268" s="40"/>
    </row>
    <row r="269" spans="1:10" ht="12">
      <c r="A269" s="8">
        <v>40603</v>
      </c>
      <c r="B269" s="40">
        <v>98.3</v>
      </c>
      <c r="C269" s="9">
        <f>[1]Data1!CR261</f>
        <v>95.6</v>
      </c>
      <c r="D269" s="10">
        <f>[2]CPI!ED262</f>
        <v>3.6844719824324459</v>
      </c>
      <c r="F269" s="8">
        <v>40603</v>
      </c>
      <c r="G269" s="3">
        <v>321.25623728291208</v>
      </c>
      <c r="H269" s="31">
        <v>327.99383099393617</v>
      </c>
      <c r="J269" s="40"/>
    </row>
    <row r="270" spans="1:10" ht="12">
      <c r="A270" s="8">
        <v>40695</v>
      </c>
      <c r="B270" s="40">
        <v>99.2</v>
      </c>
      <c r="C270" s="9">
        <f>[1]Data1!CR262</f>
        <v>99.4</v>
      </c>
      <c r="D270" s="10">
        <f>[2]CPI!ED263</f>
        <v>3.8421864500341809</v>
      </c>
      <c r="F270" s="8">
        <v>40695</v>
      </c>
      <c r="G270" s="3">
        <v>324.46879965574118</v>
      </c>
      <c r="H270" s="31">
        <v>330.61778164188769</v>
      </c>
      <c r="J270" s="40"/>
    </row>
    <row r="271" spans="1:10" ht="12">
      <c r="A271" s="8">
        <v>40787</v>
      </c>
      <c r="B271" s="40">
        <v>99.8</v>
      </c>
      <c r="C271" s="9">
        <f>[1]Data1!CR263</f>
        <v>98.1</v>
      </c>
      <c r="D271" s="10">
        <f>[2]CPI!ED264</f>
        <v>2.1331725246796411</v>
      </c>
      <c r="F271" s="8">
        <v>40787</v>
      </c>
      <c r="G271" s="3">
        <v>325.76667485436417</v>
      </c>
      <c r="H271" s="31">
        <v>331.94025276845525</v>
      </c>
      <c r="J271" s="40"/>
    </row>
    <row r="272" spans="1:10" ht="12">
      <c r="A272" s="8">
        <v>40878</v>
      </c>
      <c r="B272" s="40">
        <v>99.8</v>
      </c>
      <c r="C272" s="9">
        <f>[1]Data1!CR264</f>
        <v>98.8</v>
      </c>
      <c r="D272" s="10">
        <f>[2]CPI!ED265</f>
        <v>2.3407093101977225</v>
      </c>
      <c r="F272" s="8">
        <v>40878</v>
      </c>
      <c r="G272" s="3">
        <v>326.41820820407293</v>
      </c>
      <c r="H272" s="31">
        <v>333.93189428506599</v>
      </c>
      <c r="J272" s="40"/>
    </row>
    <row r="273" spans="1:10" ht="12">
      <c r="A273" s="8">
        <v>40969</v>
      </c>
      <c r="B273" s="40">
        <v>99.9</v>
      </c>
      <c r="C273" s="9">
        <f>[1]Data1!CR265</f>
        <v>101.2</v>
      </c>
      <c r="D273" s="10">
        <f>[2]CPI!ED266</f>
        <v>4.2220022968745781</v>
      </c>
      <c r="F273" s="8">
        <v>40969</v>
      </c>
      <c r="G273" s="3">
        <v>326.41820820407293</v>
      </c>
      <c r="H273" s="31">
        <v>335.26762186220628</v>
      </c>
      <c r="J273" s="40"/>
    </row>
    <row r="274" spans="1:10" ht="12">
      <c r="A274" s="8">
        <v>41061</v>
      </c>
      <c r="B274" s="40">
        <v>100.4</v>
      </c>
      <c r="C274" s="9">
        <f>[1]Data1!CR266</f>
        <v>101.9</v>
      </c>
      <c r="D274" s="10">
        <f>[2]CPI!ED267</f>
        <v>1.6547817357251684</v>
      </c>
      <c r="F274" s="8">
        <v>41061</v>
      </c>
      <c r="G274" s="3">
        <v>328.37671745329737</v>
      </c>
      <c r="H274" s="31">
        <v>336.9439599715173</v>
      </c>
      <c r="J274" s="40"/>
    </row>
    <row r="275" spans="1:10" ht="12">
      <c r="A275" s="8">
        <v>41153</v>
      </c>
      <c r="B275" s="40">
        <v>101.8</v>
      </c>
      <c r="C275" s="9">
        <f>[1]Data1!CR267</f>
        <v>97.9</v>
      </c>
      <c r="D275" s="10">
        <f>[2]CPI!ED268</f>
        <v>3.0157676165493146</v>
      </c>
      <c r="F275" s="8">
        <v>41153</v>
      </c>
      <c r="G275" s="3">
        <v>331.98886134528362</v>
      </c>
      <c r="H275" s="31">
        <v>339.3025676913179</v>
      </c>
      <c r="J275" s="40"/>
    </row>
    <row r="276" spans="1:10" ht="12">
      <c r="A276" s="8">
        <v>41244</v>
      </c>
      <c r="B276" s="40">
        <v>102</v>
      </c>
      <c r="C276" s="9">
        <f>[1]Data1!CR268</f>
        <v>100.4</v>
      </c>
      <c r="D276" s="10">
        <f>[2]CPI!ED269</f>
        <v>2.1884169327343024</v>
      </c>
      <c r="F276" s="8">
        <v>41244</v>
      </c>
      <c r="G276" s="3">
        <v>333.31681679066475</v>
      </c>
      <c r="H276" s="31">
        <v>340.99908052977446</v>
      </c>
      <c r="J276" s="40"/>
    </row>
    <row r="277" spans="1:10" ht="12">
      <c r="A277" s="8">
        <v>41334</v>
      </c>
      <c r="B277" s="40">
        <v>102.4</v>
      </c>
      <c r="C277" s="9">
        <f>[1]Data1!CR269</f>
        <v>101.6</v>
      </c>
      <c r="D277" s="10">
        <f>[2]CPI!ED270</f>
        <v>2.813060006916436</v>
      </c>
      <c r="F277" s="8">
        <v>41334</v>
      </c>
      <c r="G277" s="3">
        <v>334.65008405782743</v>
      </c>
      <c r="H277" s="31">
        <v>342.70407593242328</v>
      </c>
      <c r="J277" s="40"/>
    </row>
    <row r="278" spans="1:10" ht="12">
      <c r="A278" s="8">
        <v>41426</v>
      </c>
      <c r="B278" s="40">
        <v>102.8</v>
      </c>
      <c r="C278" s="9">
        <f>[1]Data1!CR270</f>
        <v>98.5</v>
      </c>
      <c r="D278" s="10">
        <f>[2]CPI!ED271</f>
        <v>1.8011520267214365</v>
      </c>
      <c r="F278" s="8">
        <v>41426</v>
      </c>
      <c r="G278" s="3">
        <v>336.32333447811652</v>
      </c>
      <c r="H278" s="31">
        <v>344.76030038801781</v>
      </c>
      <c r="J278" s="40"/>
    </row>
    <row r="279" spans="1:10" ht="12">
      <c r="A279" s="8">
        <v>41518</v>
      </c>
      <c r="B279" s="40">
        <v>104</v>
      </c>
      <c r="C279" s="9">
        <f>[1]Data1!CR271</f>
        <v>106</v>
      </c>
      <c r="D279" s="10">
        <f>[2]CPI!ED272</f>
        <v>2.1471140873359182</v>
      </c>
      <c r="F279" s="8">
        <v>41518</v>
      </c>
      <c r="G279" s="3">
        <v>339.6865678228977</v>
      </c>
      <c r="H279" s="31">
        <v>347.17362249073392</v>
      </c>
      <c r="J279" s="40"/>
    </row>
    <row r="280" spans="1:10" ht="12">
      <c r="A280" s="8">
        <v>41609</v>
      </c>
      <c r="B280" s="40">
        <v>104.8</v>
      </c>
      <c r="C280" s="9">
        <f>[1]Data1!CR272</f>
        <v>104.8</v>
      </c>
      <c r="D280" s="10">
        <f>[2]CPI!ED273</f>
        <v>1.7635828698684235</v>
      </c>
      <c r="F280" s="8">
        <v>41609</v>
      </c>
      <c r="G280" s="3">
        <v>342.40406036548086</v>
      </c>
      <c r="H280" s="31">
        <v>349.95101147065981</v>
      </c>
      <c r="J280" s="40"/>
    </row>
    <row r="281" spans="1:10" ht="12">
      <c r="A281" s="8">
        <v>41699</v>
      </c>
      <c r="B281" s="40">
        <v>105.4</v>
      </c>
      <c r="C281" s="9">
        <f>[1]Data1!CR273</f>
        <v>109.1</v>
      </c>
      <c r="D281" s="10">
        <f>[2]CPI!ED274</f>
        <v>2.3259843409268335</v>
      </c>
      <c r="F281" s="8">
        <v>41699</v>
      </c>
      <c r="G281" s="3">
        <v>344.80088878803917</v>
      </c>
      <c r="H281" s="31">
        <v>351.70076652801305</v>
      </c>
      <c r="J281" s="40"/>
    </row>
    <row r="282" spans="1:10" ht="12">
      <c r="A282" s="8">
        <v>41791</v>
      </c>
      <c r="B282" s="40">
        <v>105.9</v>
      </c>
      <c r="C282" s="9">
        <f>[1]Data1!CR274</f>
        <v>106.1</v>
      </c>
      <c r="D282" s="10">
        <f>[2]CPI!ED275</f>
        <v>1.9815494842994998</v>
      </c>
      <c r="F282" s="8">
        <v>41791</v>
      </c>
      <c r="G282" s="3">
        <v>347.21449500955543</v>
      </c>
      <c r="H282" s="31">
        <v>354.1626718937091</v>
      </c>
      <c r="J282" s="40"/>
    </row>
    <row r="283" spans="1:10" ht="12">
      <c r="A283" s="8">
        <v>41883</v>
      </c>
      <c r="B283" s="40">
        <v>106.4</v>
      </c>
      <c r="C283" s="9">
        <f>[1]Data1!CR275</f>
        <v>103.4</v>
      </c>
      <c r="D283" s="10">
        <f>[2]CPI!ED276</f>
        <v>2.455772920323362</v>
      </c>
      <c r="F283" s="8">
        <v>41883</v>
      </c>
      <c r="G283" s="3">
        <v>347.90892399957454</v>
      </c>
      <c r="H283" s="31">
        <v>355.57932258128392</v>
      </c>
      <c r="J283" s="40"/>
    </row>
    <row r="284" spans="1:10" ht="12">
      <c r="A284" s="8">
        <v>41974</v>
      </c>
      <c r="B284" s="40">
        <v>106.6</v>
      </c>
      <c r="C284" s="9">
        <f>[1]Data1!CR276</f>
        <v>96.4</v>
      </c>
      <c r="D284" s="10">
        <f>[2]CPI!ED277</f>
        <v>2.0697429484748326</v>
      </c>
      <c r="F284" s="8">
        <v>41974</v>
      </c>
      <c r="G284" s="3">
        <v>348.60474184757368</v>
      </c>
      <c r="H284" s="31">
        <v>357.71279851677161</v>
      </c>
      <c r="J284" s="40"/>
    </row>
    <row r="285" spans="1:10" ht="12">
      <c r="A285" s="8">
        <v>42064</v>
      </c>
      <c r="B285" s="40">
        <v>106.8</v>
      </c>
      <c r="C285" s="9">
        <f>[1]Data1!CR277</f>
        <v>84.6</v>
      </c>
      <c r="D285" s="10">
        <f>[2]CPI!ED278</f>
        <v>2.7440436332366609</v>
      </c>
      <c r="F285" s="8">
        <v>42064</v>
      </c>
      <c r="G285" s="3">
        <v>349.65055607311638</v>
      </c>
      <c r="H285" s="31">
        <v>360.216788106389</v>
      </c>
      <c r="J285" s="40"/>
    </row>
    <row r="286" spans="1:10" ht="12">
      <c r="A286" s="8">
        <v>42156</v>
      </c>
      <c r="B286" s="40">
        <v>107.5</v>
      </c>
      <c r="C286" s="9">
        <f>[1]Data1!CR278</f>
        <v>94.9</v>
      </c>
      <c r="D286" s="10">
        <f>[2]CPI!ED279</f>
        <v>2.0260143208612003</v>
      </c>
      <c r="F286" s="8">
        <v>42156</v>
      </c>
      <c r="G286" s="3">
        <v>352.4477605217013</v>
      </c>
      <c r="H286" s="31">
        <v>362.37808883502731</v>
      </c>
      <c r="J286" s="40"/>
    </row>
    <row r="287" spans="1:10" ht="12">
      <c r="A287" s="8">
        <v>42248</v>
      </c>
      <c r="B287" s="40">
        <v>108</v>
      </c>
      <c r="C287" s="9">
        <f>[1]Data1!CR279</f>
        <v>93.3</v>
      </c>
      <c r="D287" s="10">
        <f>[2]CPI!ED280</f>
        <v>1.9476879555239393</v>
      </c>
      <c r="F287" s="8">
        <v>42248</v>
      </c>
      <c r="G287" s="3">
        <v>352.80020828222297</v>
      </c>
      <c r="H287" s="31">
        <v>363.46522310153233</v>
      </c>
      <c r="J287" s="40"/>
    </row>
    <row r="288" spans="1:10" ht="12">
      <c r="A288" s="8">
        <v>42339</v>
      </c>
      <c r="B288" s="40">
        <v>108.4</v>
      </c>
      <c r="C288" s="9">
        <f>[1]Data1!CR280</f>
        <v>88</v>
      </c>
      <c r="D288" s="10">
        <f>[2]CPI!ED281</f>
        <v>1.9939349363355572</v>
      </c>
      <c r="F288" s="8">
        <v>42339</v>
      </c>
      <c r="G288" s="3">
        <v>354.56420932363403</v>
      </c>
      <c r="H288" s="31">
        <v>365.64601444014153</v>
      </c>
      <c r="J288" s="40"/>
    </row>
    <row r="289" spans="1:10" ht="12">
      <c r="A289" s="8">
        <v>42430</v>
      </c>
      <c r="B289" s="40">
        <v>108.2</v>
      </c>
      <c r="C289" s="9">
        <f>[1]Data1!CR281</f>
        <v>79.2</v>
      </c>
      <c r="D289" s="10">
        <f>[2]CPI!ED282</f>
        <v>2.4820031187373801</v>
      </c>
      <c r="F289" s="8">
        <v>42430</v>
      </c>
      <c r="G289" s="3">
        <v>354.20964511431038</v>
      </c>
      <c r="H289" s="31">
        <v>366.74295248346192</v>
      </c>
      <c r="J289" s="40"/>
    </row>
    <row r="290" spans="1:10" ht="12">
      <c r="A290" s="8">
        <v>42522</v>
      </c>
      <c r="B290" s="40">
        <v>108.6</v>
      </c>
      <c r="C290" s="9">
        <f>[1]Data1!CR282</f>
        <v>83.9</v>
      </c>
      <c r="D290" s="10">
        <f>[2]CPI!ED283</f>
        <v>1.9505932996902702</v>
      </c>
      <c r="F290" s="8">
        <v>42522</v>
      </c>
      <c r="G290" s="3">
        <v>356.33490298499623</v>
      </c>
      <c r="H290" s="31">
        <v>368.57666724587921</v>
      </c>
      <c r="J290" s="40"/>
    </row>
    <row r="291" spans="1:10" ht="12">
      <c r="A291" s="8">
        <v>42614</v>
      </c>
      <c r="B291" s="40">
        <v>109.4</v>
      </c>
      <c r="C291" s="9">
        <f>[1]Data1!CR283</f>
        <v>81.5</v>
      </c>
      <c r="D291" s="10">
        <f>[2]CPI!ED284</f>
        <v>2.646051867183985</v>
      </c>
      <c r="F291" s="8">
        <v>42614</v>
      </c>
      <c r="G291" s="3">
        <v>358.11657749992116</v>
      </c>
      <c r="H291" s="31">
        <v>370.05097391486271</v>
      </c>
      <c r="J291" s="40"/>
    </row>
    <row r="292" spans="1:10" ht="12">
      <c r="A292" s="8">
        <v>42705</v>
      </c>
      <c r="B292" s="40">
        <v>110</v>
      </c>
      <c r="C292" s="9">
        <f>[1]Data1!CR284</f>
        <v>87</v>
      </c>
      <c r="D292" s="10">
        <f>[2]CPI!ED285</f>
        <v>1.9887010424916505</v>
      </c>
      <c r="F292" s="8">
        <v>42705</v>
      </c>
      <c r="G292" s="3">
        <v>359.90716038742073</v>
      </c>
      <c r="H292" s="31">
        <v>371.90122878443697</v>
      </c>
      <c r="J292" s="40"/>
    </row>
    <row r="293" spans="1:10">
      <c r="A293" s="8">
        <v>42795</v>
      </c>
      <c r="B293" s="41">
        <v>110.5</v>
      </c>
      <c r="C293" s="9">
        <f>[1]Data1!CR285</f>
        <v>92</v>
      </c>
      <c r="D293" s="10">
        <f>[2]CPI!ED286</f>
        <v>2.1212901008728027</v>
      </c>
      <c r="F293" s="8">
        <v>42795</v>
      </c>
      <c r="G293" s="3">
        <v>361.70669618935779</v>
      </c>
      <c r="H293" s="31">
        <v>373.76073492835911</v>
      </c>
    </row>
    <row r="294" spans="1:10">
      <c r="F294" s="21"/>
    </row>
    <row r="295" spans="1:10">
      <c r="F295" s="21"/>
    </row>
    <row r="296" spans="1:10">
      <c r="F296" s="21"/>
    </row>
  </sheetData>
  <hyperlinks>
    <hyperlink ref="H8" r:id="rId1" display="http://www.abs.gov.au/"/>
  </hyperlinks>
  <pageMargins left="0.7" right="0.7" top="0.75" bottom="0.75" header="0.3" footer="0.3"/>
  <pageSetup paperSize="9" orientation="portrait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6"/>
  <sheetViews>
    <sheetView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B11" sqref="B11"/>
    </sheetView>
  </sheetViews>
  <sheetFormatPr defaultColWidth="10.875" defaultRowHeight="11.25"/>
  <cols>
    <col min="1" max="5" width="10.875" style="4"/>
    <col min="6" max="8" width="10.875" style="4" customWidth="1"/>
    <col min="9" max="9" width="0.5" style="4" customWidth="1"/>
    <col min="10" max="14" width="10.875" style="12"/>
    <col min="15" max="16384" width="10.875" style="4"/>
  </cols>
  <sheetData>
    <row r="1" spans="1:14">
      <c r="B1" s="12"/>
      <c r="C1" s="12"/>
      <c r="D1" s="12"/>
      <c r="E1" s="12"/>
      <c r="F1" s="12"/>
      <c r="G1" s="12"/>
      <c r="H1" s="12"/>
      <c r="I1" s="12"/>
    </row>
    <row r="2" spans="1:14">
      <c r="B2" s="12" t="s">
        <v>17</v>
      </c>
      <c r="C2" s="12" t="s">
        <v>17</v>
      </c>
      <c r="D2" s="12" t="s">
        <v>17</v>
      </c>
      <c r="E2" s="12" t="s">
        <v>17</v>
      </c>
      <c r="F2" s="12" t="s">
        <v>39</v>
      </c>
      <c r="G2" s="12" t="s">
        <v>39</v>
      </c>
      <c r="H2" s="12" t="s">
        <v>41</v>
      </c>
      <c r="I2" s="12"/>
      <c r="J2" s="12" t="s">
        <v>17</v>
      </c>
      <c r="K2" s="12" t="s">
        <v>17</v>
      </c>
      <c r="L2" s="12" t="s">
        <v>17</v>
      </c>
      <c r="M2" s="12" t="s">
        <v>17</v>
      </c>
      <c r="N2" s="12" t="s">
        <v>39</v>
      </c>
    </row>
    <row r="3" spans="1:14">
      <c r="B3" s="12" t="s">
        <v>16</v>
      </c>
      <c r="C3" s="12" t="s">
        <v>16</v>
      </c>
      <c r="D3" s="12" t="s">
        <v>16</v>
      </c>
      <c r="E3" s="12" t="s">
        <v>16</v>
      </c>
      <c r="F3" s="12" t="s">
        <v>16</v>
      </c>
      <c r="G3" s="12" t="s">
        <v>16</v>
      </c>
      <c r="H3" s="12" t="s">
        <v>16</v>
      </c>
      <c r="I3" s="12"/>
    </row>
    <row r="4" spans="1:14">
      <c r="B4" s="12"/>
      <c r="C4" s="12"/>
      <c r="D4" s="12"/>
      <c r="E4" s="12"/>
      <c r="F4" s="12"/>
      <c r="G4" s="12"/>
      <c r="H4" s="12"/>
      <c r="I4" s="12"/>
    </row>
    <row r="5" spans="1:14">
      <c r="B5" s="12"/>
      <c r="C5" s="12"/>
      <c r="D5" s="12"/>
      <c r="E5" s="12"/>
      <c r="F5" s="12"/>
      <c r="G5" s="12"/>
      <c r="H5" s="12"/>
      <c r="I5" s="12"/>
    </row>
    <row r="6" spans="1:14">
      <c r="B6" s="12"/>
      <c r="C6" s="12"/>
      <c r="D6" s="12"/>
      <c r="E6" s="12"/>
      <c r="F6" s="12"/>
      <c r="G6" s="12"/>
      <c r="H6" s="12"/>
      <c r="I6" s="12"/>
    </row>
    <row r="7" spans="1:14">
      <c r="B7" s="12"/>
      <c r="C7" s="12"/>
      <c r="D7" s="12"/>
      <c r="E7" s="12"/>
      <c r="F7" s="12"/>
      <c r="G7" s="12"/>
      <c r="H7" s="12"/>
      <c r="I7" s="12"/>
    </row>
    <row r="8" spans="1:14">
      <c r="B8" s="12"/>
      <c r="C8" s="12"/>
      <c r="D8" s="12"/>
      <c r="E8" s="12"/>
      <c r="F8" s="12"/>
      <c r="G8" s="12"/>
      <c r="H8" s="12"/>
      <c r="I8" s="12"/>
    </row>
    <row r="9" spans="1:14">
      <c r="B9" s="12"/>
      <c r="C9" s="12"/>
      <c r="D9" s="12"/>
      <c r="E9" s="12"/>
      <c r="F9" s="12"/>
      <c r="G9" s="12"/>
      <c r="H9" s="12"/>
      <c r="I9" s="12"/>
    </row>
    <row r="10" spans="1:14">
      <c r="A10" s="12" t="s">
        <v>18</v>
      </c>
      <c r="B10" s="12" t="s">
        <v>15</v>
      </c>
      <c r="C10" s="12" t="s">
        <v>32</v>
      </c>
      <c r="D10" s="32" t="s">
        <v>37</v>
      </c>
      <c r="E10" s="12" t="s">
        <v>47</v>
      </c>
      <c r="F10" s="12" t="s">
        <v>43</v>
      </c>
      <c r="G10" s="12" t="s">
        <v>42</v>
      </c>
      <c r="H10" s="12" t="s">
        <v>40</v>
      </c>
      <c r="I10" s="12"/>
      <c r="J10" s="12" t="s">
        <v>15</v>
      </c>
      <c r="K10" s="12" t="s">
        <v>32</v>
      </c>
      <c r="L10" s="32" t="s">
        <v>37</v>
      </c>
      <c r="M10" s="12" t="s">
        <v>47</v>
      </c>
      <c r="N10" s="12" t="s">
        <v>38</v>
      </c>
    </row>
    <row r="11" spans="1:14">
      <c r="A11" s="11">
        <v>31048</v>
      </c>
      <c r="B11" s="13">
        <f>IF(ISERROR(J13),B10,J13)</f>
        <v>37.9</v>
      </c>
      <c r="C11" s="13">
        <f t="shared" ref="C11:E26" si="0">IF(ISERROR(K13),C10,K13)</f>
        <v>123.31547762968049</v>
      </c>
      <c r="D11" s="13">
        <f t="shared" si="0"/>
        <v>125.19451654128025</v>
      </c>
      <c r="E11" s="13">
        <f t="shared" si="0"/>
        <v>32.799999999999997</v>
      </c>
      <c r="F11" s="13" t="e">
        <v>#N/A</v>
      </c>
      <c r="G11" s="13">
        <f>[3]Data1!BN94</f>
        <v>8.5298616999999997</v>
      </c>
      <c r="H11" s="13" t="e">
        <v>#N/A</v>
      </c>
      <c r="I11" s="13"/>
      <c r="J11" s="13" t="e">
        <f>INDEX(Quarterly!$B$19:$B$293,MATCH(Monthly!A11,Quarterly!$A$19:$A$293,0))</f>
        <v>#N/A</v>
      </c>
      <c r="K11" s="12" t="e">
        <f>INDEX(Quarterly!$G$19:$G$293,MATCH(Monthly!A11,Quarterly!$F$19:$F$293,0))</f>
        <v>#N/A</v>
      </c>
      <c r="L11" s="12" t="e">
        <f>INDEX(Quarterly!$H$19:$H$293,MATCH(Monthly!A11,Quarterly!$F$19:$F$293,0))</f>
        <v>#N/A</v>
      </c>
      <c r="M11" s="12" t="e">
        <f>INDEX(Quarterly!$C$19:$C$293,MATCH(Monthly!A11,Quarterly!$A$19:$A$293,0))</f>
        <v>#N/A</v>
      </c>
      <c r="N11" s="12" t="e">
        <v>#N/A</v>
      </c>
    </row>
    <row r="12" spans="1:14">
      <c r="A12" s="11">
        <v>31079</v>
      </c>
      <c r="B12" s="13">
        <f t="shared" ref="B12:B75" si="1">IF(ISERROR(J14),B11,J14)</f>
        <v>37.9</v>
      </c>
      <c r="C12" s="13">
        <f>IF(ISERROR(K14),C11,K14)</f>
        <v>123.31547762968049</v>
      </c>
      <c r="D12" s="13">
        <f t="shared" ref="D12:D26" si="2">IF(ISERROR(L14),D11,L14)</f>
        <v>125.19451654128025</v>
      </c>
      <c r="E12" s="13">
        <f t="shared" si="0"/>
        <v>32.799999999999997</v>
      </c>
      <c r="F12" s="13" t="e">
        <v>#N/A</v>
      </c>
      <c r="G12" s="13">
        <f>[3]Data1!BN95</f>
        <v>8.3755784999999996</v>
      </c>
      <c r="H12" s="13" t="e">
        <v>#N/A</v>
      </c>
      <c r="I12" s="13"/>
      <c r="J12" s="13" t="e">
        <f>INDEX(Quarterly!$B$19:$B$293,MATCH(Monthly!A12,Quarterly!$A$19:$A$293,0))</f>
        <v>#N/A</v>
      </c>
      <c r="K12" s="12" t="e">
        <f>INDEX(Quarterly!$G$19:$G$293,MATCH(Monthly!A12,Quarterly!$F$19:$F$293,0))</f>
        <v>#N/A</v>
      </c>
      <c r="L12" s="12" t="e">
        <f>INDEX(Quarterly!$H$19:$H$293,MATCH(Monthly!A12,Quarterly!$F$19:$F$293,0))</f>
        <v>#N/A</v>
      </c>
      <c r="M12" s="12" t="e">
        <f>INDEX(Quarterly!$C$19:$C$293,MATCH(Monthly!A12,Quarterly!$A$19:$A$293,0))</f>
        <v>#N/A</v>
      </c>
      <c r="N12" s="12" t="e">
        <v>#N/A</v>
      </c>
    </row>
    <row r="13" spans="1:14">
      <c r="A13" s="11">
        <v>31107</v>
      </c>
      <c r="B13" s="13">
        <f t="shared" si="1"/>
        <v>37.9</v>
      </c>
      <c r="C13" s="13">
        <f t="shared" ref="C13:C26" si="3">IF(ISERROR(K15),C12,K15)</f>
        <v>123.31547762968049</v>
      </c>
      <c r="D13" s="13">
        <f t="shared" si="2"/>
        <v>125.19451654128025</v>
      </c>
      <c r="E13" s="13">
        <f t="shared" si="0"/>
        <v>32.799999999999997</v>
      </c>
      <c r="F13" s="13" t="e">
        <v>#N/A</v>
      </c>
      <c r="G13" s="13">
        <f>[3]Data1!BN96</f>
        <v>8.6557255000000008</v>
      </c>
      <c r="H13" s="13" t="e">
        <v>#N/A</v>
      </c>
      <c r="I13" s="13"/>
      <c r="J13" s="13">
        <f>INDEX(Quarterly!$B$19:$B$293,MATCH(Monthly!A13,Quarterly!$A$19:$A$293,0))</f>
        <v>37.9</v>
      </c>
      <c r="K13" s="12">
        <f>INDEX(Quarterly!$G$19:$G$293,MATCH(Monthly!A13,Quarterly!$F$19:$F$293,0))</f>
        <v>123.31547762968049</v>
      </c>
      <c r="L13" s="12">
        <f>INDEX(Quarterly!$H$19:$H$293,MATCH(Monthly!A13,Quarterly!$F$19:$F$293,0))</f>
        <v>125.19451654128025</v>
      </c>
      <c r="M13" s="12">
        <f>INDEX(Quarterly!$C$19:$C$293,MATCH(Monthly!A13,Quarterly!$A$19:$A$293,0))</f>
        <v>32.799999999999997</v>
      </c>
      <c r="N13" s="12" t="e">
        <v>#N/A</v>
      </c>
    </row>
    <row r="14" spans="1:14">
      <c r="A14" s="11">
        <v>31138</v>
      </c>
      <c r="B14" s="13">
        <f t="shared" si="1"/>
        <v>38.799999999999997</v>
      </c>
      <c r="C14" s="13">
        <f t="shared" si="3"/>
        <v>126.39836457042249</v>
      </c>
      <c r="D14" s="13">
        <f t="shared" si="2"/>
        <v>127.82360138864712</v>
      </c>
      <c r="E14" s="13">
        <f t="shared" si="0"/>
        <v>35.9</v>
      </c>
      <c r="F14" s="13" t="e">
        <v>#N/A</v>
      </c>
      <c r="G14" s="13">
        <f>[3]Data1!BN97</f>
        <v>8.4021410000000003</v>
      </c>
      <c r="H14" s="13" t="e">
        <v>#N/A</v>
      </c>
      <c r="I14" s="13"/>
      <c r="J14" s="13" t="e">
        <f>INDEX(Quarterly!$B$19:$B$293,MATCH(Monthly!A14,Quarterly!$A$19:$A$293,0))</f>
        <v>#N/A</v>
      </c>
      <c r="K14" s="12" t="e">
        <f>INDEX(Quarterly!$G$19:$G$293,MATCH(Monthly!A14,Quarterly!$F$19:$F$293,0))</f>
        <v>#N/A</v>
      </c>
      <c r="L14" s="12" t="e">
        <f>INDEX(Quarterly!$H$19:$H$293,MATCH(Monthly!A14,Quarterly!$F$19:$F$293,0))</f>
        <v>#N/A</v>
      </c>
      <c r="M14" s="12" t="e">
        <f>INDEX(Quarterly!$C$19:$C$293,MATCH(Monthly!A14,Quarterly!$A$19:$A$293,0))</f>
        <v>#N/A</v>
      </c>
      <c r="N14" s="12" t="e">
        <v>#N/A</v>
      </c>
    </row>
    <row r="15" spans="1:14">
      <c r="A15" s="11">
        <v>31168</v>
      </c>
      <c r="B15" s="13">
        <f t="shared" si="1"/>
        <v>38.799999999999997</v>
      </c>
      <c r="C15" s="13">
        <f t="shared" si="3"/>
        <v>126.39836457042249</v>
      </c>
      <c r="D15" s="13">
        <f t="shared" si="2"/>
        <v>127.82360138864712</v>
      </c>
      <c r="E15" s="13">
        <f t="shared" si="0"/>
        <v>35.9</v>
      </c>
      <c r="F15" s="13" t="e">
        <v>#N/A</v>
      </c>
      <c r="G15" s="13">
        <f>[3]Data1!BN98</f>
        <v>8.3612534000000007</v>
      </c>
      <c r="H15" s="13" t="e">
        <v>#N/A</v>
      </c>
      <c r="I15" s="13"/>
      <c r="J15" s="13" t="e">
        <f>INDEX(Quarterly!$B$19:$B$293,MATCH(Monthly!A15,Quarterly!$A$19:$A$293,0))</f>
        <v>#N/A</v>
      </c>
      <c r="K15" s="12" t="e">
        <f>INDEX(Quarterly!$G$19:$G$293,MATCH(Monthly!A15,Quarterly!$F$19:$F$293,0))</f>
        <v>#N/A</v>
      </c>
      <c r="L15" s="12" t="e">
        <f>INDEX(Quarterly!$H$19:$H$293,MATCH(Monthly!A15,Quarterly!$F$19:$F$293,0))</f>
        <v>#N/A</v>
      </c>
      <c r="M15" s="12" t="e">
        <f>INDEX(Quarterly!$C$19:$C$293,MATCH(Monthly!A15,Quarterly!$A$19:$A$293,0))</f>
        <v>#N/A</v>
      </c>
      <c r="N15" s="12" t="e">
        <v>#N/A</v>
      </c>
    </row>
    <row r="16" spans="1:14">
      <c r="A16" s="11">
        <v>31199</v>
      </c>
      <c r="B16" s="13">
        <f t="shared" si="1"/>
        <v>38.799999999999997</v>
      </c>
      <c r="C16" s="13">
        <f t="shared" si="3"/>
        <v>126.39836457042249</v>
      </c>
      <c r="D16" s="13">
        <f t="shared" si="2"/>
        <v>127.82360138864712</v>
      </c>
      <c r="E16" s="13">
        <f t="shared" si="0"/>
        <v>35.9</v>
      </c>
      <c r="F16" s="13" t="e">
        <v>#N/A</v>
      </c>
      <c r="G16" s="13">
        <f>[3]Data1!BN99</f>
        <v>8.5574756000000001</v>
      </c>
      <c r="H16" s="13" t="e">
        <v>#N/A</v>
      </c>
      <c r="I16" s="13"/>
      <c r="J16" s="13">
        <f>INDEX(Quarterly!$B$19:$B$293,MATCH(Monthly!A16,Quarterly!$A$19:$A$293,0))</f>
        <v>38.799999999999997</v>
      </c>
      <c r="K16" s="12">
        <f>INDEX(Quarterly!$G$19:$G$293,MATCH(Monthly!A16,Quarterly!$F$19:$F$293,0))</f>
        <v>126.39836457042249</v>
      </c>
      <c r="L16" s="12">
        <f>INDEX(Quarterly!$H$19:$H$293,MATCH(Monthly!A16,Quarterly!$F$19:$F$293,0))</f>
        <v>127.82360138864712</v>
      </c>
      <c r="M16" s="12">
        <f>INDEX(Quarterly!$C$19:$C$293,MATCH(Monthly!A16,Quarterly!$A$19:$A$293,0))</f>
        <v>35.9</v>
      </c>
      <c r="N16" s="12" t="e">
        <v>#N/A</v>
      </c>
    </row>
    <row r="17" spans="1:14">
      <c r="A17" s="11">
        <v>31229</v>
      </c>
      <c r="B17" s="13">
        <f t="shared" si="1"/>
        <v>39.700000000000003</v>
      </c>
      <c r="C17" s="13">
        <f t="shared" si="3"/>
        <v>128.92633186183093</v>
      </c>
      <c r="D17" s="13">
        <f t="shared" si="2"/>
        <v>130.50789701780869</v>
      </c>
      <c r="E17" s="13">
        <f t="shared" si="0"/>
        <v>36.799999999999997</v>
      </c>
      <c r="F17" s="13" t="e">
        <v>#N/A</v>
      </c>
      <c r="G17" s="13">
        <f>[3]Data1!BN100</f>
        <v>8.2541788999999994</v>
      </c>
      <c r="H17" s="13" t="e">
        <v>#N/A</v>
      </c>
      <c r="I17" s="13"/>
      <c r="J17" s="13" t="e">
        <f>INDEX(Quarterly!$B$19:$B$293,MATCH(Monthly!A17,Quarterly!$A$19:$A$293,0))</f>
        <v>#N/A</v>
      </c>
      <c r="K17" s="12" t="e">
        <f>INDEX(Quarterly!$G$19:$G$293,MATCH(Monthly!A17,Quarterly!$F$19:$F$293,0))</f>
        <v>#N/A</v>
      </c>
      <c r="L17" s="12" t="e">
        <f>INDEX(Quarterly!$H$19:$H$293,MATCH(Monthly!A17,Quarterly!$F$19:$F$293,0))</f>
        <v>#N/A</v>
      </c>
      <c r="M17" s="12" t="e">
        <f>INDEX(Quarterly!$C$19:$C$293,MATCH(Monthly!A17,Quarterly!$A$19:$A$293,0))</f>
        <v>#N/A</v>
      </c>
      <c r="N17" s="12" t="e">
        <v>#N/A</v>
      </c>
    </row>
    <row r="18" spans="1:14">
      <c r="A18" s="11">
        <v>31260</v>
      </c>
      <c r="B18" s="13">
        <f t="shared" si="1"/>
        <v>39.700000000000003</v>
      </c>
      <c r="C18" s="13">
        <f t="shared" si="3"/>
        <v>128.92633186183093</v>
      </c>
      <c r="D18" s="13">
        <f t="shared" si="2"/>
        <v>130.50789701780869</v>
      </c>
      <c r="E18" s="13">
        <f t="shared" si="0"/>
        <v>36.799999999999997</v>
      </c>
      <c r="F18" s="13" t="e">
        <v>#N/A</v>
      </c>
      <c r="G18" s="13">
        <f>[3]Data1!BN101</f>
        <v>8.1447924</v>
      </c>
      <c r="H18" s="13" t="e">
        <v>#N/A</v>
      </c>
      <c r="I18" s="13"/>
      <c r="J18" s="13" t="e">
        <f>INDEX(Quarterly!$B$19:$B$293,MATCH(Monthly!A18,Quarterly!$A$19:$A$293,0))</f>
        <v>#N/A</v>
      </c>
      <c r="K18" s="12" t="e">
        <f>INDEX(Quarterly!$G$19:$G$293,MATCH(Monthly!A18,Quarterly!$F$19:$F$293,0))</f>
        <v>#N/A</v>
      </c>
      <c r="L18" s="12" t="e">
        <f>INDEX(Quarterly!$H$19:$H$293,MATCH(Monthly!A18,Quarterly!$F$19:$F$293,0))</f>
        <v>#N/A</v>
      </c>
      <c r="M18" s="12" t="e">
        <f>INDEX(Quarterly!$C$19:$C$293,MATCH(Monthly!A18,Quarterly!$A$19:$A$293,0))</f>
        <v>#N/A</v>
      </c>
      <c r="N18" s="12" t="e">
        <v>#N/A</v>
      </c>
    </row>
    <row r="19" spans="1:14">
      <c r="A19" s="11">
        <v>31291</v>
      </c>
      <c r="B19" s="13">
        <f t="shared" si="1"/>
        <v>39.700000000000003</v>
      </c>
      <c r="C19" s="13">
        <f t="shared" si="3"/>
        <v>128.92633186183093</v>
      </c>
      <c r="D19" s="13">
        <f t="shared" si="2"/>
        <v>130.50789701780869</v>
      </c>
      <c r="E19" s="13">
        <f t="shared" si="0"/>
        <v>36.799999999999997</v>
      </c>
      <c r="F19" s="13" t="e">
        <v>#N/A</v>
      </c>
      <c r="G19" s="13">
        <f>[3]Data1!BN102</f>
        <v>8.0457280000000004</v>
      </c>
      <c r="H19" s="13" t="e">
        <v>#N/A</v>
      </c>
      <c r="I19" s="13"/>
      <c r="J19" s="13">
        <f>INDEX(Quarterly!$B$19:$B$293,MATCH(Monthly!A19,Quarterly!$A$19:$A$293,0))</f>
        <v>39.700000000000003</v>
      </c>
      <c r="K19" s="12">
        <f>INDEX(Quarterly!$G$19:$G$293,MATCH(Monthly!A19,Quarterly!$F$19:$F$293,0))</f>
        <v>128.92633186183093</v>
      </c>
      <c r="L19" s="12">
        <f>INDEX(Quarterly!$H$19:$H$293,MATCH(Monthly!A19,Quarterly!$F$19:$F$293,0))</f>
        <v>130.50789701780869</v>
      </c>
      <c r="M19" s="12">
        <f>INDEX(Quarterly!$C$19:$C$293,MATCH(Monthly!A19,Quarterly!$A$19:$A$293,0))</f>
        <v>36.799999999999997</v>
      </c>
      <c r="N19" s="12" t="e">
        <v>#N/A</v>
      </c>
    </row>
    <row r="20" spans="1:14">
      <c r="A20" s="11">
        <v>31321</v>
      </c>
      <c r="B20" s="13">
        <f t="shared" si="1"/>
        <v>40.5</v>
      </c>
      <c r="C20" s="13">
        <f t="shared" si="3"/>
        <v>131.50485849906755</v>
      </c>
      <c r="D20" s="13">
        <f t="shared" si="2"/>
        <v>133.11805495816486</v>
      </c>
      <c r="E20" s="13">
        <f t="shared" si="0"/>
        <v>35.5</v>
      </c>
      <c r="F20" s="13" t="e">
        <v>#N/A</v>
      </c>
      <c r="G20" s="13">
        <f>[3]Data1!BN103</f>
        <v>7.8318713000000004</v>
      </c>
      <c r="H20" s="13" t="e">
        <v>#N/A</v>
      </c>
      <c r="I20" s="13"/>
      <c r="J20" s="13" t="e">
        <f>INDEX(Quarterly!$B$19:$B$293,MATCH(Monthly!A20,Quarterly!$A$19:$A$293,0))</f>
        <v>#N/A</v>
      </c>
      <c r="K20" s="12" t="e">
        <f>INDEX(Quarterly!$G$19:$G$293,MATCH(Monthly!A20,Quarterly!$F$19:$F$293,0))</f>
        <v>#N/A</v>
      </c>
      <c r="L20" s="12" t="e">
        <f>INDEX(Quarterly!$H$19:$H$293,MATCH(Monthly!A20,Quarterly!$F$19:$F$293,0))</f>
        <v>#N/A</v>
      </c>
      <c r="M20" s="12" t="e">
        <f>INDEX(Quarterly!$C$19:$C$293,MATCH(Monthly!A20,Quarterly!$A$19:$A$293,0))</f>
        <v>#N/A</v>
      </c>
      <c r="N20" s="12" t="e">
        <v>#N/A</v>
      </c>
    </row>
    <row r="21" spans="1:14">
      <c r="A21" s="11">
        <v>31352</v>
      </c>
      <c r="B21" s="13">
        <f t="shared" si="1"/>
        <v>40.5</v>
      </c>
      <c r="C21" s="13">
        <f t="shared" si="3"/>
        <v>131.50485849906755</v>
      </c>
      <c r="D21" s="13">
        <f t="shared" si="2"/>
        <v>133.11805495816486</v>
      </c>
      <c r="E21" s="13">
        <f t="shared" si="0"/>
        <v>35.5</v>
      </c>
      <c r="F21" s="13" t="e">
        <v>#N/A</v>
      </c>
      <c r="G21" s="13">
        <f>[3]Data1!BN104</f>
        <v>7.9436498999999996</v>
      </c>
      <c r="H21" s="13" t="e">
        <v>#N/A</v>
      </c>
      <c r="I21" s="13"/>
      <c r="J21" s="13" t="e">
        <f>INDEX(Quarterly!$B$19:$B$293,MATCH(Monthly!A21,Quarterly!$A$19:$A$293,0))</f>
        <v>#N/A</v>
      </c>
      <c r="K21" s="12" t="e">
        <f>INDEX(Quarterly!$G$19:$G$293,MATCH(Monthly!A21,Quarterly!$F$19:$F$293,0))</f>
        <v>#N/A</v>
      </c>
      <c r="L21" s="12" t="e">
        <f>INDEX(Quarterly!$H$19:$H$293,MATCH(Monthly!A21,Quarterly!$F$19:$F$293,0))</f>
        <v>#N/A</v>
      </c>
      <c r="M21" s="12" t="e">
        <f>INDEX(Quarterly!$C$19:$C$293,MATCH(Monthly!A21,Quarterly!$A$19:$A$293,0))</f>
        <v>#N/A</v>
      </c>
      <c r="N21" s="12" t="e">
        <v>#N/A</v>
      </c>
    </row>
    <row r="22" spans="1:14">
      <c r="A22" s="11">
        <v>31382</v>
      </c>
      <c r="B22" s="13">
        <f t="shared" si="1"/>
        <v>40.5</v>
      </c>
      <c r="C22" s="13">
        <f t="shared" si="3"/>
        <v>131.50485849906755</v>
      </c>
      <c r="D22" s="13">
        <f t="shared" si="2"/>
        <v>133.11805495816486</v>
      </c>
      <c r="E22" s="13">
        <f t="shared" si="0"/>
        <v>35.5</v>
      </c>
      <c r="F22" s="13" t="e">
        <v>#N/A</v>
      </c>
      <c r="G22" s="13">
        <f>[3]Data1!BN105</f>
        <v>7.7615056999999998</v>
      </c>
      <c r="H22" s="13" t="e">
        <v>#N/A</v>
      </c>
      <c r="I22" s="13"/>
      <c r="J22" s="13">
        <f>INDEX(Quarterly!$B$19:$B$293,MATCH(Monthly!A22,Quarterly!$A$19:$A$293,0))</f>
        <v>40.5</v>
      </c>
      <c r="K22" s="12">
        <f>INDEX(Quarterly!$G$19:$G$293,MATCH(Monthly!A22,Quarterly!$F$19:$F$293,0))</f>
        <v>131.50485849906755</v>
      </c>
      <c r="L22" s="12">
        <f>INDEX(Quarterly!$H$19:$H$293,MATCH(Monthly!A22,Quarterly!$F$19:$F$293,0))</f>
        <v>133.11805495816486</v>
      </c>
      <c r="M22" s="12">
        <f>INDEX(Quarterly!$C$19:$C$293,MATCH(Monthly!A22,Quarterly!$A$19:$A$293,0))</f>
        <v>35.5</v>
      </c>
      <c r="N22" s="12" t="e">
        <v>#N/A</v>
      </c>
    </row>
    <row r="23" spans="1:14">
      <c r="A23" s="11">
        <v>31413</v>
      </c>
      <c r="B23" s="13">
        <f t="shared" si="1"/>
        <v>41.4</v>
      </c>
      <c r="C23" s="13">
        <f t="shared" si="3"/>
        <v>134.66097510304519</v>
      </c>
      <c r="D23" s="13">
        <f t="shared" si="2"/>
        <v>136.0466521672445</v>
      </c>
      <c r="E23" s="13">
        <f t="shared" si="0"/>
        <v>36.4</v>
      </c>
      <c r="F23" s="13" t="e">
        <v>#N/A</v>
      </c>
      <c r="G23" s="13">
        <f>[3]Data1!BN106</f>
        <v>7.7863576999999999</v>
      </c>
      <c r="H23" s="13">
        <f>[4]Monthly!C182/[4]Monthly!B182</f>
        <v>32.75714285714286</v>
      </c>
      <c r="I23" s="13"/>
      <c r="J23" s="13" t="e">
        <f>INDEX(Quarterly!$B$19:$B$293,MATCH(Monthly!A23,Quarterly!$A$19:$A$293,0))</f>
        <v>#N/A</v>
      </c>
      <c r="K23" s="12" t="e">
        <f>INDEX(Quarterly!$G$19:$G$293,MATCH(Monthly!A23,Quarterly!$F$19:$F$293,0))</f>
        <v>#N/A</v>
      </c>
      <c r="L23" s="12" t="e">
        <f>INDEX(Quarterly!$H$19:$H$293,MATCH(Monthly!A23,Quarterly!$F$19:$F$293,0))</f>
        <v>#N/A</v>
      </c>
      <c r="M23" s="12" t="e">
        <f>INDEX(Quarterly!$C$19:$C$293,MATCH(Monthly!A23,Quarterly!$A$19:$A$293,0))</f>
        <v>#N/A</v>
      </c>
      <c r="N23" s="12" t="e">
        <v>#N/A</v>
      </c>
    </row>
    <row r="24" spans="1:14">
      <c r="A24" s="11">
        <v>31444</v>
      </c>
      <c r="B24" s="13">
        <f t="shared" si="1"/>
        <v>41.4</v>
      </c>
      <c r="C24" s="13">
        <f t="shared" si="3"/>
        <v>134.66097510304519</v>
      </c>
      <c r="D24" s="13">
        <f t="shared" si="2"/>
        <v>136.0466521672445</v>
      </c>
      <c r="E24" s="13">
        <f t="shared" si="0"/>
        <v>36.4</v>
      </c>
      <c r="F24" s="13" t="e">
        <v>#N/A</v>
      </c>
      <c r="G24" s="13">
        <f>[3]Data1!BN107</f>
        <v>7.9867857000000004</v>
      </c>
      <c r="H24" s="13">
        <f>[4]Monthly!C183/[4]Monthly!B183</f>
        <v>22.107822107822109</v>
      </c>
      <c r="I24" s="13"/>
      <c r="J24" s="13" t="e">
        <f>INDEX(Quarterly!$B$19:$B$293,MATCH(Monthly!A24,Quarterly!$A$19:$A$293,0))</f>
        <v>#N/A</v>
      </c>
      <c r="K24" s="12" t="e">
        <f>INDEX(Quarterly!$G$19:$G$293,MATCH(Monthly!A24,Quarterly!$F$19:$F$293,0))</f>
        <v>#N/A</v>
      </c>
      <c r="L24" s="12" t="e">
        <f>INDEX(Quarterly!$H$19:$H$293,MATCH(Monthly!A24,Quarterly!$F$19:$F$293,0))</f>
        <v>#N/A</v>
      </c>
      <c r="M24" s="12" t="e">
        <f>INDEX(Quarterly!$C$19:$C$293,MATCH(Monthly!A24,Quarterly!$A$19:$A$293,0))</f>
        <v>#N/A</v>
      </c>
      <c r="N24" s="12" t="e">
        <v>#N/A</v>
      </c>
    </row>
    <row r="25" spans="1:14">
      <c r="A25" s="11">
        <v>31472</v>
      </c>
      <c r="B25" s="13">
        <f t="shared" si="1"/>
        <v>41.4</v>
      </c>
      <c r="C25" s="13">
        <f t="shared" si="3"/>
        <v>134.66097510304519</v>
      </c>
      <c r="D25" s="13">
        <f t="shared" si="2"/>
        <v>136.0466521672445</v>
      </c>
      <c r="E25" s="13">
        <f t="shared" si="0"/>
        <v>36.4</v>
      </c>
      <c r="F25" s="13" t="e">
        <v>#N/A</v>
      </c>
      <c r="G25" s="13">
        <f>[3]Data1!BN108</f>
        <v>7.9098006999999999</v>
      </c>
      <c r="H25" s="13">
        <f>[4]Monthly!C184/[4]Monthly!B184</f>
        <v>17.813250459104392</v>
      </c>
      <c r="I25" s="13"/>
      <c r="J25" s="13">
        <f>INDEX(Quarterly!$B$19:$B$293,MATCH(Monthly!A25,Quarterly!$A$19:$A$293,0))</f>
        <v>41.4</v>
      </c>
      <c r="K25" s="12">
        <f>INDEX(Quarterly!$G$19:$G$293,MATCH(Monthly!A25,Quarterly!$F$19:$F$293,0))</f>
        <v>134.66097510304519</v>
      </c>
      <c r="L25" s="12">
        <f>INDEX(Quarterly!$H$19:$H$293,MATCH(Monthly!A25,Quarterly!$F$19:$F$293,0))</f>
        <v>136.0466521672445</v>
      </c>
      <c r="M25" s="12">
        <f>INDEX(Quarterly!$C$19:$C$293,MATCH(Monthly!A25,Quarterly!$A$19:$A$293,0))</f>
        <v>36.4</v>
      </c>
      <c r="N25" s="12" t="e">
        <v>#N/A</v>
      </c>
    </row>
    <row r="26" spans="1:14">
      <c r="A26" s="11">
        <v>31503</v>
      </c>
      <c r="B26" s="13">
        <f t="shared" si="1"/>
        <v>42.1</v>
      </c>
      <c r="C26" s="13">
        <f t="shared" si="3"/>
        <v>137.08487265490001</v>
      </c>
      <c r="D26" s="13">
        <f t="shared" si="2"/>
        <v>138.7675852105894</v>
      </c>
      <c r="E26" s="13">
        <f t="shared" si="0"/>
        <v>32.299999999999997</v>
      </c>
      <c r="F26" s="13" t="e">
        <v>#N/A</v>
      </c>
      <c r="G26" s="13">
        <f>[3]Data1!BN109</f>
        <v>7.9018832000000003</v>
      </c>
      <c r="H26" s="13">
        <f>[4]Monthly!C185/[4]Monthly!B185</f>
        <v>17.764250138350857</v>
      </c>
      <c r="I26" s="13"/>
      <c r="J26" s="13" t="e">
        <f>INDEX(Quarterly!$B$19:$B$293,MATCH(Monthly!A26,Quarterly!$A$19:$A$293,0))</f>
        <v>#N/A</v>
      </c>
      <c r="K26" s="12" t="e">
        <f>INDEX(Quarterly!$G$19:$G$293,MATCH(Monthly!A26,Quarterly!$F$19:$F$293,0))</f>
        <v>#N/A</v>
      </c>
      <c r="L26" s="12" t="e">
        <f>INDEX(Quarterly!$H$19:$H$293,MATCH(Monthly!A26,Quarterly!$F$19:$F$293,0))</f>
        <v>#N/A</v>
      </c>
      <c r="M26" s="12" t="e">
        <f>INDEX(Quarterly!$C$19:$C$293,MATCH(Monthly!A26,Quarterly!$A$19:$A$293,0))</f>
        <v>#N/A</v>
      </c>
      <c r="N26" s="12" t="e">
        <v>#N/A</v>
      </c>
    </row>
    <row r="27" spans="1:14">
      <c r="A27" s="11">
        <v>31533</v>
      </c>
      <c r="B27" s="13">
        <f t="shared" si="1"/>
        <v>42.1</v>
      </c>
      <c r="C27" s="13">
        <f t="shared" ref="C27:C90" si="4">IF(ISERROR(K29),C26,K29)</f>
        <v>137.08487265490001</v>
      </c>
      <c r="D27" s="13">
        <f t="shared" ref="D27:E90" si="5">IF(ISERROR(L29),D26,L29)</f>
        <v>138.7675852105894</v>
      </c>
      <c r="E27" s="13">
        <f t="shared" si="5"/>
        <v>32.299999999999997</v>
      </c>
      <c r="F27" s="13" t="e">
        <v>#N/A</v>
      </c>
      <c r="G27" s="13">
        <f>[3]Data1!BN110</f>
        <v>7.8374325000000002</v>
      </c>
      <c r="H27" s="13">
        <f>[4]Monthly!C186/[4]Monthly!B186</f>
        <v>21.149614961496152</v>
      </c>
      <c r="I27" s="13"/>
      <c r="J27" s="13" t="e">
        <f>INDEX(Quarterly!$B$19:$B$293,MATCH(Monthly!A27,Quarterly!$A$19:$A$293,0))</f>
        <v>#N/A</v>
      </c>
      <c r="K27" s="12" t="e">
        <f>INDEX(Quarterly!$G$19:$G$293,MATCH(Monthly!A27,Quarterly!$F$19:$F$293,0))</f>
        <v>#N/A</v>
      </c>
      <c r="L27" s="12" t="e">
        <f>INDEX(Quarterly!$H$19:$H$293,MATCH(Monthly!A27,Quarterly!$F$19:$F$293,0))</f>
        <v>#N/A</v>
      </c>
      <c r="M27" s="12" t="e">
        <f>INDEX(Quarterly!$C$19:$C$293,MATCH(Monthly!A27,Quarterly!$A$19:$A$293,0))</f>
        <v>#N/A</v>
      </c>
      <c r="N27" s="12" t="e">
        <v>#N/A</v>
      </c>
    </row>
    <row r="28" spans="1:14">
      <c r="A28" s="11">
        <v>31564</v>
      </c>
      <c r="B28" s="13">
        <f t="shared" si="1"/>
        <v>42.1</v>
      </c>
      <c r="C28" s="13">
        <f t="shared" si="4"/>
        <v>137.08487265490001</v>
      </c>
      <c r="D28" s="13">
        <f t="shared" si="5"/>
        <v>138.7675852105894</v>
      </c>
      <c r="E28" s="13">
        <f t="shared" si="5"/>
        <v>32.299999999999997</v>
      </c>
      <c r="F28" s="13" t="e">
        <v>#N/A</v>
      </c>
      <c r="G28" s="13">
        <f>[3]Data1!BN111</f>
        <v>7.6457997999999998</v>
      </c>
      <c r="H28" s="13">
        <f>[4]Monthly!C187/[4]Monthly!B187</f>
        <v>19.494846857308755</v>
      </c>
      <c r="I28" s="13"/>
      <c r="J28" s="13">
        <f>INDEX(Quarterly!$B$19:$B$293,MATCH(Monthly!A28,Quarterly!$A$19:$A$293,0))</f>
        <v>42.1</v>
      </c>
      <c r="K28" s="12">
        <f>INDEX(Quarterly!$G$19:$G$293,MATCH(Monthly!A28,Quarterly!$F$19:$F$293,0))</f>
        <v>137.08487265490001</v>
      </c>
      <c r="L28" s="12">
        <f>INDEX(Quarterly!$H$19:$H$293,MATCH(Monthly!A28,Quarterly!$F$19:$F$293,0))</f>
        <v>138.7675852105894</v>
      </c>
      <c r="M28" s="12">
        <f>INDEX(Quarterly!$C$19:$C$293,MATCH(Monthly!A28,Quarterly!$A$19:$A$293,0))</f>
        <v>32.299999999999997</v>
      </c>
      <c r="N28" s="12" t="e">
        <v>#N/A</v>
      </c>
    </row>
    <row r="29" spans="1:14">
      <c r="A29" s="11">
        <v>31594</v>
      </c>
      <c r="B29" s="13">
        <f t="shared" si="1"/>
        <v>43.2</v>
      </c>
      <c r="C29" s="13">
        <f t="shared" si="4"/>
        <v>140.51199447127249</v>
      </c>
      <c r="D29" s="13">
        <f t="shared" si="5"/>
        <v>141.95923967043294</v>
      </c>
      <c r="E29" s="13">
        <f t="shared" si="5"/>
        <v>34.299999999999997</v>
      </c>
      <c r="F29" s="13" t="e">
        <v>#N/A</v>
      </c>
      <c r="G29" s="13">
        <f>[3]Data1!BN112</f>
        <v>8.1130405999999997</v>
      </c>
      <c r="H29" s="13">
        <f>[4]Monthly!C188/[4]Monthly!B188</f>
        <v>18.423144174217136</v>
      </c>
      <c r="I29" s="13"/>
      <c r="J29" s="13" t="e">
        <f>INDEX(Quarterly!$B$19:$B$293,MATCH(Monthly!A29,Quarterly!$A$19:$A$293,0))</f>
        <v>#N/A</v>
      </c>
      <c r="K29" s="12" t="e">
        <f>INDEX(Quarterly!$G$19:$G$293,MATCH(Monthly!A29,Quarterly!$F$19:$F$293,0))</f>
        <v>#N/A</v>
      </c>
      <c r="L29" s="12" t="e">
        <f>INDEX(Quarterly!$H$19:$H$293,MATCH(Monthly!A29,Quarterly!$F$19:$F$293,0))</f>
        <v>#N/A</v>
      </c>
      <c r="M29" s="12" t="e">
        <f>INDEX(Quarterly!$C$19:$C$293,MATCH(Monthly!A29,Quarterly!$A$19:$A$293,0))</f>
        <v>#N/A</v>
      </c>
      <c r="N29" s="12" t="e">
        <v>#N/A</v>
      </c>
    </row>
    <row r="30" spans="1:14">
      <c r="A30" s="11">
        <v>31625</v>
      </c>
      <c r="B30" s="13">
        <f t="shared" si="1"/>
        <v>43.2</v>
      </c>
      <c r="C30" s="13">
        <f t="shared" si="4"/>
        <v>140.51199447127249</v>
      </c>
      <c r="D30" s="13">
        <f t="shared" si="5"/>
        <v>141.95923967043294</v>
      </c>
      <c r="E30" s="13">
        <f t="shared" si="5"/>
        <v>34.299999999999997</v>
      </c>
      <c r="F30" s="13" t="e">
        <v>#N/A</v>
      </c>
      <c r="G30" s="13">
        <f>[3]Data1!BN113</f>
        <v>8.2281866000000008</v>
      </c>
      <c r="H30" s="13">
        <f>[4]Monthly!C189/[4]Monthly!B189</f>
        <v>24.661113833088358</v>
      </c>
      <c r="I30" s="13"/>
      <c r="J30" s="13" t="e">
        <f>INDEX(Quarterly!$B$19:$B$293,MATCH(Monthly!A30,Quarterly!$A$19:$A$293,0))</f>
        <v>#N/A</v>
      </c>
      <c r="K30" s="12" t="e">
        <f>INDEX(Quarterly!$G$19:$G$293,MATCH(Monthly!A30,Quarterly!$F$19:$F$293,0))</f>
        <v>#N/A</v>
      </c>
      <c r="L30" s="12" t="e">
        <f>INDEX(Quarterly!$H$19:$H$293,MATCH(Monthly!A30,Quarterly!$F$19:$F$293,0))</f>
        <v>#N/A</v>
      </c>
      <c r="M30" s="12" t="e">
        <f>INDEX(Quarterly!$C$19:$C$293,MATCH(Monthly!A30,Quarterly!$A$19:$A$293,0))</f>
        <v>#N/A</v>
      </c>
      <c r="N30" s="12" t="e">
        <v>#N/A</v>
      </c>
    </row>
    <row r="31" spans="1:14">
      <c r="A31" s="11">
        <v>31656</v>
      </c>
      <c r="B31" s="13">
        <f t="shared" si="1"/>
        <v>43.2</v>
      </c>
      <c r="C31" s="13">
        <f t="shared" si="4"/>
        <v>140.51199447127249</v>
      </c>
      <c r="D31" s="13">
        <f t="shared" si="5"/>
        <v>141.95923967043294</v>
      </c>
      <c r="E31" s="13">
        <f t="shared" si="5"/>
        <v>34.299999999999997</v>
      </c>
      <c r="F31" s="13" t="e">
        <v>#N/A</v>
      </c>
      <c r="G31" s="13">
        <f>[3]Data1!BN114</f>
        <v>8.3266737000000006</v>
      </c>
      <c r="H31" s="13">
        <f>[4]Monthly!C190/[4]Monthly!B190</f>
        <v>23.902909500080373</v>
      </c>
      <c r="I31" s="13"/>
      <c r="J31" s="13">
        <f>INDEX(Quarterly!$B$19:$B$293,MATCH(Monthly!A31,Quarterly!$A$19:$A$293,0))</f>
        <v>43.2</v>
      </c>
      <c r="K31" s="12">
        <f>INDEX(Quarterly!$G$19:$G$293,MATCH(Monthly!A31,Quarterly!$F$19:$F$293,0))</f>
        <v>140.51199447127249</v>
      </c>
      <c r="L31" s="12">
        <f>INDEX(Quarterly!$H$19:$H$293,MATCH(Monthly!A31,Quarterly!$F$19:$F$293,0))</f>
        <v>141.95923967043294</v>
      </c>
      <c r="M31" s="12">
        <f>INDEX(Quarterly!$C$19:$C$293,MATCH(Monthly!A31,Quarterly!$A$19:$A$293,0))</f>
        <v>34.299999999999997</v>
      </c>
      <c r="N31" s="12" t="e">
        <v>#N/A</v>
      </c>
    </row>
    <row r="32" spans="1:14">
      <c r="A32" s="11">
        <v>31686</v>
      </c>
      <c r="B32" s="13">
        <f t="shared" si="1"/>
        <v>44.4</v>
      </c>
      <c r="C32" s="13">
        <f t="shared" si="4"/>
        <v>144.44633031646811</v>
      </c>
      <c r="D32" s="13">
        <f t="shared" si="5"/>
        <v>145.36626142252334</v>
      </c>
      <c r="E32" s="13">
        <f t="shared" si="5"/>
        <v>36.6</v>
      </c>
      <c r="F32" s="13" t="e">
        <v>#N/A</v>
      </c>
      <c r="G32" s="13">
        <f>[3]Data1!BN115</f>
        <v>8.2945524000000006</v>
      </c>
      <c r="H32" s="13">
        <f>[4]Monthly!C191/[4]Monthly!B191</f>
        <v>23.343255522481591</v>
      </c>
      <c r="I32" s="13"/>
      <c r="J32" s="13" t="e">
        <f>INDEX(Quarterly!$B$19:$B$293,MATCH(Monthly!A32,Quarterly!$A$19:$A$293,0))</f>
        <v>#N/A</v>
      </c>
      <c r="K32" s="12" t="e">
        <f>INDEX(Quarterly!$G$19:$G$293,MATCH(Monthly!A32,Quarterly!$F$19:$F$293,0))</f>
        <v>#N/A</v>
      </c>
      <c r="L32" s="12" t="e">
        <f>INDEX(Quarterly!$H$19:$H$293,MATCH(Monthly!A32,Quarterly!$F$19:$F$293,0))</f>
        <v>#N/A</v>
      </c>
      <c r="M32" s="12" t="e">
        <f>INDEX(Quarterly!$C$19:$C$293,MATCH(Monthly!A32,Quarterly!$A$19:$A$293,0))</f>
        <v>#N/A</v>
      </c>
      <c r="N32" s="12" t="e">
        <v>#N/A</v>
      </c>
    </row>
    <row r="33" spans="1:14">
      <c r="A33" s="11">
        <v>31717</v>
      </c>
      <c r="B33" s="13">
        <f t="shared" si="1"/>
        <v>44.4</v>
      </c>
      <c r="C33" s="13">
        <f t="shared" si="4"/>
        <v>144.44633031646811</v>
      </c>
      <c r="D33" s="13">
        <f t="shared" si="5"/>
        <v>145.36626142252334</v>
      </c>
      <c r="E33" s="13">
        <f t="shared" si="5"/>
        <v>36.6</v>
      </c>
      <c r="F33" s="13" t="e">
        <v>#N/A</v>
      </c>
      <c r="G33" s="13">
        <f>[3]Data1!BN116</f>
        <v>8.3118251999999995</v>
      </c>
      <c r="H33" s="13">
        <f>[4]Monthly!C192/[4]Monthly!B192</f>
        <v>23.61520558572537</v>
      </c>
      <c r="I33" s="13"/>
      <c r="J33" s="13" t="e">
        <f>INDEX(Quarterly!$B$19:$B$293,MATCH(Monthly!A33,Quarterly!$A$19:$A$293,0))</f>
        <v>#N/A</v>
      </c>
      <c r="K33" s="12" t="e">
        <f>INDEX(Quarterly!$G$19:$G$293,MATCH(Monthly!A33,Quarterly!$F$19:$F$293,0))</f>
        <v>#N/A</v>
      </c>
      <c r="L33" s="12" t="e">
        <f>INDEX(Quarterly!$H$19:$H$293,MATCH(Monthly!A33,Quarterly!$F$19:$F$293,0))</f>
        <v>#N/A</v>
      </c>
      <c r="M33" s="12" t="e">
        <f>INDEX(Quarterly!$C$19:$C$293,MATCH(Monthly!A33,Quarterly!$A$19:$A$293,0))</f>
        <v>#N/A</v>
      </c>
      <c r="N33" s="12" t="e">
        <v>#N/A</v>
      </c>
    </row>
    <row r="34" spans="1:14">
      <c r="A34" s="11">
        <v>31747</v>
      </c>
      <c r="B34" s="13">
        <f t="shared" si="1"/>
        <v>44.4</v>
      </c>
      <c r="C34" s="13">
        <f t="shared" si="4"/>
        <v>144.44633031646811</v>
      </c>
      <c r="D34" s="13">
        <f t="shared" si="5"/>
        <v>145.36626142252334</v>
      </c>
      <c r="E34" s="13">
        <f t="shared" si="5"/>
        <v>36.6</v>
      </c>
      <c r="F34" s="13" t="e">
        <v>#N/A</v>
      </c>
      <c r="G34" s="13">
        <f>[3]Data1!BN117</f>
        <v>8.3410045999999998</v>
      </c>
      <c r="H34" s="13">
        <f>[4]Monthly!C193/[4]Monthly!B193</f>
        <v>24.4275966641395</v>
      </c>
      <c r="I34" s="13"/>
      <c r="J34" s="13">
        <f>INDEX(Quarterly!$B$19:$B$293,MATCH(Monthly!A34,Quarterly!$A$19:$A$293,0))</f>
        <v>44.4</v>
      </c>
      <c r="K34" s="12">
        <f>INDEX(Quarterly!$G$19:$G$293,MATCH(Monthly!A34,Quarterly!$F$19:$F$293,0))</f>
        <v>144.44633031646811</v>
      </c>
      <c r="L34" s="12">
        <f>INDEX(Quarterly!$H$19:$H$293,MATCH(Monthly!A34,Quarterly!$F$19:$F$293,0))</f>
        <v>145.36626142252334</v>
      </c>
      <c r="M34" s="12">
        <f>INDEX(Quarterly!$C$19:$C$293,MATCH(Monthly!A34,Quarterly!$A$19:$A$293,0))</f>
        <v>36.6</v>
      </c>
      <c r="N34" s="12" t="e">
        <v>#N/A</v>
      </c>
    </row>
    <row r="35" spans="1:14">
      <c r="A35" s="11">
        <v>31778</v>
      </c>
      <c r="B35" s="13">
        <f t="shared" si="1"/>
        <v>45.3</v>
      </c>
      <c r="C35" s="13">
        <f t="shared" si="4"/>
        <v>147.190810592481</v>
      </c>
      <c r="D35" s="13">
        <f t="shared" si="5"/>
        <v>148.27358665097381</v>
      </c>
      <c r="E35" s="13">
        <f t="shared" si="5"/>
        <v>37.4</v>
      </c>
      <c r="F35" s="13" t="e">
        <v>#N/A</v>
      </c>
      <c r="G35" s="13">
        <f>[3]Data1!BN118</f>
        <v>8.1682012000000004</v>
      </c>
      <c r="H35" s="13">
        <f>[4]Monthly!C194/[4]Monthly!B194</f>
        <v>28.219095173248597</v>
      </c>
      <c r="I35" s="13"/>
      <c r="J35" s="13" t="e">
        <f>INDEX(Quarterly!$B$19:$B$293,MATCH(Monthly!A35,Quarterly!$A$19:$A$293,0))</f>
        <v>#N/A</v>
      </c>
      <c r="K35" s="12" t="e">
        <f>INDEX(Quarterly!$G$19:$G$293,MATCH(Monthly!A35,Quarterly!$F$19:$F$293,0))</f>
        <v>#N/A</v>
      </c>
      <c r="L35" s="12" t="e">
        <f>INDEX(Quarterly!$H$19:$H$293,MATCH(Monthly!A35,Quarterly!$F$19:$F$293,0))</f>
        <v>#N/A</v>
      </c>
      <c r="M35" s="12" t="e">
        <f>INDEX(Quarterly!$C$19:$C$293,MATCH(Monthly!A35,Quarterly!$A$19:$A$293,0))</f>
        <v>#N/A</v>
      </c>
      <c r="N35" s="12" t="e">
        <v>#N/A</v>
      </c>
    </row>
    <row r="36" spans="1:14">
      <c r="A36" s="11">
        <v>31809</v>
      </c>
      <c r="B36" s="13">
        <f t="shared" si="1"/>
        <v>45.3</v>
      </c>
      <c r="C36" s="13">
        <f t="shared" si="4"/>
        <v>147.190810592481</v>
      </c>
      <c r="D36" s="13">
        <f t="shared" si="5"/>
        <v>148.27358665097381</v>
      </c>
      <c r="E36" s="13">
        <f t="shared" si="5"/>
        <v>37.4</v>
      </c>
      <c r="F36" s="13" t="e">
        <v>#N/A</v>
      </c>
      <c r="G36" s="13">
        <f>[3]Data1!BN119</f>
        <v>8.1902430000000006</v>
      </c>
      <c r="H36" s="13">
        <f>[4]Monthly!C195/[4]Monthly!B195</f>
        <v>26.583795117567771</v>
      </c>
      <c r="I36" s="13"/>
      <c r="J36" s="13" t="e">
        <f>INDEX(Quarterly!$B$19:$B$293,MATCH(Monthly!A36,Quarterly!$A$19:$A$293,0))</f>
        <v>#N/A</v>
      </c>
      <c r="K36" s="12" t="e">
        <f>INDEX(Quarterly!$G$19:$G$293,MATCH(Monthly!A36,Quarterly!$F$19:$F$293,0))</f>
        <v>#N/A</v>
      </c>
      <c r="L36" s="12" t="e">
        <f>INDEX(Quarterly!$H$19:$H$293,MATCH(Monthly!A36,Quarterly!$F$19:$F$293,0))</f>
        <v>#N/A</v>
      </c>
      <c r="M36" s="12" t="e">
        <f>INDEX(Quarterly!$C$19:$C$293,MATCH(Monthly!A36,Quarterly!$A$19:$A$293,0))</f>
        <v>#N/A</v>
      </c>
      <c r="N36" s="12" t="e">
        <v>#N/A</v>
      </c>
    </row>
    <row r="37" spans="1:14">
      <c r="A37" s="11">
        <v>31837</v>
      </c>
      <c r="B37" s="13">
        <f t="shared" si="1"/>
        <v>45.3</v>
      </c>
      <c r="C37" s="13">
        <f t="shared" si="4"/>
        <v>147.190810592481</v>
      </c>
      <c r="D37" s="13">
        <f t="shared" si="5"/>
        <v>148.27358665097381</v>
      </c>
      <c r="E37" s="13">
        <f t="shared" si="5"/>
        <v>37.4</v>
      </c>
      <c r="F37" s="13" t="e">
        <v>#N/A</v>
      </c>
      <c r="G37" s="13">
        <f>[3]Data1!BN120</f>
        <v>8.4043615999999997</v>
      </c>
      <c r="H37" s="13">
        <f>[4]Monthly!C196/[4]Monthly!B196</f>
        <v>26.633677776160674</v>
      </c>
      <c r="I37" s="13"/>
      <c r="J37" s="13">
        <f>INDEX(Quarterly!$B$19:$B$293,MATCH(Monthly!A37,Quarterly!$A$19:$A$293,0))</f>
        <v>45.3</v>
      </c>
      <c r="K37" s="12">
        <f>INDEX(Quarterly!$G$19:$G$293,MATCH(Monthly!A37,Quarterly!$F$19:$F$293,0))</f>
        <v>147.190810592481</v>
      </c>
      <c r="L37" s="12">
        <f>INDEX(Quarterly!$H$19:$H$293,MATCH(Monthly!A37,Quarterly!$F$19:$F$293,0))</f>
        <v>148.27358665097381</v>
      </c>
      <c r="M37" s="12">
        <f>INDEX(Quarterly!$C$19:$C$293,MATCH(Monthly!A37,Quarterly!$A$19:$A$293,0))</f>
        <v>37.4</v>
      </c>
      <c r="N37" s="12" t="e">
        <v>#N/A</v>
      </c>
    </row>
    <row r="38" spans="1:14">
      <c r="A38" s="11">
        <v>31868</v>
      </c>
      <c r="B38" s="13">
        <f t="shared" si="1"/>
        <v>46</v>
      </c>
      <c r="C38" s="13">
        <f t="shared" si="4"/>
        <v>149.69305437255315</v>
      </c>
      <c r="D38" s="13">
        <f t="shared" si="5"/>
        <v>151.09078479734231</v>
      </c>
      <c r="E38" s="13">
        <f t="shared" si="5"/>
        <v>36.299999999999997</v>
      </c>
      <c r="F38" s="13" t="e">
        <v>#N/A</v>
      </c>
      <c r="G38" s="13">
        <f>[3]Data1!BN121</f>
        <v>8.3045953000000008</v>
      </c>
      <c r="H38" s="13">
        <f>[4]Monthly!C197/[4]Monthly!B197</f>
        <v>26.258082653921843</v>
      </c>
      <c r="I38" s="13"/>
      <c r="J38" s="13" t="e">
        <f>INDEX(Quarterly!$B$19:$B$293,MATCH(Monthly!A38,Quarterly!$A$19:$A$293,0))</f>
        <v>#N/A</v>
      </c>
      <c r="K38" s="12" t="e">
        <f>INDEX(Quarterly!$G$19:$G$293,MATCH(Monthly!A38,Quarterly!$F$19:$F$293,0))</f>
        <v>#N/A</v>
      </c>
      <c r="L38" s="12" t="e">
        <f>INDEX(Quarterly!$H$19:$H$293,MATCH(Monthly!A38,Quarterly!$F$19:$F$293,0))</f>
        <v>#N/A</v>
      </c>
      <c r="M38" s="12" t="e">
        <f>INDEX(Quarterly!$C$19:$C$293,MATCH(Monthly!A38,Quarterly!$A$19:$A$293,0))</f>
        <v>#N/A</v>
      </c>
      <c r="N38" s="12" t="e">
        <v>#N/A</v>
      </c>
    </row>
    <row r="39" spans="1:14">
      <c r="A39" s="11">
        <v>31898</v>
      </c>
      <c r="B39" s="13">
        <f t="shared" si="1"/>
        <v>46</v>
      </c>
      <c r="C39" s="13">
        <f t="shared" si="4"/>
        <v>149.69305437255315</v>
      </c>
      <c r="D39" s="13">
        <f t="shared" si="5"/>
        <v>151.09078479734231</v>
      </c>
      <c r="E39" s="13">
        <f t="shared" si="5"/>
        <v>36.299999999999997</v>
      </c>
      <c r="F39" s="13" t="e">
        <v>#N/A</v>
      </c>
      <c r="G39" s="13">
        <f>[3]Data1!BN122</f>
        <v>8.1999812999999993</v>
      </c>
      <c r="H39" s="13">
        <f>[4]Monthly!C198/[4]Monthly!B198</f>
        <v>27.219266311957441</v>
      </c>
      <c r="I39" s="13"/>
      <c r="J39" s="13" t="e">
        <f>INDEX(Quarterly!$B$19:$B$293,MATCH(Monthly!A39,Quarterly!$A$19:$A$293,0))</f>
        <v>#N/A</v>
      </c>
      <c r="K39" s="12" t="e">
        <f>INDEX(Quarterly!$G$19:$G$293,MATCH(Monthly!A39,Quarterly!$F$19:$F$293,0))</f>
        <v>#N/A</v>
      </c>
      <c r="L39" s="12" t="e">
        <f>INDEX(Quarterly!$H$19:$H$293,MATCH(Monthly!A39,Quarterly!$F$19:$F$293,0))</f>
        <v>#N/A</v>
      </c>
      <c r="M39" s="12" t="e">
        <f>INDEX(Quarterly!$C$19:$C$293,MATCH(Monthly!A39,Quarterly!$A$19:$A$293,0))</f>
        <v>#N/A</v>
      </c>
      <c r="N39" s="12" t="e">
        <v>#N/A</v>
      </c>
    </row>
    <row r="40" spans="1:14">
      <c r="A40" s="11">
        <v>31929</v>
      </c>
      <c r="B40" s="13">
        <f t="shared" si="1"/>
        <v>46</v>
      </c>
      <c r="C40" s="13">
        <f t="shared" si="4"/>
        <v>149.69305437255315</v>
      </c>
      <c r="D40" s="13">
        <f t="shared" si="5"/>
        <v>151.09078479734231</v>
      </c>
      <c r="E40" s="13">
        <f t="shared" si="5"/>
        <v>36.299999999999997</v>
      </c>
      <c r="F40" s="13" t="e">
        <v>#N/A</v>
      </c>
      <c r="G40" s="13">
        <f>[3]Data1!BN123</f>
        <v>8.0011790999999999</v>
      </c>
      <c r="H40" s="13">
        <f>[4]Monthly!C199/[4]Monthly!B199</f>
        <v>27.956539908065192</v>
      </c>
      <c r="I40" s="13"/>
      <c r="J40" s="13">
        <f>INDEX(Quarterly!$B$19:$B$293,MATCH(Monthly!A40,Quarterly!$A$19:$A$293,0))</f>
        <v>46</v>
      </c>
      <c r="K40" s="12">
        <f>INDEX(Quarterly!$G$19:$G$293,MATCH(Monthly!A40,Quarterly!$F$19:$F$293,0))</f>
        <v>149.69305437255315</v>
      </c>
      <c r="L40" s="12">
        <f>INDEX(Quarterly!$H$19:$H$293,MATCH(Monthly!A40,Quarterly!$F$19:$F$293,0))</f>
        <v>151.09078479734231</v>
      </c>
      <c r="M40" s="12">
        <f>INDEX(Quarterly!$C$19:$C$293,MATCH(Monthly!A40,Quarterly!$A$19:$A$293,0))</f>
        <v>36.299999999999997</v>
      </c>
      <c r="N40" s="12" t="e">
        <v>#N/A</v>
      </c>
    </row>
    <row r="41" spans="1:14">
      <c r="A41" s="11">
        <v>31959</v>
      </c>
      <c r="B41" s="13">
        <f t="shared" si="1"/>
        <v>46.8</v>
      </c>
      <c r="C41" s="13">
        <f t="shared" si="4"/>
        <v>152.08814324251401</v>
      </c>
      <c r="D41" s="13">
        <f t="shared" si="5"/>
        <v>153.65932813889711</v>
      </c>
      <c r="E41" s="13">
        <f t="shared" si="5"/>
        <v>36.1</v>
      </c>
      <c r="F41" s="13" t="e">
        <v>#N/A</v>
      </c>
      <c r="G41" s="13">
        <f>[3]Data1!BN124</f>
        <v>8.0805147999999996</v>
      </c>
      <c r="H41" s="13">
        <f>[4]Monthly!C200/[4]Monthly!B200</f>
        <v>30.145500776945898</v>
      </c>
      <c r="I41" s="13"/>
      <c r="J41" s="13" t="e">
        <f>INDEX(Quarterly!$B$19:$B$293,MATCH(Monthly!A41,Quarterly!$A$19:$A$293,0))</f>
        <v>#N/A</v>
      </c>
      <c r="K41" s="12" t="e">
        <f>INDEX(Quarterly!$G$19:$G$293,MATCH(Monthly!A41,Quarterly!$F$19:$F$293,0))</f>
        <v>#N/A</v>
      </c>
      <c r="L41" s="12" t="e">
        <f>INDEX(Quarterly!$H$19:$H$293,MATCH(Monthly!A41,Quarterly!$F$19:$F$293,0))</f>
        <v>#N/A</v>
      </c>
      <c r="M41" s="12" t="e">
        <f>INDEX(Quarterly!$C$19:$C$293,MATCH(Monthly!A41,Quarterly!$A$19:$A$293,0))</f>
        <v>#N/A</v>
      </c>
      <c r="N41" s="12" t="e">
        <v>#N/A</v>
      </c>
    </row>
    <row r="42" spans="1:14">
      <c r="A42" s="11">
        <v>31990</v>
      </c>
      <c r="B42" s="13">
        <f t="shared" si="1"/>
        <v>46.8</v>
      </c>
      <c r="C42" s="13">
        <f t="shared" si="4"/>
        <v>152.08814324251401</v>
      </c>
      <c r="D42" s="13">
        <f t="shared" si="5"/>
        <v>153.65932813889711</v>
      </c>
      <c r="E42" s="13">
        <f t="shared" si="5"/>
        <v>36.1</v>
      </c>
      <c r="F42" s="13" t="e">
        <v>#N/A</v>
      </c>
      <c r="G42" s="13">
        <f>[3]Data1!BN125</f>
        <v>8.0939513000000005</v>
      </c>
      <c r="H42" s="13">
        <f>[4]Monthly!C201/[4]Monthly!B201</f>
        <v>28.718891402714927</v>
      </c>
      <c r="I42" s="13"/>
      <c r="J42" s="13" t="e">
        <f>INDEX(Quarterly!$B$19:$B$293,MATCH(Monthly!A42,Quarterly!$A$19:$A$293,0))</f>
        <v>#N/A</v>
      </c>
      <c r="K42" s="12" t="e">
        <f>INDEX(Quarterly!$G$19:$G$293,MATCH(Monthly!A42,Quarterly!$F$19:$F$293,0))</f>
        <v>#N/A</v>
      </c>
      <c r="L42" s="12" t="e">
        <f>INDEX(Quarterly!$H$19:$H$293,MATCH(Monthly!A42,Quarterly!$F$19:$F$293,0))</f>
        <v>#N/A</v>
      </c>
      <c r="M42" s="12" t="e">
        <f>INDEX(Quarterly!$C$19:$C$293,MATCH(Monthly!A42,Quarterly!$A$19:$A$293,0))</f>
        <v>#N/A</v>
      </c>
      <c r="N42" s="12" t="e">
        <v>#N/A</v>
      </c>
    </row>
    <row r="43" spans="1:14">
      <c r="A43" s="11">
        <v>32021</v>
      </c>
      <c r="B43" s="13">
        <f t="shared" si="1"/>
        <v>46.8</v>
      </c>
      <c r="C43" s="13">
        <f t="shared" si="4"/>
        <v>152.08814324251401</v>
      </c>
      <c r="D43" s="13">
        <f t="shared" si="5"/>
        <v>153.65932813889711</v>
      </c>
      <c r="E43" s="13">
        <f t="shared" si="5"/>
        <v>36.1</v>
      </c>
      <c r="F43" s="13" t="e">
        <v>#N/A</v>
      </c>
      <c r="G43" s="13">
        <f>[3]Data1!BN126</f>
        <v>7.7450627000000001</v>
      </c>
      <c r="H43" s="13">
        <f>[4]Monthly!C202/[4]Monthly!B202</f>
        <v>26.871216290588883</v>
      </c>
      <c r="I43" s="13"/>
      <c r="J43" s="13">
        <f>INDEX(Quarterly!$B$19:$B$293,MATCH(Monthly!A43,Quarterly!$A$19:$A$293,0))</f>
        <v>46.8</v>
      </c>
      <c r="K43" s="12">
        <f>INDEX(Quarterly!$G$19:$G$293,MATCH(Monthly!A43,Quarterly!$F$19:$F$293,0))</f>
        <v>152.08814324251401</v>
      </c>
      <c r="L43" s="12">
        <f>INDEX(Quarterly!$H$19:$H$293,MATCH(Monthly!A43,Quarterly!$F$19:$F$293,0))</f>
        <v>153.65932813889711</v>
      </c>
      <c r="M43" s="12">
        <f>INDEX(Quarterly!$C$19:$C$293,MATCH(Monthly!A43,Quarterly!$A$19:$A$293,0))</f>
        <v>36.1</v>
      </c>
      <c r="N43" s="12" t="e">
        <v>#N/A</v>
      </c>
    </row>
    <row r="44" spans="1:14">
      <c r="A44" s="11">
        <v>32051</v>
      </c>
      <c r="B44" s="13">
        <f t="shared" si="1"/>
        <v>47.6</v>
      </c>
      <c r="C44" s="13">
        <f t="shared" si="4"/>
        <v>154.82572982087927</v>
      </c>
      <c r="D44" s="13">
        <f t="shared" si="5"/>
        <v>156.27153671725836</v>
      </c>
      <c r="E44" s="13">
        <f t="shared" si="5"/>
        <v>37.6</v>
      </c>
      <c r="F44" s="13" t="e">
        <v>#N/A</v>
      </c>
      <c r="G44" s="13">
        <f>[3]Data1!BN127</f>
        <v>8.0754268000000007</v>
      </c>
      <c r="H44" s="13">
        <f>[4]Monthly!C203/[4]Monthly!B203</f>
        <v>27.924634420697409</v>
      </c>
      <c r="I44" s="13"/>
      <c r="J44" s="13" t="e">
        <f>INDEX(Quarterly!$B$19:$B$293,MATCH(Monthly!A44,Quarterly!$A$19:$A$293,0))</f>
        <v>#N/A</v>
      </c>
      <c r="K44" s="12" t="e">
        <f>INDEX(Quarterly!$G$19:$G$293,MATCH(Monthly!A44,Quarterly!$F$19:$F$293,0))</f>
        <v>#N/A</v>
      </c>
      <c r="L44" s="12" t="e">
        <f>INDEX(Quarterly!$H$19:$H$293,MATCH(Monthly!A44,Quarterly!$F$19:$F$293,0))</f>
        <v>#N/A</v>
      </c>
      <c r="M44" s="12" t="e">
        <f>INDEX(Quarterly!$C$19:$C$293,MATCH(Monthly!A44,Quarterly!$A$19:$A$293,0))</f>
        <v>#N/A</v>
      </c>
      <c r="N44" s="12" t="e">
        <v>#N/A</v>
      </c>
    </row>
    <row r="45" spans="1:14">
      <c r="A45" s="11">
        <v>32082</v>
      </c>
      <c r="B45" s="13">
        <f t="shared" si="1"/>
        <v>47.6</v>
      </c>
      <c r="C45" s="13">
        <f t="shared" si="4"/>
        <v>154.82572982087927</v>
      </c>
      <c r="D45" s="13">
        <f t="shared" si="5"/>
        <v>156.27153671725836</v>
      </c>
      <c r="E45" s="13">
        <f t="shared" si="5"/>
        <v>37.6</v>
      </c>
      <c r="F45" s="13" t="e">
        <v>#N/A</v>
      </c>
      <c r="G45" s="13">
        <f>[3]Data1!BN128</f>
        <v>7.9216765999999996</v>
      </c>
      <c r="H45" s="13">
        <f>[4]Monthly!C204/[4]Monthly!B204</f>
        <v>27.47813411078717</v>
      </c>
      <c r="I45" s="13"/>
      <c r="J45" s="13" t="e">
        <f>INDEX(Quarterly!$B$19:$B$293,MATCH(Monthly!A45,Quarterly!$A$19:$A$293,0))</f>
        <v>#N/A</v>
      </c>
      <c r="K45" s="12" t="e">
        <f>INDEX(Quarterly!$G$19:$G$293,MATCH(Monthly!A45,Quarterly!$F$19:$F$293,0))</f>
        <v>#N/A</v>
      </c>
      <c r="L45" s="12" t="e">
        <f>INDEX(Quarterly!$H$19:$H$293,MATCH(Monthly!A45,Quarterly!$F$19:$F$293,0))</f>
        <v>#N/A</v>
      </c>
      <c r="M45" s="12" t="e">
        <f>INDEX(Quarterly!$C$19:$C$293,MATCH(Monthly!A45,Quarterly!$A$19:$A$293,0))</f>
        <v>#N/A</v>
      </c>
      <c r="N45" s="12" t="e">
        <v>#N/A</v>
      </c>
    </row>
    <row r="46" spans="1:14">
      <c r="A46" s="11">
        <v>32112</v>
      </c>
      <c r="B46" s="13">
        <f t="shared" si="1"/>
        <v>47.6</v>
      </c>
      <c r="C46" s="13">
        <f t="shared" si="4"/>
        <v>154.82572982087927</v>
      </c>
      <c r="D46" s="13">
        <f t="shared" si="5"/>
        <v>156.27153671725836</v>
      </c>
      <c r="E46" s="13">
        <f t="shared" si="5"/>
        <v>37.6</v>
      </c>
      <c r="F46" s="13" t="e">
        <v>#N/A</v>
      </c>
      <c r="G46" s="13">
        <f>[3]Data1!BN129</f>
        <v>7.7124183000000004</v>
      </c>
      <c r="H46" s="13">
        <f>[4]Monthly!C205/[4]Monthly!B205</f>
        <v>24.317478187447229</v>
      </c>
      <c r="I46" s="13"/>
      <c r="J46" s="13">
        <f>INDEX(Quarterly!$B$19:$B$293,MATCH(Monthly!A46,Quarterly!$A$19:$A$293,0))</f>
        <v>47.6</v>
      </c>
      <c r="K46" s="12">
        <f>INDEX(Quarterly!$G$19:$G$293,MATCH(Monthly!A46,Quarterly!$F$19:$F$293,0))</f>
        <v>154.82572982087927</v>
      </c>
      <c r="L46" s="12">
        <f>INDEX(Quarterly!$H$19:$H$293,MATCH(Monthly!A46,Quarterly!$F$19:$F$293,0))</f>
        <v>156.27153671725836</v>
      </c>
      <c r="M46" s="12">
        <f>INDEX(Quarterly!$C$19:$C$293,MATCH(Monthly!A46,Quarterly!$A$19:$A$293,0))</f>
        <v>37.6</v>
      </c>
      <c r="N46" s="12" t="e">
        <v>#N/A</v>
      </c>
    </row>
    <row r="47" spans="1:14">
      <c r="A47" s="11">
        <v>32143</v>
      </c>
      <c r="B47" s="13">
        <f t="shared" si="1"/>
        <v>48.4</v>
      </c>
      <c r="C47" s="13">
        <f t="shared" si="4"/>
        <v>157.6125929576551</v>
      </c>
      <c r="D47" s="13">
        <f t="shared" si="5"/>
        <v>158.92815284145175</v>
      </c>
      <c r="E47" s="13">
        <f t="shared" si="5"/>
        <v>37.799999999999997</v>
      </c>
      <c r="F47" s="13" t="e">
        <v>#N/A</v>
      </c>
      <c r="G47" s="13">
        <f>[3]Data1!BN130</f>
        <v>7.6165139000000002</v>
      </c>
      <c r="H47" s="13">
        <f>[4]Monthly!C206/[4]Monthly!B206</f>
        <v>24.089438897482772</v>
      </c>
      <c r="I47" s="13"/>
      <c r="J47" s="13" t="e">
        <f>INDEX(Quarterly!$B$19:$B$293,MATCH(Monthly!A47,Quarterly!$A$19:$A$293,0))</f>
        <v>#N/A</v>
      </c>
      <c r="K47" s="12" t="e">
        <f>INDEX(Quarterly!$G$19:$G$293,MATCH(Monthly!A47,Quarterly!$F$19:$F$293,0))</f>
        <v>#N/A</v>
      </c>
      <c r="L47" s="12" t="e">
        <f>INDEX(Quarterly!$H$19:$H$293,MATCH(Monthly!A47,Quarterly!$F$19:$F$293,0))</f>
        <v>#N/A</v>
      </c>
      <c r="M47" s="12" t="e">
        <f>INDEX(Quarterly!$C$19:$C$293,MATCH(Monthly!A47,Quarterly!$A$19:$A$293,0))</f>
        <v>#N/A</v>
      </c>
      <c r="N47" s="12" t="e">
        <v>#N/A</v>
      </c>
    </row>
    <row r="48" spans="1:14">
      <c r="A48" s="11">
        <v>32174</v>
      </c>
      <c r="B48" s="13">
        <f t="shared" si="1"/>
        <v>48.4</v>
      </c>
      <c r="C48" s="13">
        <f t="shared" si="4"/>
        <v>157.6125929576551</v>
      </c>
      <c r="D48" s="13">
        <f t="shared" si="5"/>
        <v>158.92815284145175</v>
      </c>
      <c r="E48" s="13">
        <f t="shared" si="5"/>
        <v>37.799999999999997</v>
      </c>
      <c r="F48" s="13" t="e">
        <v>#N/A</v>
      </c>
      <c r="G48" s="13">
        <f>[3]Data1!BN131</f>
        <v>7.3965034999999997</v>
      </c>
      <c r="H48" s="13">
        <f>[4]Monthly!C207/[4]Monthly!B207</f>
        <v>23.529411764705884</v>
      </c>
      <c r="I48" s="13"/>
      <c r="J48" s="13" t="e">
        <f>INDEX(Quarterly!$B$19:$B$293,MATCH(Monthly!A48,Quarterly!$A$19:$A$293,0))</f>
        <v>#N/A</v>
      </c>
      <c r="K48" s="12" t="e">
        <f>INDEX(Quarterly!$G$19:$G$293,MATCH(Monthly!A48,Quarterly!$F$19:$F$293,0))</f>
        <v>#N/A</v>
      </c>
      <c r="L48" s="12" t="e">
        <f>INDEX(Quarterly!$H$19:$H$293,MATCH(Monthly!A48,Quarterly!$F$19:$F$293,0))</f>
        <v>#N/A</v>
      </c>
      <c r="M48" s="12" t="e">
        <f>INDEX(Quarterly!$C$19:$C$293,MATCH(Monthly!A48,Quarterly!$A$19:$A$293,0))</f>
        <v>#N/A</v>
      </c>
      <c r="N48" s="12" t="e">
        <v>#N/A</v>
      </c>
    </row>
    <row r="49" spans="1:14">
      <c r="A49" s="11">
        <v>32203</v>
      </c>
      <c r="B49" s="13">
        <f t="shared" si="1"/>
        <v>48.4</v>
      </c>
      <c r="C49" s="13">
        <f t="shared" si="4"/>
        <v>157.6125929576551</v>
      </c>
      <c r="D49" s="13">
        <f t="shared" si="5"/>
        <v>158.92815284145175</v>
      </c>
      <c r="E49" s="13">
        <f t="shared" si="5"/>
        <v>37.799999999999997</v>
      </c>
      <c r="F49" s="13" t="e">
        <v>#N/A</v>
      </c>
      <c r="G49" s="13">
        <f>[3]Data1!BN132</f>
        <v>7.4660168000000002</v>
      </c>
      <c r="H49" s="13">
        <f>[4]Monthly!C208/[4]Monthly!B208</f>
        <v>22.103970528039294</v>
      </c>
      <c r="I49" s="13"/>
      <c r="J49" s="13">
        <f>INDEX(Quarterly!$B$19:$B$293,MATCH(Monthly!A49,Quarterly!$A$19:$A$293,0))</f>
        <v>48.4</v>
      </c>
      <c r="K49" s="12">
        <f>INDEX(Quarterly!$G$19:$G$293,MATCH(Monthly!A49,Quarterly!$F$19:$F$293,0))</f>
        <v>157.6125929576551</v>
      </c>
      <c r="L49" s="12">
        <f>INDEX(Quarterly!$H$19:$H$293,MATCH(Monthly!A49,Quarterly!$F$19:$F$293,0))</f>
        <v>158.92815284145175</v>
      </c>
      <c r="M49" s="12">
        <f>INDEX(Quarterly!$C$19:$C$293,MATCH(Monthly!A49,Quarterly!$A$19:$A$293,0))</f>
        <v>37.799999999999997</v>
      </c>
      <c r="N49" s="12" t="e">
        <v>#N/A</v>
      </c>
    </row>
    <row r="50" spans="1:14">
      <c r="A50" s="11">
        <v>32234</v>
      </c>
      <c r="B50" s="13">
        <f t="shared" si="1"/>
        <v>49.3</v>
      </c>
      <c r="C50" s="13">
        <f t="shared" si="4"/>
        <v>160.60723222385053</v>
      </c>
      <c r="D50" s="13">
        <f t="shared" si="5"/>
        <v>161.94778774543931</v>
      </c>
      <c r="E50" s="13">
        <f t="shared" si="5"/>
        <v>35.5</v>
      </c>
      <c r="F50" s="13" t="e">
        <v>#N/A</v>
      </c>
      <c r="G50" s="13">
        <f>[3]Data1!BN133</f>
        <v>7.9199634000000003</v>
      </c>
      <c r="H50" s="13">
        <f>[4]Monthly!C209/[4]Monthly!B209</f>
        <v>23.877005347593581</v>
      </c>
      <c r="I50" s="13"/>
      <c r="J50" s="13" t="e">
        <f>INDEX(Quarterly!$B$19:$B$293,MATCH(Monthly!A50,Quarterly!$A$19:$A$293,0))</f>
        <v>#N/A</v>
      </c>
      <c r="K50" s="12" t="e">
        <f>INDEX(Quarterly!$G$19:$G$293,MATCH(Monthly!A50,Quarterly!$F$19:$F$293,0))</f>
        <v>#N/A</v>
      </c>
      <c r="L50" s="12" t="e">
        <f>INDEX(Quarterly!$H$19:$H$293,MATCH(Monthly!A50,Quarterly!$F$19:$F$293,0))</f>
        <v>#N/A</v>
      </c>
      <c r="M50" s="12" t="e">
        <f>INDEX(Quarterly!$C$19:$C$293,MATCH(Monthly!A50,Quarterly!$A$19:$A$293,0))</f>
        <v>#N/A</v>
      </c>
      <c r="N50" s="12" t="e">
        <v>#N/A</v>
      </c>
    </row>
    <row r="51" spans="1:14">
      <c r="A51" s="11">
        <v>32264</v>
      </c>
      <c r="B51" s="13">
        <f t="shared" si="1"/>
        <v>49.3</v>
      </c>
      <c r="C51" s="13">
        <f t="shared" si="4"/>
        <v>160.60723222385053</v>
      </c>
      <c r="D51" s="13">
        <f t="shared" si="5"/>
        <v>161.94778774543931</v>
      </c>
      <c r="E51" s="13">
        <f t="shared" si="5"/>
        <v>35.5</v>
      </c>
      <c r="F51" s="13" t="e">
        <v>#N/A</v>
      </c>
      <c r="G51" s="13">
        <f>[3]Data1!BN134</f>
        <v>7.4537817999999998</v>
      </c>
      <c r="H51" s="13">
        <f>[4]Monthly!C210/[4]Monthly!B210</f>
        <v>22.408026755852845</v>
      </c>
      <c r="I51" s="13"/>
      <c r="J51" s="13" t="e">
        <f>INDEX(Quarterly!$B$19:$B$293,MATCH(Monthly!A51,Quarterly!$A$19:$A$293,0))</f>
        <v>#N/A</v>
      </c>
      <c r="K51" s="12" t="e">
        <f>INDEX(Quarterly!$G$19:$G$293,MATCH(Monthly!A51,Quarterly!$F$19:$F$293,0))</f>
        <v>#N/A</v>
      </c>
      <c r="L51" s="12" t="e">
        <f>INDEX(Quarterly!$H$19:$H$293,MATCH(Monthly!A51,Quarterly!$F$19:$F$293,0))</f>
        <v>#N/A</v>
      </c>
      <c r="M51" s="12" t="e">
        <f>INDEX(Quarterly!$C$19:$C$293,MATCH(Monthly!A51,Quarterly!$A$19:$A$293,0))</f>
        <v>#N/A</v>
      </c>
      <c r="N51" s="12" t="e">
        <v>#N/A</v>
      </c>
    </row>
    <row r="52" spans="1:14">
      <c r="A52" s="11">
        <v>32295</v>
      </c>
      <c r="B52" s="13">
        <f t="shared" si="1"/>
        <v>49.3</v>
      </c>
      <c r="C52" s="13">
        <f t="shared" si="4"/>
        <v>160.60723222385053</v>
      </c>
      <c r="D52" s="13">
        <f t="shared" si="5"/>
        <v>161.94778774543931</v>
      </c>
      <c r="E52" s="13">
        <f t="shared" si="5"/>
        <v>35.5</v>
      </c>
      <c r="F52" s="13" t="e">
        <v>#N/A</v>
      </c>
      <c r="G52" s="13">
        <f>[3]Data1!BN135</f>
        <v>7.5239656999999998</v>
      </c>
      <c r="H52" s="13">
        <f>[4]Monthly!C211/[4]Monthly!B211</f>
        <v>20.468053491827639</v>
      </c>
      <c r="I52" s="13"/>
      <c r="J52" s="13">
        <f>INDEX(Quarterly!$B$19:$B$293,MATCH(Monthly!A52,Quarterly!$A$19:$A$293,0))</f>
        <v>49.3</v>
      </c>
      <c r="K52" s="12">
        <f>INDEX(Quarterly!$G$19:$G$293,MATCH(Monthly!A52,Quarterly!$F$19:$F$293,0))</f>
        <v>160.60723222385053</v>
      </c>
      <c r="L52" s="12">
        <f>INDEX(Quarterly!$H$19:$H$293,MATCH(Monthly!A52,Quarterly!$F$19:$F$293,0))</f>
        <v>161.94778774543931</v>
      </c>
      <c r="M52" s="12">
        <f>INDEX(Quarterly!$C$19:$C$293,MATCH(Monthly!A52,Quarterly!$A$19:$A$293,0))</f>
        <v>35.5</v>
      </c>
      <c r="N52" s="12" t="e">
        <v>#N/A</v>
      </c>
    </row>
    <row r="53" spans="1:14">
      <c r="A53" s="11">
        <v>32325</v>
      </c>
      <c r="B53" s="13">
        <f t="shared" si="1"/>
        <v>50.2</v>
      </c>
      <c r="C53" s="13">
        <f t="shared" si="4"/>
        <v>163.33755517165596</v>
      </c>
      <c r="D53" s="13">
        <f t="shared" si="5"/>
        <v>164.70090013711177</v>
      </c>
      <c r="E53" s="13">
        <f t="shared" si="5"/>
        <v>35.299999999999997</v>
      </c>
      <c r="F53" s="13" t="e">
        <v>#N/A</v>
      </c>
      <c r="G53" s="13">
        <f>[3]Data1!BN136</f>
        <v>6.7612889000000003</v>
      </c>
      <c r="H53" s="13">
        <f>[4]Monthly!C212/[4]Monthly!B212</f>
        <v>19.375</v>
      </c>
      <c r="I53" s="13"/>
      <c r="J53" s="13" t="e">
        <f>INDEX(Quarterly!$B$19:$B$293,MATCH(Monthly!A53,Quarterly!$A$19:$A$293,0))</f>
        <v>#N/A</v>
      </c>
      <c r="K53" s="12" t="e">
        <f>INDEX(Quarterly!$G$19:$G$293,MATCH(Monthly!A53,Quarterly!$F$19:$F$293,0))</f>
        <v>#N/A</v>
      </c>
      <c r="L53" s="12" t="e">
        <f>INDEX(Quarterly!$H$19:$H$293,MATCH(Monthly!A53,Quarterly!$F$19:$F$293,0))</f>
        <v>#N/A</v>
      </c>
      <c r="M53" s="12" t="e">
        <f>INDEX(Quarterly!$C$19:$C$293,MATCH(Monthly!A53,Quarterly!$A$19:$A$293,0))</f>
        <v>#N/A</v>
      </c>
      <c r="N53" s="12" t="e">
        <v>#N/A</v>
      </c>
    </row>
    <row r="54" spans="1:14">
      <c r="A54" s="11">
        <v>32356</v>
      </c>
      <c r="B54" s="13">
        <f t="shared" si="1"/>
        <v>50.2</v>
      </c>
      <c r="C54" s="13">
        <f t="shared" si="4"/>
        <v>163.33755517165596</v>
      </c>
      <c r="D54" s="13">
        <f t="shared" si="5"/>
        <v>164.70090013711177</v>
      </c>
      <c r="E54" s="13">
        <f t="shared" si="5"/>
        <v>35.299999999999997</v>
      </c>
      <c r="F54" s="13" t="e">
        <v>#N/A</v>
      </c>
      <c r="G54" s="13">
        <f>[3]Data1!BN137</f>
        <v>7.0590080000000004</v>
      </c>
      <c r="H54" s="13">
        <f>[4]Monthly!C213/[4]Monthly!B213</f>
        <v>19.262752885689462</v>
      </c>
      <c r="I54" s="13"/>
      <c r="J54" s="13" t="e">
        <f>INDEX(Quarterly!$B$19:$B$293,MATCH(Monthly!A54,Quarterly!$A$19:$A$293,0))</f>
        <v>#N/A</v>
      </c>
      <c r="K54" s="12" t="e">
        <f>INDEX(Quarterly!$G$19:$G$293,MATCH(Monthly!A54,Quarterly!$F$19:$F$293,0))</f>
        <v>#N/A</v>
      </c>
      <c r="L54" s="12" t="e">
        <f>INDEX(Quarterly!$H$19:$H$293,MATCH(Monthly!A54,Quarterly!$F$19:$F$293,0))</f>
        <v>#N/A</v>
      </c>
      <c r="M54" s="12" t="e">
        <f>INDEX(Quarterly!$C$19:$C$293,MATCH(Monthly!A54,Quarterly!$A$19:$A$293,0))</f>
        <v>#N/A</v>
      </c>
      <c r="N54" s="12" t="e">
        <v>#N/A</v>
      </c>
    </row>
    <row r="55" spans="1:14">
      <c r="A55" s="11">
        <v>32387</v>
      </c>
      <c r="B55" s="13">
        <f t="shared" si="1"/>
        <v>50.2</v>
      </c>
      <c r="C55" s="13">
        <f t="shared" si="4"/>
        <v>163.33755517165596</v>
      </c>
      <c r="D55" s="13">
        <f t="shared" si="5"/>
        <v>164.70090013711177</v>
      </c>
      <c r="E55" s="13">
        <f t="shared" si="5"/>
        <v>35.299999999999997</v>
      </c>
      <c r="F55" s="13" t="e">
        <v>#N/A</v>
      </c>
      <c r="G55" s="13">
        <f>[3]Data1!BN138</f>
        <v>6.9281797999999997</v>
      </c>
      <c r="H55" s="13">
        <f>[4]Monthly!C214/[4]Monthly!B214</f>
        <v>18.370183196462413</v>
      </c>
      <c r="I55" s="13"/>
      <c r="J55" s="13">
        <f>INDEX(Quarterly!$B$19:$B$293,MATCH(Monthly!A55,Quarterly!$A$19:$A$293,0))</f>
        <v>50.2</v>
      </c>
      <c r="K55" s="12">
        <f>INDEX(Quarterly!$G$19:$G$293,MATCH(Monthly!A55,Quarterly!$F$19:$F$293,0))</f>
        <v>163.33755517165596</v>
      </c>
      <c r="L55" s="12">
        <f>INDEX(Quarterly!$H$19:$H$293,MATCH(Monthly!A55,Quarterly!$F$19:$F$293,0))</f>
        <v>164.70090013711177</v>
      </c>
      <c r="M55" s="12">
        <f>INDEX(Quarterly!$C$19:$C$293,MATCH(Monthly!A55,Quarterly!$A$19:$A$293,0))</f>
        <v>35.299999999999997</v>
      </c>
      <c r="N55" s="12" t="e">
        <v>#N/A</v>
      </c>
    </row>
    <row r="56" spans="1:14">
      <c r="A56" s="11">
        <v>32417</v>
      </c>
      <c r="B56" s="13">
        <f t="shared" si="1"/>
        <v>51.2</v>
      </c>
      <c r="C56" s="13">
        <f t="shared" si="4"/>
        <v>165.46094338888747</v>
      </c>
      <c r="D56" s="13">
        <f t="shared" si="5"/>
        <v>167.50081543944265</v>
      </c>
      <c r="E56" s="13">
        <f t="shared" si="5"/>
        <v>34.4</v>
      </c>
      <c r="F56" s="13" t="e">
        <v>#N/A</v>
      </c>
      <c r="G56" s="13">
        <f>[3]Data1!BN139</f>
        <v>6.8127940000000002</v>
      </c>
      <c r="H56" s="13">
        <f>[4]Monthly!C215/[4]Monthly!B215</f>
        <v>17.008399209486164</v>
      </c>
      <c r="I56" s="13"/>
      <c r="J56" s="13" t="e">
        <f>INDEX(Quarterly!$B$19:$B$293,MATCH(Monthly!A56,Quarterly!$A$19:$A$293,0))</f>
        <v>#N/A</v>
      </c>
      <c r="K56" s="12" t="e">
        <f>INDEX(Quarterly!$G$19:$G$293,MATCH(Monthly!A56,Quarterly!$F$19:$F$293,0))</f>
        <v>#N/A</v>
      </c>
      <c r="L56" s="12" t="e">
        <f>INDEX(Quarterly!$H$19:$H$293,MATCH(Monthly!A56,Quarterly!$F$19:$F$293,0))</f>
        <v>#N/A</v>
      </c>
      <c r="M56" s="12" t="e">
        <f>INDEX(Quarterly!$C$19:$C$293,MATCH(Monthly!A56,Quarterly!$A$19:$A$293,0))</f>
        <v>#N/A</v>
      </c>
      <c r="N56" s="12" t="e">
        <v>#N/A</v>
      </c>
    </row>
    <row r="57" spans="1:14">
      <c r="A57" s="11">
        <v>32448</v>
      </c>
      <c r="B57" s="13">
        <f t="shared" si="1"/>
        <v>51.2</v>
      </c>
      <c r="C57" s="13">
        <f t="shared" si="4"/>
        <v>165.46094338888747</v>
      </c>
      <c r="D57" s="13">
        <f t="shared" si="5"/>
        <v>167.50081543944265</v>
      </c>
      <c r="E57" s="13">
        <f t="shared" si="5"/>
        <v>34.4</v>
      </c>
      <c r="F57" s="13" t="e">
        <v>#N/A</v>
      </c>
      <c r="G57" s="13">
        <f>[3]Data1!BN140</f>
        <v>6.6026198999999997</v>
      </c>
      <c r="H57" s="13">
        <f>[4]Monthly!C216/[4]Monthly!B216</f>
        <v>16.621605736452334</v>
      </c>
      <c r="I57" s="13"/>
      <c r="J57" s="13" t="e">
        <f>INDEX(Quarterly!$B$19:$B$293,MATCH(Monthly!A57,Quarterly!$A$19:$A$293,0))</f>
        <v>#N/A</v>
      </c>
      <c r="K57" s="12" t="e">
        <f>INDEX(Quarterly!$G$19:$G$293,MATCH(Monthly!A57,Quarterly!$F$19:$F$293,0))</f>
        <v>#N/A</v>
      </c>
      <c r="L57" s="12" t="e">
        <f>INDEX(Quarterly!$H$19:$H$293,MATCH(Monthly!A57,Quarterly!$F$19:$F$293,0))</f>
        <v>#N/A</v>
      </c>
      <c r="M57" s="12" t="e">
        <f>INDEX(Quarterly!$C$19:$C$293,MATCH(Monthly!A57,Quarterly!$A$19:$A$293,0))</f>
        <v>#N/A</v>
      </c>
      <c r="N57" s="12" t="e">
        <v>#N/A</v>
      </c>
    </row>
    <row r="58" spans="1:14">
      <c r="A58" s="11">
        <v>32478</v>
      </c>
      <c r="B58" s="13">
        <f t="shared" si="1"/>
        <v>51.2</v>
      </c>
      <c r="C58" s="13">
        <f t="shared" si="4"/>
        <v>165.46094338888747</v>
      </c>
      <c r="D58" s="13">
        <f t="shared" si="5"/>
        <v>167.50081543944265</v>
      </c>
      <c r="E58" s="13">
        <f t="shared" si="5"/>
        <v>34.4</v>
      </c>
      <c r="F58" s="13" t="e">
        <v>#N/A</v>
      </c>
      <c r="G58" s="13">
        <f>[3]Data1!BN141</f>
        <v>6.8221037999999998</v>
      </c>
      <c r="H58" s="13">
        <f>[4]Monthly!C217/[4]Monthly!B217</f>
        <v>19.106497142190598</v>
      </c>
      <c r="I58" s="13"/>
      <c r="J58" s="13">
        <f>INDEX(Quarterly!$B$19:$B$293,MATCH(Monthly!A58,Quarterly!$A$19:$A$293,0))</f>
        <v>51.2</v>
      </c>
      <c r="K58" s="12">
        <f>INDEX(Quarterly!$G$19:$G$293,MATCH(Monthly!A58,Quarterly!$F$19:$F$293,0))</f>
        <v>165.46094338888747</v>
      </c>
      <c r="L58" s="12">
        <f>INDEX(Quarterly!$H$19:$H$293,MATCH(Monthly!A58,Quarterly!$F$19:$F$293,0))</f>
        <v>167.50081543944265</v>
      </c>
      <c r="M58" s="12">
        <f>INDEX(Quarterly!$C$19:$C$293,MATCH(Monthly!A58,Quarterly!$A$19:$A$293,0))</f>
        <v>34.4</v>
      </c>
      <c r="N58" s="12" t="e">
        <v>#N/A</v>
      </c>
    </row>
    <row r="59" spans="1:14">
      <c r="A59" s="11">
        <v>32509</v>
      </c>
      <c r="B59" s="13">
        <f t="shared" si="1"/>
        <v>51.7</v>
      </c>
      <c r="C59" s="13">
        <f t="shared" si="4"/>
        <v>167.611935652943</v>
      </c>
      <c r="D59" s="13">
        <f t="shared" si="5"/>
        <v>169.67832604015538</v>
      </c>
      <c r="E59" s="13">
        <f t="shared" si="5"/>
        <v>34.4</v>
      </c>
      <c r="F59" s="13" t="e">
        <v>#N/A</v>
      </c>
      <c r="G59" s="13">
        <f>[3]Data1!BN142</f>
        <v>6.7980564000000001</v>
      </c>
      <c r="H59" s="13">
        <f>[4]Monthly!C218/[4]Monthly!B218</f>
        <v>20.700746697300399</v>
      </c>
      <c r="I59" s="13"/>
      <c r="J59" s="13" t="e">
        <f>INDEX(Quarterly!$B$19:$B$293,MATCH(Monthly!A59,Quarterly!$A$19:$A$293,0))</f>
        <v>#N/A</v>
      </c>
      <c r="K59" s="12" t="e">
        <f>INDEX(Quarterly!$G$19:$G$293,MATCH(Monthly!A59,Quarterly!$F$19:$F$293,0))</f>
        <v>#N/A</v>
      </c>
      <c r="L59" s="12" t="e">
        <f>INDEX(Quarterly!$H$19:$H$293,MATCH(Monthly!A59,Quarterly!$F$19:$F$293,0))</f>
        <v>#N/A</v>
      </c>
      <c r="M59" s="12" t="e">
        <f>INDEX(Quarterly!$C$19:$C$293,MATCH(Monthly!A59,Quarterly!$A$19:$A$293,0))</f>
        <v>#N/A</v>
      </c>
      <c r="N59" s="12" t="e">
        <v>#N/A</v>
      </c>
    </row>
    <row r="60" spans="1:14">
      <c r="A60" s="11">
        <v>32540</v>
      </c>
      <c r="B60" s="13">
        <f t="shared" si="1"/>
        <v>51.7</v>
      </c>
      <c r="C60" s="13">
        <f t="shared" si="4"/>
        <v>167.611935652943</v>
      </c>
      <c r="D60" s="13">
        <f t="shared" si="5"/>
        <v>169.67832604015538</v>
      </c>
      <c r="E60" s="13">
        <f t="shared" si="5"/>
        <v>34.4</v>
      </c>
      <c r="F60" s="13" t="e">
        <v>#N/A</v>
      </c>
      <c r="G60" s="13">
        <f>[3]Data1!BN143</f>
        <v>6.6186388000000003</v>
      </c>
      <c r="H60" s="13">
        <f>[4]Monthly!C219/[4]Monthly!B219</f>
        <v>20.948155067725363</v>
      </c>
      <c r="I60" s="13"/>
      <c r="J60" s="13" t="e">
        <f>INDEX(Quarterly!$B$19:$B$293,MATCH(Monthly!A60,Quarterly!$A$19:$A$293,0))</f>
        <v>#N/A</v>
      </c>
      <c r="K60" s="12" t="e">
        <f>INDEX(Quarterly!$G$19:$G$293,MATCH(Monthly!A60,Quarterly!$F$19:$F$293,0))</f>
        <v>#N/A</v>
      </c>
      <c r="L60" s="12" t="e">
        <f>INDEX(Quarterly!$H$19:$H$293,MATCH(Monthly!A60,Quarterly!$F$19:$F$293,0))</f>
        <v>#N/A</v>
      </c>
      <c r="M60" s="12" t="e">
        <f>INDEX(Quarterly!$C$19:$C$293,MATCH(Monthly!A60,Quarterly!$A$19:$A$293,0))</f>
        <v>#N/A</v>
      </c>
      <c r="N60" s="12" t="e">
        <v>#N/A</v>
      </c>
    </row>
    <row r="61" spans="1:14">
      <c r="A61" s="11">
        <v>32568</v>
      </c>
      <c r="B61" s="13">
        <f t="shared" si="1"/>
        <v>51.7</v>
      </c>
      <c r="C61" s="13">
        <f t="shared" si="4"/>
        <v>167.611935652943</v>
      </c>
      <c r="D61" s="13">
        <f t="shared" si="5"/>
        <v>169.67832604015538</v>
      </c>
      <c r="E61" s="13">
        <f t="shared" si="5"/>
        <v>34.4</v>
      </c>
      <c r="F61" s="13" t="e">
        <v>#N/A</v>
      </c>
      <c r="G61" s="13">
        <f>[3]Data1!BN144</f>
        <v>6.3505571999999999</v>
      </c>
      <c r="H61" s="13">
        <f>[4]Monthly!C220/[4]Monthly!B220</f>
        <v>23.846248010772435</v>
      </c>
      <c r="I61" s="13"/>
      <c r="J61" s="13">
        <f>INDEX(Quarterly!$B$19:$B$293,MATCH(Monthly!A61,Quarterly!$A$19:$A$293,0))</f>
        <v>51.7</v>
      </c>
      <c r="K61" s="12">
        <f>INDEX(Quarterly!$G$19:$G$293,MATCH(Monthly!A61,Quarterly!$F$19:$F$293,0))</f>
        <v>167.611935652943</v>
      </c>
      <c r="L61" s="12">
        <f>INDEX(Quarterly!$H$19:$H$293,MATCH(Monthly!A61,Quarterly!$F$19:$F$293,0))</f>
        <v>169.67832604015538</v>
      </c>
      <c r="M61" s="12">
        <f>INDEX(Quarterly!$C$19:$C$293,MATCH(Monthly!A61,Quarterly!$A$19:$A$293,0))</f>
        <v>34.4</v>
      </c>
      <c r="N61" s="12" t="e">
        <v>#N/A</v>
      </c>
    </row>
    <row r="62" spans="1:14">
      <c r="A62" s="11">
        <v>32599</v>
      </c>
      <c r="B62" s="13">
        <f t="shared" si="1"/>
        <v>53</v>
      </c>
      <c r="C62" s="13">
        <f t="shared" si="4"/>
        <v>171.29939823730774</v>
      </c>
      <c r="D62" s="13">
        <f t="shared" si="5"/>
        <v>172.39317925679788</v>
      </c>
      <c r="E62" s="13">
        <f t="shared" si="5"/>
        <v>37.299999999999997</v>
      </c>
      <c r="F62" s="13" t="e">
        <v>#N/A</v>
      </c>
      <c r="G62" s="13">
        <f>[3]Data1!BN145</f>
        <v>6.2035382999999999</v>
      </c>
      <c r="H62" s="13">
        <f>[4]Monthly!C221/[4]Monthly!B221</f>
        <v>26.222775357809585</v>
      </c>
      <c r="I62" s="13"/>
      <c r="J62" s="13" t="e">
        <f>INDEX(Quarterly!$B$19:$B$293,MATCH(Monthly!A62,Quarterly!$A$19:$A$293,0))</f>
        <v>#N/A</v>
      </c>
      <c r="K62" s="12" t="e">
        <f>INDEX(Quarterly!$G$19:$G$293,MATCH(Monthly!A62,Quarterly!$F$19:$F$293,0))</f>
        <v>#N/A</v>
      </c>
      <c r="L62" s="12" t="e">
        <f>INDEX(Quarterly!$H$19:$H$293,MATCH(Monthly!A62,Quarterly!$F$19:$F$293,0))</f>
        <v>#N/A</v>
      </c>
      <c r="M62" s="12" t="e">
        <f>INDEX(Quarterly!$C$19:$C$293,MATCH(Monthly!A62,Quarterly!$A$19:$A$293,0))</f>
        <v>#N/A</v>
      </c>
      <c r="N62" s="12" t="e">
        <v>#N/A</v>
      </c>
    </row>
    <row r="63" spans="1:14">
      <c r="A63" s="11">
        <v>32629</v>
      </c>
      <c r="B63" s="13">
        <f t="shared" si="1"/>
        <v>53</v>
      </c>
      <c r="C63" s="13">
        <f t="shared" si="4"/>
        <v>171.29939823730774</v>
      </c>
      <c r="D63" s="13">
        <f t="shared" si="5"/>
        <v>172.39317925679788</v>
      </c>
      <c r="E63" s="13">
        <f t="shared" si="5"/>
        <v>37.299999999999997</v>
      </c>
      <c r="F63" s="13" t="e">
        <v>#N/A</v>
      </c>
      <c r="G63" s="13">
        <f>[3]Data1!BN146</f>
        <v>6.2802553999999997</v>
      </c>
      <c r="H63" s="13">
        <f>[4]Monthly!C222/[4]Monthly!B222</f>
        <v>26.008273009307139</v>
      </c>
      <c r="I63" s="13"/>
      <c r="J63" s="13" t="e">
        <f>INDEX(Quarterly!$B$19:$B$293,MATCH(Monthly!A63,Quarterly!$A$19:$A$293,0))</f>
        <v>#N/A</v>
      </c>
      <c r="K63" s="12" t="e">
        <f>INDEX(Quarterly!$G$19:$G$293,MATCH(Monthly!A63,Quarterly!$F$19:$F$293,0))</f>
        <v>#N/A</v>
      </c>
      <c r="L63" s="12" t="e">
        <f>INDEX(Quarterly!$H$19:$H$293,MATCH(Monthly!A63,Quarterly!$F$19:$F$293,0))</f>
        <v>#N/A</v>
      </c>
      <c r="M63" s="12" t="e">
        <f>INDEX(Quarterly!$C$19:$C$293,MATCH(Monthly!A63,Quarterly!$A$19:$A$293,0))</f>
        <v>#N/A</v>
      </c>
      <c r="N63" s="12" t="e">
        <v>#N/A</v>
      </c>
    </row>
    <row r="64" spans="1:14">
      <c r="A64" s="11">
        <v>32660</v>
      </c>
      <c r="B64" s="13">
        <f t="shared" si="1"/>
        <v>53</v>
      </c>
      <c r="C64" s="13">
        <f t="shared" si="4"/>
        <v>171.29939823730774</v>
      </c>
      <c r="D64" s="13">
        <f t="shared" si="5"/>
        <v>172.39317925679788</v>
      </c>
      <c r="E64" s="13">
        <f t="shared" si="5"/>
        <v>37.299999999999997</v>
      </c>
      <c r="F64" s="13" t="e">
        <v>#N/A</v>
      </c>
      <c r="G64" s="13">
        <f>[3]Data1!BN147</f>
        <v>6.0145514999999996</v>
      </c>
      <c r="H64" s="13">
        <f>[4]Monthly!C223/[4]Monthly!B223</f>
        <v>26.517656394656793</v>
      </c>
      <c r="I64" s="13"/>
      <c r="J64" s="13">
        <f>INDEX(Quarterly!$B$19:$B$293,MATCH(Monthly!A64,Quarterly!$A$19:$A$293,0))</f>
        <v>53</v>
      </c>
      <c r="K64" s="12">
        <f>INDEX(Quarterly!$G$19:$G$293,MATCH(Monthly!A64,Quarterly!$F$19:$F$293,0))</f>
        <v>171.29939823730774</v>
      </c>
      <c r="L64" s="12">
        <f>INDEX(Quarterly!$H$19:$H$293,MATCH(Monthly!A64,Quarterly!$F$19:$F$293,0))</f>
        <v>172.39317925679788</v>
      </c>
      <c r="M64" s="12">
        <f>INDEX(Quarterly!$C$19:$C$293,MATCH(Monthly!A64,Quarterly!$A$19:$A$293,0))</f>
        <v>37.299999999999997</v>
      </c>
      <c r="N64" s="12" t="e">
        <v>#N/A</v>
      </c>
    </row>
    <row r="65" spans="1:14">
      <c r="A65" s="11">
        <v>32690</v>
      </c>
      <c r="B65" s="13">
        <f t="shared" si="1"/>
        <v>54.2</v>
      </c>
      <c r="C65" s="13">
        <f t="shared" si="4"/>
        <v>174.38278740557928</v>
      </c>
      <c r="D65" s="13">
        <f t="shared" si="5"/>
        <v>174.97907694564984</v>
      </c>
      <c r="E65" s="13">
        <f t="shared" si="5"/>
        <v>37.9</v>
      </c>
      <c r="F65" s="13" t="e">
        <v>#N/A</v>
      </c>
      <c r="G65" s="13">
        <f>[3]Data1!BN148</f>
        <v>6.0484764999999996</v>
      </c>
      <c r="H65" s="13">
        <f>[4]Monthly!C224/[4]Monthly!B224</f>
        <v>26.143272535025112</v>
      </c>
      <c r="I65" s="13"/>
      <c r="J65" s="13" t="e">
        <f>INDEX(Quarterly!$B$19:$B$293,MATCH(Monthly!A65,Quarterly!$A$19:$A$293,0))</f>
        <v>#N/A</v>
      </c>
      <c r="K65" s="12" t="e">
        <f>INDEX(Quarterly!$G$19:$G$293,MATCH(Monthly!A65,Quarterly!$F$19:$F$293,0))</f>
        <v>#N/A</v>
      </c>
      <c r="L65" s="12" t="e">
        <f>INDEX(Quarterly!$H$19:$H$293,MATCH(Monthly!A65,Quarterly!$F$19:$F$293,0))</f>
        <v>#N/A</v>
      </c>
      <c r="M65" s="12" t="e">
        <f>INDEX(Quarterly!$C$19:$C$293,MATCH(Monthly!A65,Quarterly!$A$19:$A$293,0))</f>
        <v>#N/A</v>
      </c>
      <c r="N65" s="12" t="e">
        <v>#N/A</v>
      </c>
    </row>
    <row r="66" spans="1:14">
      <c r="A66" s="11">
        <v>32721</v>
      </c>
      <c r="B66" s="13">
        <f t="shared" si="1"/>
        <v>54.2</v>
      </c>
      <c r="C66" s="13">
        <f t="shared" si="4"/>
        <v>174.38278740557928</v>
      </c>
      <c r="D66" s="13">
        <f t="shared" si="5"/>
        <v>174.97907694564984</v>
      </c>
      <c r="E66" s="13">
        <f t="shared" si="5"/>
        <v>37.9</v>
      </c>
      <c r="F66" s="13" t="e">
        <v>#N/A</v>
      </c>
      <c r="G66" s="13">
        <f>[3]Data1!BN149</f>
        <v>5.9380021999999997</v>
      </c>
      <c r="H66" s="13">
        <f>[4]Monthly!C225/[4]Monthly!B225</f>
        <v>24.335297969875572</v>
      </c>
      <c r="I66" s="13"/>
      <c r="J66" s="13" t="e">
        <f>INDEX(Quarterly!$B$19:$B$293,MATCH(Monthly!A66,Quarterly!$A$19:$A$293,0))</f>
        <v>#N/A</v>
      </c>
      <c r="K66" s="12" t="e">
        <f>INDEX(Quarterly!$G$19:$G$293,MATCH(Monthly!A66,Quarterly!$F$19:$F$293,0))</f>
        <v>#N/A</v>
      </c>
      <c r="L66" s="12" t="e">
        <f>INDEX(Quarterly!$H$19:$H$293,MATCH(Monthly!A66,Quarterly!$F$19:$F$293,0))</f>
        <v>#N/A</v>
      </c>
      <c r="M66" s="12" t="e">
        <f>INDEX(Quarterly!$C$19:$C$293,MATCH(Monthly!A66,Quarterly!$A$19:$A$293,0))</f>
        <v>#N/A</v>
      </c>
      <c r="N66" s="12" t="e">
        <v>#N/A</v>
      </c>
    </row>
    <row r="67" spans="1:14">
      <c r="A67" s="11">
        <v>32752</v>
      </c>
      <c r="B67" s="13">
        <f t="shared" si="1"/>
        <v>54.2</v>
      </c>
      <c r="C67" s="13">
        <f t="shared" si="4"/>
        <v>174.38278740557928</v>
      </c>
      <c r="D67" s="13">
        <f t="shared" si="5"/>
        <v>174.97907694564984</v>
      </c>
      <c r="E67" s="13">
        <f t="shared" si="5"/>
        <v>37.9</v>
      </c>
      <c r="F67" s="13" t="e">
        <v>#N/A</v>
      </c>
      <c r="G67" s="13">
        <f>[3]Data1!BN150</f>
        <v>6.0308836000000001</v>
      </c>
      <c r="H67" s="13">
        <f>[4]Monthly!C226/[4]Monthly!B226</f>
        <v>25.35265950562961</v>
      </c>
      <c r="I67" s="13"/>
      <c r="J67" s="13">
        <f>INDEX(Quarterly!$B$19:$B$293,MATCH(Monthly!A67,Quarterly!$A$19:$A$293,0))</f>
        <v>54.2</v>
      </c>
      <c r="K67" s="12">
        <f>INDEX(Quarterly!$G$19:$G$293,MATCH(Monthly!A67,Quarterly!$F$19:$F$293,0))</f>
        <v>174.38278740557928</v>
      </c>
      <c r="L67" s="12">
        <f>INDEX(Quarterly!$H$19:$H$293,MATCH(Monthly!A67,Quarterly!$F$19:$F$293,0))</f>
        <v>174.97907694564984</v>
      </c>
      <c r="M67" s="12">
        <f>INDEX(Quarterly!$C$19:$C$293,MATCH(Monthly!A67,Quarterly!$A$19:$A$293,0))</f>
        <v>37.9</v>
      </c>
      <c r="N67" s="12" t="e">
        <v>#N/A</v>
      </c>
    </row>
    <row r="68" spans="1:14">
      <c r="A68" s="11">
        <v>32782</v>
      </c>
      <c r="B68" s="13">
        <f t="shared" si="1"/>
        <v>55.2</v>
      </c>
      <c r="C68" s="13">
        <f t="shared" si="4"/>
        <v>176.82414642925738</v>
      </c>
      <c r="D68" s="13">
        <f t="shared" si="5"/>
        <v>177.95372125372586</v>
      </c>
      <c r="E68" s="13">
        <f t="shared" si="5"/>
        <v>39.6</v>
      </c>
      <c r="F68" s="13" t="e">
        <v>#N/A</v>
      </c>
      <c r="G68" s="13">
        <f>[3]Data1!BN151</f>
        <v>5.9223825000000003</v>
      </c>
      <c r="H68" s="13">
        <f>[4]Monthly!C227/[4]Monthly!B227</f>
        <v>25.962283647636273</v>
      </c>
      <c r="I68" s="13"/>
      <c r="J68" s="13" t="e">
        <f>INDEX(Quarterly!$B$19:$B$293,MATCH(Monthly!A68,Quarterly!$A$19:$A$293,0))</f>
        <v>#N/A</v>
      </c>
      <c r="K68" s="12" t="e">
        <f>INDEX(Quarterly!$G$19:$G$293,MATCH(Monthly!A68,Quarterly!$F$19:$F$293,0))</f>
        <v>#N/A</v>
      </c>
      <c r="L68" s="12" t="e">
        <f>INDEX(Quarterly!$H$19:$H$293,MATCH(Monthly!A68,Quarterly!$F$19:$F$293,0))</f>
        <v>#N/A</v>
      </c>
      <c r="M68" s="12" t="e">
        <f>INDEX(Quarterly!$C$19:$C$293,MATCH(Monthly!A68,Quarterly!$A$19:$A$293,0))</f>
        <v>#N/A</v>
      </c>
      <c r="N68" s="12" t="e">
        <v>#N/A</v>
      </c>
    </row>
    <row r="69" spans="1:14">
      <c r="A69" s="11">
        <v>32813</v>
      </c>
      <c r="B69" s="13">
        <f t="shared" si="1"/>
        <v>55.2</v>
      </c>
      <c r="C69" s="13">
        <f t="shared" si="4"/>
        <v>176.82414642925738</v>
      </c>
      <c r="D69" s="13">
        <f t="shared" si="5"/>
        <v>177.95372125372586</v>
      </c>
      <c r="E69" s="13">
        <f t="shared" si="5"/>
        <v>39.6</v>
      </c>
      <c r="F69" s="13" t="e">
        <v>#N/A</v>
      </c>
      <c r="G69" s="13">
        <f>[3]Data1!BN152</f>
        <v>5.7762155999999996</v>
      </c>
      <c r="H69" s="13">
        <f>[4]Monthly!C228/[4]Monthly!B228</f>
        <v>25.363984674329501</v>
      </c>
      <c r="I69" s="13"/>
      <c r="J69" s="13" t="e">
        <f>INDEX(Quarterly!$B$19:$B$293,MATCH(Monthly!A69,Quarterly!$A$19:$A$293,0))</f>
        <v>#N/A</v>
      </c>
      <c r="K69" s="12" t="e">
        <f>INDEX(Quarterly!$G$19:$G$293,MATCH(Monthly!A69,Quarterly!$F$19:$F$293,0))</f>
        <v>#N/A</v>
      </c>
      <c r="L69" s="12" t="e">
        <f>INDEX(Quarterly!$H$19:$H$293,MATCH(Monthly!A69,Quarterly!$F$19:$F$293,0))</f>
        <v>#N/A</v>
      </c>
      <c r="M69" s="12" t="e">
        <f>INDEX(Quarterly!$C$19:$C$293,MATCH(Monthly!A69,Quarterly!$A$19:$A$293,0))</f>
        <v>#N/A</v>
      </c>
      <c r="N69" s="12" t="e">
        <v>#N/A</v>
      </c>
    </row>
    <row r="70" spans="1:14">
      <c r="A70" s="11">
        <v>32843</v>
      </c>
      <c r="B70" s="13">
        <f t="shared" si="1"/>
        <v>55.2</v>
      </c>
      <c r="C70" s="13">
        <f t="shared" si="4"/>
        <v>176.82414642925738</v>
      </c>
      <c r="D70" s="13">
        <f t="shared" si="5"/>
        <v>177.95372125372586</v>
      </c>
      <c r="E70" s="13">
        <f t="shared" si="5"/>
        <v>39.6</v>
      </c>
      <c r="F70" s="13" t="e">
        <v>#N/A</v>
      </c>
      <c r="G70" s="13">
        <f>[3]Data1!BN153</f>
        <v>5.8401538000000004</v>
      </c>
      <c r="H70" s="13">
        <f>[4]Monthly!C229/[4]Monthly!B229</f>
        <v>26.848199516477923</v>
      </c>
      <c r="I70" s="13"/>
      <c r="J70" s="13">
        <f>INDEX(Quarterly!$B$19:$B$293,MATCH(Monthly!A70,Quarterly!$A$19:$A$293,0))</f>
        <v>55.2</v>
      </c>
      <c r="K70" s="12">
        <f>INDEX(Quarterly!$G$19:$G$293,MATCH(Monthly!A70,Quarterly!$F$19:$F$293,0))</f>
        <v>176.82414642925738</v>
      </c>
      <c r="L70" s="12">
        <f>INDEX(Quarterly!$H$19:$H$293,MATCH(Monthly!A70,Quarterly!$F$19:$F$293,0))</f>
        <v>177.95372125372586</v>
      </c>
      <c r="M70" s="12">
        <f>INDEX(Quarterly!$C$19:$C$293,MATCH(Monthly!A70,Quarterly!$A$19:$A$293,0))</f>
        <v>39.6</v>
      </c>
      <c r="N70" s="12" t="e">
        <v>#N/A</v>
      </c>
    </row>
    <row r="71" spans="1:14">
      <c r="A71" s="11">
        <v>32874</v>
      </c>
      <c r="B71" s="13">
        <f t="shared" si="1"/>
        <v>56.2</v>
      </c>
      <c r="C71" s="13">
        <f t="shared" si="4"/>
        <v>179.47650862569623</v>
      </c>
      <c r="D71" s="13">
        <f t="shared" si="5"/>
        <v>180.97893451503919</v>
      </c>
      <c r="E71" s="13">
        <f t="shared" si="5"/>
        <v>42.2</v>
      </c>
      <c r="F71" s="13" t="e">
        <v>#N/A</v>
      </c>
      <c r="G71" s="13">
        <f>[3]Data1!BN154</f>
        <v>6.1063881000000002</v>
      </c>
      <c r="H71" s="13">
        <f>[4]Monthly!C230/[4]Monthly!B230</f>
        <v>29.266419152477273</v>
      </c>
      <c r="I71" s="13"/>
      <c r="J71" s="13" t="e">
        <f>INDEX(Quarterly!$B$19:$B$293,MATCH(Monthly!A71,Quarterly!$A$19:$A$293,0))</f>
        <v>#N/A</v>
      </c>
      <c r="K71" s="12" t="e">
        <f>INDEX(Quarterly!$G$19:$G$293,MATCH(Monthly!A71,Quarterly!$F$19:$F$293,0))</f>
        <v>#N/A</v>
      </c>
      <c r="L71" s="12" t="e">
        <f>INDEX(Quarterly!$H$19:$H$293,MATCH(Monthly!A71,Quarterly!$F$19:$F$293,0))</f>
        <v>#N/A</v>
      </c>
      <c r="M71" s="12" t="e">
        <f>INDEX(Quarterly!$C$19:$C$293,MATCH(Monthly!A71,Quarterly!$A$19:$A$293,0))</f>
        <v>#N/A</v>
      </c>
      <c r="N71" s="12" t="e">
        <v>#N/A</v>
      </c>
    </row>
    <row r="72" spans="1:14">
      <c r="A72" s="11">
        <v>32905</v>
      </c>
      <c r="B72" s="13">
        <f t="shared" si="1"/>
        <v>56.2</v>
      </c>
      <c r="C72" s="13">
        <f t="shared" si="4"/>
        <v>179.47650862569623</v>
      </c>
      <c r="D72" s="13">
        <f t="shared" si="5"/>
        <v>180.97893451503919</v>
      </c>
      <c r="E72" s="13">
        <f t="shared" si="5"/>
        <v>42.2</v>
      </c>
      <c r="F72" s="13" t="e">
        <v>#N/A</v>
      </c>
      <c r="G72" s="13">
        <f>[3]Data1!BN155</f>
        <v>6.3787354000000001</v>
      </c>
      <c r="H72" s="13">
        <f>[4]Monthly!C231/[4]Monthly!B231</f>
        <v>29.11892532595812</v>
      </c>
      <c r="I72" s="13"/>
      <c r="J72" s="13" t="e">
        <f>INDEX(Quarterly!$B$19:$B$293,MATCH(Monthly!A72,Quarterly!$A$19:$A$293,0))</f>
        <v>#N/A</v>
      </c>
      <c r="K72" s="12" t="e">
        <f>INDEX(Quarterly!$G$19:$G$293,MATCH(Monthly!A72,Quarterly!$F$19:$F$293,0))</f>
        <v>#N/A</v>
      </c>
      <c r="L72" s="12" t="e">
        <f>INDEX(Quarterly!$H$19:$H$293,MATCH(Monthly!A72,Quarterly!$F$19:$F$293,0))</f>
        <v>#N/A</v>
      </c>
      <c r="M72" s="12" t="e">
        <f>INDEX(Quarterly!$C$19:$C$293,MATCH(Monthly!A72,Quarterly!$A$19:$A$293,0))</f>
        <v>#N/A</v>
      </c>
      <c r="N72" s="12" t="e">
        <v>#N/A</v>
      </c>
    </row>
    <row r="73" spans="1:14">
      <c r="A73" s="11">
        <v>32933</v>
      </c>
      <c r="B73" s="13">
        <f t="shared" si="1"/>
        <v>56.2</v>
      </c>
      <c r="C73" s="13">
        <f t="shared" si="4"/>
        <v>179.47650862569623</v>
      </c>
      <c r="D73" s="13">
        <f t="shared" si="5"/>
        <v>180.97893451503919</v>
      </c>
      <c r="E73" s="13">
        <f t="shared" si="5"/>
        <v>42.2</v>
      </c>
      <c r="F73" s="13" t="e">
        <v>#N/A</v>
      </c>
      <c r="G73" s="13">
        <f>[3]Data1!BN156</f>
        <v>6.1849955999999997</v>
      </c>
      <c r="H73" s="13">
        <f>[4]Monthly!C232/[4]Monthly!B232</f>
        <v>26.985177342509264</v>
      </c>
      <c r="I73" s="13"/>
      <c r="J73" s="13">
        <f>INDEX(Quarterly!$B$19:$B$293,MATCH(Monthly!A73,Quarterly!$A$19:$A$293,0))</f>
        <v>56.2</v>
      </c>
      <c r="K73" s="12">
        <f>INDEX(Quarterly!$G$19:$G$293,MATCH(Monthly!A73,Quarterly!$F$19:$F$293,0))</f>
        <v>179.47650862569623</v>
      </c>
      <c r="L73" s="12">
        <f>INDEX(Quarterly!$H$19:$H$293,MATCH(Monthly!A73,Quarterly!$F$19:$F$293,0))</f>
        <v>180.97893451503919</v>
      </c>
      <c r="M73" s="12">
        <f>INDEX(Quarterly!$C$19:$C$293,MATCH(Monthly!A73,Quarterly!$A$19:$A$293,0))</f>
        <v>42.2</v>
      </c>
      <c r="N73" s="12" t="e">
        <v>#N/A</v>
      </c>
    </row>
    <row r="74" spans="1:14">
      <c r="A74" s="11">
        <v>32964</v>
      </c>
      <c r="B74" s="13">
        <f t="shared" si="1"/>
        <v>57.1</v>
      </c>
      <c r="C74" s="13">
        <f t="shared" si="4"/>
        <v>182.70708578095875</v>
      </c>
      <c r="D74" s="13">
        <f t="shared" si="5"/>
        <v>183.87459746727981</v>
      </c>
      <c r="E74" s="13">
        <f t="shared" si="5"/>
        <v>42.2</v>
      </c>
      <c r="F74" s="13" t="e">
        <v>#N/A</v>
      </c>
      <c r="G74" s="13">
        <f>[3]Data1!BN157</f>
        <v>6.2793336999999996</v>
      </c>
      <c r="H74" s="13">
        <f>[4]Monthly!C233/[4]Monthly!B233</f>
        <v>24.132512766793241</v>
      </c>
      <c r="I74" s="13"/>
      <c r="J74" s="13" t="e">
        <f>INDEX(Quarterly!$B$19:$B$293,MATCH(Monthly!A74,Quarterly!$A$19:$A$293,0))</f>
        <v>#N/A</v>
      </c>
      <c r="K74" s="12" t="e">
        <f>INDEX(Quarterly!$G$19:$G$293,MATCH(Monthly!A74,Quarterly!$F$19:$F$293,0))</f>
        <v>#N/A</v>
      </c>
      <c r="L74" s="12" t="e">
        <f>INDEX(Quarterly!$H$19:$H$293,MATCH(Monthly!A74,Quarterly!$F$19:$F$293,0))</f>
        <v>#N/A</v>
      </c>
      <c r="M74" s="12" t="e">
        <f>INDEX(Quarterly!$C$19:$C$293,MATCH(Monthly!A74,Quarterly!$A$19:$A$293,0))</f>
        <v>#N/A</v>
      </c>
      <c r="N74" s="12" t="e">
        <v>#N/A</v>
      </c>
    </row>
    <row r="75" spans="1:14">
      <c r="A75" s="11">
        <v>32994</v>
      </c>
      <c r="B75" s="13">
        <f t="shared" si="1"/>
        <v>57.1</v>
      </c>
      <c r="C75" s="13">
        <f t="shared" si="4"/>
        <v>182.70708578095875</v>
      </c>
      <c r="D75" s="13">
        <f t="shared" si="5"/>
        <v>183.87459746727981</v>
      </c>
      <c r="E75" s="13">
        <f t="shared" si="5"/>
        <v>42.2</v>
      </c>
      <c r="F75" s="13" t="e">
        <v>#N/A</v>
      </c>
      <c r="G75" s="13">
        <f>[3]Data1!BN158</f>
        <v>6.5060532000000002</v>
      </c>
      <c r="H75" s="13">
        <f>[4]Monthly!C234/[4]Monthly!B234</f>
        <v>23.912757850479569</v>
      </c>
      <c r="I75" s="13"/>
      <c r="J75" s="13" t="e">
        <f>INDEX(Quarterly!$B$19:$B$293,MATCH(Monthly!A75,Quarterly!$A$19:$A$293,0))</f>
        <v>#N/A</v>
      </c>
      <c r="K75" s="12" t="e">
        <f>INDEX(Quarterly!$G$19:$G$293,MATCH(Monthly!A75,Quarterly!$F$19:$F$293,0))</f>
        <v>#N/A</v>
      </c>
      <c r="L75" s="12" t="e">
        <f>INDEX(Quarterly!$H$19:$H$293,MATCH(Monthly!A75,Quarterly!$F$19:$F$293,0))</f>
        <v>#N/A</v>
      </c>
      <c r="M75" s="12" t="e">
        <f>INDEX(Quarterly!$C$19:$C$293,MATCH(Monthly!A75,Quarterly!$A$19:$A$293,0))</f>
        <v>#N/A</v>
      </c>
      <c r="N75" s="12" t="e">
        <v>#N/A</v>
      </c>
    </row>
    <row r="76" spans="1:14">
      <c r="A76" s="11">
        <v>33025</v>
      </c>
      <c r="B76" s="13">
        <f t="shared" ref="B76:B139" si="6">IF(ISERROR(J78),B75,J78)</f>
        <v>57.1</v>
      </c>
      <c r="C76" s="13">
        <f t="shared" si="4"/>
        <v>182.70708578095875</v>
      </c>
      <c r="D76" s="13">
        <f t="shared" si="5"/>
        <v>183.87459746727981</v>
      </c>
      <c r="E76" s="13">
        <f t="shared" si="5"/>
        <v>42.2</v>
      </c>
      <c r="F76" s="13" t="e">
        <v>#N/A</v>
      </c>
      <c r="G76" s="13">
        <f>[3]Data1!BN159</f>
        <v>6.6120073000000001</v>
      </c>
      <c r="H76" s="13">
        <f>[4]Monthly!C235/[4]Monthly!B235</f>
        <v>21.437740693196403</v>
      </c>
      <c r="I76" s="13"/>
      <c r="J76" s="13">
        <f>INDEX(Quarterly!$B$19:$B$293,MATCH(Monthly!A76,Quarterly!$A$19:$A$293,0))</f>
        <v>57.1</v>
      </c>
      <c r="K76" s="12">
        <f>INDEX(Quarterly!$G$19:$G$293,MATCH(Monthly!A76,Quarterly!$F$19:$F$293,0))</f>
        <v>182.70708578095875</v>
      </c>
      <c r="L76" s="12">
        <f>INDEX(Quarterly!$H$19:$H$293,MATCH(Monthly!A76,Quarterly!$F$19:$F$293,0))</f>
        <v>183.87459746727981</v>
      </c>
      <c r="M76" s="12">
        <f>INDEX(Quarterly!$C$19:$C$293,MATCH(Monthly!A76,Quarterly!$A$19:$A$293,0))</f>
        <v>42.2</v>
      </c>
      <c r="N76" s="12" t="e">
        <v>#N/A</v>
      </c>
    </row>
    <row r="77" spans="1:14">
      <c r="A77" s="11">
        <v>33055</v>
      </c>
      <c r="B77" s="13">
        <f t="shared" si="6"/>
        <v>57.5</v>
      </c>
      <c r="C77" s="13">
        <f t="shared" si="4"/>
        <v>184.16874246720641</v>
      </c>
      <c r="D77" s="13">
        <f t="shared" si="5"/>
        <v>186.26496723435443</v>
      </c>
      <c r="E77" s="13">
        <f t="shared" si="5"/>
        <v>44.5</v>
      </c>
      <c r="F77" s="13" t="e">
        <v>#N/A</v>
      </c>
      <c r="G77" s="13">
        <f>[3]Data1!BN160</f>
        <v>7.049925</v>
      </c>
      <c r="H77" s="13">
        <f>[4]Monthly!C236/[4]Monthly!B236</f>
        <v>23.330804248861913</v>
      </c>
      <c r="I77" s="13"/>
      <c r="J77" s="13" t="e">
        <f>INDEX(Quarterly!$B$19:$B$293,MATCH(Monthly!A77,Quarterly!$A$19:$A$293,0))</f>
        <v>#N/A</v>
      </c>
      <c r="K77" s="12" t="e">
        <f>INDEX(Quarterly!$G$19:$G$293,MATCH(Monthly!A77,Quarterly!$F$19:$F$293,0))</f>
        <v>#N/A</v>
      </c>
      <c r="L77" s="12" t="e">
        <f>INDEX(Quarterly!$H$19:$H$293,MATCH(Monthly!A77,Quarterly!$F$19:$F$293,0))</f>
        <v>#N/A</v>
      </c>
      <c r="M77" s="12" t="e">
        <f>INDEX(Quarterly!$C$19:$C$293,MATCH(Monthly!A77,Quarterly!$A$19:$A$293,0))</f>
        <v>#N/A</v>
      </c>
      <c r="N77" s="12" t="e">
        <v>#N/A</v>
      </c>
    </row>
    <row r="78" spans="1:14">
      <c r="A78" s="11">
        <v>33086</v>
      </c>
      <c r="B78" s="13">
        <f t="shared" si="6"/>
        <v>57.5</v>
      </c>
      <c r="C78" s="13">
        <f t="shared" si="4"/>
        <v>184.16874246720641</v>
      </c>
      <c r="D78" s="13">
        <f t="shared" si="5"/>
        <v>186.26496723435443</v>
      </c>
      <c r="E78" s="13">
        <f t="shared" si="5"/>
        <v>44.5</v>
      </c>
      <c r="F78" s="13" t="e">
        <v>#N/A</v>
      </c>
      <c r="G78" s="13">
        <f>[3]Data1!BN161</f>
        <v>7.2056348000000003</v>
      </c>
      <c r="H78" s="13">
        <f>[4]Monthly!C237/[4]Monthly!B237</f>
        <v>33.770248547050819</v>
      </c>
      <c r="I78" s="13"/>
      <c r="J78" s="13" t="e">
        <f>INDEX(Quarterly!$B$19:$B$293,MATCH(Monthly!A78,Quarterly!$A$19:$A$293,0))</f>
        <v>#N/A</v>
      </c>
      <c r="K78" s="12" t="e">
        <f>INDEX(Quarterly!$G$19:$G$293,MATCH(Monthly!A78,Quarterly!$F$19:$F$293,0))</f>
        <v>#N/A</v>
      </c>
      <c r="L78" s="12" t="e">
        <f>INDEX(Quarterly!$H$19:$H$293,MATCH(Monthly!A78,Quarterly!$F$19:$F$293,0))</f>
        <v>#N/A</v>
      </c>
      <c r="M78" s="12" t="e">
        <f>INDEX(Quarterly!$C$19:$C$293,MATCH(Monthly!A78,Quarterly!$A$19:$A$293,0))</f>
        <v>#N/A</v>
      </c>
      <c r="N78" s="12" t="e">
        <v>#N/A</v>
      </c>
    </row>
    <row r="79" spans="1:14">
      <c r="A79" s="11">
        <v>33117</v>
      </c>
      <c r="B79" s="13">
        <f t="shared" si="6"/>
        <v>57.5</v>
      </c>
      <c r="C79" s="13">
        <f t="shared" si="4"/>
        <v>184.16874246720641</v>
      </c>
      <c r="D79" s="13">
        <f t="shared" si="5"/>
        <v>186.26496723435443</v>
      </c>
      <c r="E79" s="13">
        <f t="shared" si="5"/>
        <v>44.5</v>
      </c>
      <c r="F79" s="13" t="e">
        <v>#N/A</v>
      </c>
      <c r="G79" s="13">
        <f>[3]Data1!BN162</f>
        <v>7.3755258000000001</v>
      </c>
      <c r="H79" s="13">
        <f>[4]Monthly!C238/[4]Monthly!B238</f>
        <v>40.613258998909224</v>
      </c>
      <c r="I79" s="13"/>
      <c r="J79" s="13">
        <f>INDEX(Quarterly!$B$19:$B$293,MATCH(Monthly!A79,Quarterly!$A$19:$A$293,0))</f>
        <v>57.5</v>
      </c>
      <c r="K79" s="12">
        <f>INDEX(Quarterly!$G$19:$G$293,MATCH(Monthly!A79,Quarterly!$F$19:$F$293,0))</f>
        <v>184.16874246720641</v>
      </c>
      <c r="L79" s="12">
        <f>INDEX(Quarterly!$H$19:$H$293,MATCH(Monthly!A79,Quarterly!$F$19:$F$293,0))</f>
        <v>186.26496723435443</v>
      </c>
      <c r="M79" s="12">
        <f>INDEX(Quarterly!$C$19:$C$293,MATCH(Monthly!A79,Quarterly!$A$19:$A$293,0))</f>
        <v>44.5</v>
      </c>
      <c r="N79" s="12" t="e">
        <v>#N/A</v>
      </c>
    </row>
    <row r="80" spans="1:14">
      <c r="A80" s="11">
        <v>33147</v>
      </c>
      <c r="B80" s="13">
        <f t="shared" si="6"/>
        <v>59</v>
      </c>
      <c r="C80" s="13">
        <f t="shared" si="4"/>
        <v>189.32546725628819</v>
      </c>
      <c r="D80" s="13">
        <f t="shared" si="5"/>
        <v>189.6177366445728</v>
      </c>
      <c r="E80" s="13">
        <f t="shared" si="5"/>
        <v>53.7</v>
      </c>
      <c r="F80" s="13" t="e">
        <v>#N/A</v>
      </c>
      <c r="G80" s="13">
        <f>[3]Data1!BN163</f>
        <v>7.6347982999999999</v>
      </c>
      <c r="H80" s="13">
        <f>[4]Monthly!C239/[4]Monthly!B239</f>
        <v>45.016237821633773</v>
      </c>
      <c r="I80" s="13"/>
      <c r="J80" s="13" t="e">
        <f>INDEX(Quarterly!$B$19:$B$293,MATCH(Monthly!A80,Quarterly!$A$19:$A$293,0))</f>
        <v>#N/A</v>
      </c>
      <c r="K80" s="12" t="e">
        <f>INDEX(Quarterly!$G$19:$G$293,MATCH(Monthly!A80,Quarterly!$F$19:$F$293,0))</f>
        <v>#N/A</v>
      </c>
      <c r="L80" s="12" t="e">
        <f>INDEX(Quarterly!$H$19:$H$293,MATCH(Monthly!A80,Quarterly!$F$19:$F$293,0))</f>
        <v>#N/A</v>
      </c>
      <c r="M80" s="12" t="e">
        <f>INDEX(Quarterly!$C$19:$C$293,MATCH(Monthly!A80,Quarterly!$A$19:$A$293,0))</f>
        <v>#N/A</v>
      </c>
      <c r="N80" s="12" t="e">
        <v>#N/A</v>
      </c>
    </row>
    <row r="81" spans="1:14">
      <c r="A81" s="11">
        <v>33178</v>
      </c>
      <c r="B81" s="13">
        <f t="shared" si="6"/>
        <v>59</v>
      </c>
      <c r="C81" s="13">
        <f t="shared" si="4"/>
        <v>189.32546725628819</v>
      </c>
      <c r="D81" s="13">
        <f t="shared" si="5"/>
        <v>189.6177366445728</v>
      </c>
      <c r="E81" s="13">
        <f t="shared" si="5"/>
        <v>53.7</v>
      </c>
      <c r="F81" s="13" t="e">
        <v>#N/A</v>
      </c>
      <c r="G81" s="13">
        <f>[3]Data1!BN164</f>
        <v>7.9296654000000002</v>
      </c>
      <c r="H81" s="13">
        <f>[4]Monthly!C240/[4]Monthly!B240</f>
        <v>41.829473411825589</v>
      </c>
      <c r="I81" s="13"/>
      <c r="J81" s="13" t="e">
        <f>INDEX(Quarterly!$B$19:$B$293,MATCH(Monthly!A81,Quarterly!$A$19:$A$293,0))</f>
        <v>#N/A</v>
      </c>
      <c r="K81" s="12" t="e">
        <f>INDEX(Quarterly!$G$19:$G$293,MATCH(Monthly!A81,Quarterly!$F$19:$F$293,0))</f>
        <v>#N/A</v>
      </c>
      <c r="L81" s="12" t="e">
        <f>INDEX(Quarterly!$H$19:$H$293,MATCH(Monthly!A81,Quarterly!$F$19:$F$293,0))</f>
        <v>#N/A</v>
      </c>
      <c r="M81" s="12" t="e">
        <f>INDEX(Quarterly!$C$19:$C$293,MATCH(Monthly!A81,Quarterly!$A$19:$A$293,0))</f>
        <v>#N/A</v>
      </c>
      <c r="N81" s="12" t="e">
        <v>#N/A</v>
      </c>
    </row>
    <row r="82" spans="1:14">
      <c r="A82" s="11">
        <v>33208</v>
      </c>
      <c r="B82" s="13">
        <f t="shared" si="6"/>
        <v>59</v>
      </c>
      <c r="C82" s="13">
        <f t="shared" si="4"/>
        <v>189.32546725628819</v>
      </c>
      <c r="D82" s="13">
        <f t="shared" si="5"/>
        <v>189.6177366445728</v>
      </c>
      <c r="E82" s="13">
        <f t="shared" si="5"/>
        <v>53.7</v>
      </c>
      <c r="F82" s="13" t="e">
        <v>#N/A</v>
      </c>
      <c r="G82" s="13">
        <f>[3]Data1!BN165</f>
        <v>8.0076142000000008</v>
      </c>
      <c r="H82" s="13">
        <f>[4]Monthly!C241/[4]Monthly!B241</f>
        <v>35.419371591794338</v>
      </c>
      <c r="I82" s="13"/>
      <c r="J82" s="13">
        <f>INDEX(Quarterly!$B$19:$B$293,MATCH(Monthly!A82,Quarterly!$A$19:$A$293,0))</f>
        <v>59</v>
      </c>
      <c r="K82" s="12">
        <f>INDEX(Quarterly!$G$19:$G$293,MATCH(Monthly!A82,Quarterly!$F$19:$F$293,0))</f>
        <v>189.32546725628819</v>
      </c>
      <c r="L82" s="12">
        <f>INDEX(Quarterly!$H$19:$H$293,MATCH(Monthly!A82,Quarterly!$F$19:$F$293,0))</f>
        <v>189.6177366445728</v>
      </c>
      <c r="M82" s="12">
        <f>INDEX(Quarterly!$C$19:$C$293,MATCH(Monthly!A82,Quarterly!$A$19:$A$293,0))</f>
        <v>53.7</v>
      </c>
      <c r="N82" s="12" t="e">
        <v>#N/A</v>
      </c>
    </row>
    <row r="83" spans="1:14">
      <c r="A83" s="11">
        <v>33239</v>
      </c>
      <c r="B83" s="13">
        <f t="shared" si="6"/>
        <v>58.9</v>
      </c>
      <c r="C83" s="13">
        <f t="shared" si="4"/>
        <v>189.32546725628819</v>
      </c>
      <c r="D83" s="13">
        <f t="shared" si="5"/>
        <v>191.13467853772937</v>
      </c>
      <c r="E83" s="13">
        <f t="shared" si="5"/>
        <v>45.4</v>
      </c>
      <c r="F83" s="13" t="e">
        <v>#N/A</v>
      </c>
      <c r="G83" s="13">
        <f>[3]Data1!BN166</f>
        <v>8.3809772000000002</v>
      </c>
      <c r="H83" s="13">
        <f>[4]Monthly!C242/[4]Monthly!B242</f>
        <v>32.375208520467083</v>
      </c>
      <c r="I83" s="13"/>
      <c r="J83" s="13" t="e">
        <f>INDEX(Quarterly!$B$19:$B$293,MATCH(Monthly!A83,Quarterly!$A$19:$A$293,0))</f>
        <v>#N/A</v>
      </c>
      <c r="K83" s="12" t="e">
        <f>INDEX(Quarterly!$G$19:$G$293,MATCH(Monthly!A83,Quarterly!$F$19:$F$293,0))</f>
        <v>#N/A</v>
      </c>
      <c r="L83" s="12" t="e">
        <f>INDEX(Quarterly!$H$19:$H$293,MATCH(Monthly!A83,Quarterly!$F$19:$F$293,0))</f>
        <v>#N/A</v>
      </c>
      <c r="M83" s="12" t="e">
        <f>INDEX(Quarterly!$C$19:$C$293,MATCH(Monthly!A83,Quarterly!$A$19:$A$293,0))</f>
        <v>#N/A</v>
      </c>
      <c r="N83" s="12" t="e">
        <v>#N/A</v>
      </c>
    </row>
    <row r="84" spans="1:14">
      <c r="A84" s="11">
        <v>33270</v>
      </c>
      <c r="B84" s="13">
        <f t="shared" si="6"/>
        <v>58.9</v>
      </c>
      <c r="C84" s="13">
        <f t="shared" si="4"/>
        <v>189.32546725628819</v>
      </c>
      <c r="D84" s="13">
        <f t="shared" si="5"/>
        <v>191.13467853772937</v>
      </c>
      <c r="E84" s="13">
        <f t="shared" si="5"/>
        <v>45.4</v>
      </c>
      <c r="F84" s="13" t="e">
        <v>#N/A</v>
      </c>
      <c r="G84" s="13">
        <f>[3]Data1!BN167</f>
        <v>8.6074342999999995</v>
      </c>
      <c r="H84" s="13">
        <f>[4]Monthly!C243/[4]Monthly!B243</f>
        <v>26.139119336311424</v>
      </c>
      <c r="I84" s="13"/>
      <c r="J84" s="13" t="e">
        <f>INDEX(Quarterly!$B$19:$B$293,MATCH(Monthly!A84,Quarterly!$A$19:$A$293,0))</f>
        <v>#N/A</v>
      </c>
      <c r="K84" s="12" t="e">
        <f>INDEX(Quarterly!$G$19:$G$293,MATCH(Monthly!A84,Quarterly!$F$19:$F$293,0))</f>
        <v>#N/A</v>
      </c>
      <c r="L84" s="12" t="e">
        <f>INDEX(Quarterly!$H$19:$H$293,MATCH(Monthly!A84,Quarterly!$F$19:$F$293,0))</f>
        <v>#N/A</v>
      </c>
      <c r="M84" s="12" t="e">
        <f>INDEX(Quarterly!$C$19:$C$293,MATCH(Monthly!A84,Quarterly!$A$19:$A$293,0))</f>
        <v>#N/A</v>
      </c>
      <c r="N84" s="12" t="e">
        <v>#N/A</v>
      </c>
    </row>
    <row r="85" spans="1:14">
      <c r="A85" s="11">
        <v>33298</v>
      </c>
      <c r="B85" s="13">
        <f t="shared" si="6"/>
        <v>58.9</v>
      </c>
      <c r="C85" s="13">
        <f t="shared" si="4"/>
        <v>189.32546725628819</v>
      </c>
      <c r="D85" s="13">
        <f t="shared" si="5"/>
        <v>191.13467853772937</v>
      </c>
      <c r="E85" s="13">
        <f t="shared" si="5"/>
        <v>45.4</v>
      </c>
      <c r="F85" s="13" t="e">
        <v>#N/A</v>
      </c>
      <c r="G85" s="13">
        <f>[3]Data1!BN168</f>
        <v>9.1739785000000005</v>
      </c>
      <c r="H85" s="13">
        <f>[4]Monthly!C244/[4]Monthly!B244</f>
        <v>25.807288289456618</v>
      </c>
      <c r="I85" s="13"/>
      <c r="J85" s="13">
        <f>INDEX(Quarterly!$B$19:$B$293,MATCH(Monthly!A85,Quarterly!$A$19:$A$293,0))</f>
        <v>58.9</v>
      </c>
      <c r="K85" s="12">
        <f>INDEX(Quarterly!$G$19:$G$293,MATCH(Monthly!A85,Quarterly!$F$19:$F$293,0))</f>
        <v>189.32546725628819</v>
      </c>
      <c r="L85" s="12">
        <f>INDEX(Quarterly!$H$19:$H$293,MATCH(Monthly!A85,Quarterly!$F$19:$F$293,0))</f>
        <v>191.13467853772937</v>
      </c>
      <c r="M85" s="12">
        <f>INDEX(Quarterly!$C$19:$C$293,MATCH(Monthly!A85,Quarterly!$A$19:$A$293,0))</f>
        <v>45.4</v>
      </c>
      <c r="N85" s="12" t="e">
        <v>#N/A</v>
      </c>
    </row>
    <row r="86" spans="1:14">
      <c r="A86" s="11">
        <v>33329</v>
      </c>
      <c r="B86" s="13">
        <f t="shared" si="6"/>
        <v>59</v>
      </c>
      <c r="C86" s="13">
        <f t="shared" si="4"/>
        <v>190.46142005982591</v>
      </c>
      <c r="D86" s="13">
        <f t="shared" si="5"/>
        <v>193.04602532310668</v>
      </c>
      <c r="E86" s="13">
        <f t="shared" si="5"/>
        <v>42.9</v>
      </c>
      <c r="F86" s="13" t="e">
        <v>#N/A</v>
      </c>
      <c r="G86" s="13">
        <f>[3]Data1!BN169</f>
        <v>9.8554958999999993</v>
      </c>
      <c r="H86" s="13">
        <f>[4]Monthly!C245/[4]Monthly!B245</f>
        <v>26.722257857601026</v>
      </c>
      <c r="I86" s="13"/>
      <c r="J86" s="13" t="e">
        <f>INDEX(Quarterly!$B$19:$B$293,MATCH(Monthly!A86,Quarterly!$A$19:$A$293,0))</f>
        <v>#N/A</v>
      </c>
      <c r="K86" s="12" t="e">
        <f>INDEX(Quarterly!$G$19:$G$293,MATCH(Monthly!A86,Quarterly!$F$19:$F$293,0))</f>
        <v>#N/A</v>
      </c>
      <c r="L86" s="12" t="e">
        <f>INDEX(Quarterly!$H$19:$H$293,MATCH(Monthly!A86,Quarterly!$F$19:$F$293,0))</f>
        <v>#N/A</v>
      </c>
      <c r="M86" s="12" t="e">
        <f>INDEX(Quarterly!$C$19:$C$293,MATCH(Monthly!A86,Quarterly!$A$19:$A$293,0))</f>
        <v>#N/A</v>
      </c>
      <c r="N86" s="12" t="e">
        <v>#N/A</v>
      </c>
    </row>
    <row r="87" spans="1:14">
      <c r="A87" s="11">
        <v>33359</v>
      </c>
      <c r="B87" s="13">
        <f t="shared" si="6"/>
        <v>59</v>
      </c>
      <c r="C87" s="13">
        <f t="shared" si="4"/>
        <v>190.46142005982591</v>
      </c>
      <c r="D87" s="13">
        <f t="shared" si="5"/>
        <v>193.04602532310668</v>
      </c>
      <c r="E87" s="13">
        <f t="shared" si="5"/>
        <v>42.9</v>
      </c>
      <c r="F87" s="13" t="e">
        <v>#N/A</v>
      </c>
      <c r="G87" s="13">
        <f>[3]Data1!BN170</f>
        <v>9.5000724999999999</v>
      </c>
      <c r="H87" s="13">
        <f>[4]Monthly!C246/[4]Monthly!B246</f>
        <v>27.418313315252487</v>
      </c>
      <c r="I87" s="13"/>
      <c r="J87" s="13" t="e">
        <f>INDEX(Quarterly!$B$19:$B$293,MATCH(Monthly!A87,Quarterly!$A$19:$A$293,0))</f>
        <v>#N/A</v>
      </c>
      <c r="K87" s="12" t="e">
        <f>INDEX(Quarterly!$G$19:$G$293,MATCH(Monthly!A87,Quarterly!$F$19:$F$293,0))</f>
        <v>#N/A</v>
      </c>
      <c r="L87" s="12" t="e">
        <f>INDEX(Quarterly!$H$19:$H$293,MATCH(Monthly!A87,Quarterly!$F$19:$F$293,0))</f>
        <v>#N/A</v>
      </c>
      <c r="M87" s="12" t="e">
        <f>INDEX(Quarterly!$C$19:$C$293,MATCH(Monthly!A87,Quarterly!$A$19:$A$293,0))</f>
        <v>#N/A</v>
      </c>
      <c r="N87" s="12" t="e">
        <v>#N/A</v>
      </c>
    </row>
    <row r="88" spans="1:14">
      <c r="A88" s="11">
        <v>33390</v>
      </c>
      <c r="B88" s="13">
        <f t="shared" si="6"/>
        <v>59</v>
      </c>
      <c r="C88" s="13">
        <f t="shared" si="4"/>
        <v>190.46142005982591</v>
      </c>
      <c r="D88" s="13">
        <f t="shared" si="5"/>
        <v>193.04602532310668</v>
      </c>
      <c r="E88" s="13">
        <f t="shared" si="5"/>
        <v>42.9</v>
      </c>
      <c r="F88" s="13" t="e">
        <v>#N/A</v>
      </c>
      <c r="G88" s="13">
        <f>[3]Data1!BN171</f>
        <v>9.4959001000000001</v>
      </c>
      <c r="H88" s="13">
        <f>[4]Monthly!C247/[4]Monthly!B247</f>
        <v>26.57278231113451</v>
      </c>
      <c r="I88" s="13"/>
      <c r="J88" s="13">
        <f>INDEX(Quarterly!$B$19:$B$293,MATCH(Monthly!A88,Quarterly!$A$19:$A$293,0))</f>
        <v>59</v>
      </c>
      <c r="K88" s="12">
        <f>INDEX(Quarterly!$G$19:$G$293,MATCH(Monthly!A88,Quarterly!$F$19:$F$293,0))</f>
        <v>190.46142005982591</v>
      </c>
      <c r="L88" s="12">
        <f>INDEX(Quarterly!$H$19:$H$293,MATCH(Monthly!A88,Quarterly!$F$19:$F$293,0))</f>
        <v>193.04602532310668</v>
      </c>
      <c r="M88" s="12">
        <f>INDEX(Quarterly!$C$19:$C$293,MATCH(Monthly!A88,Quarterly!$A$19:$A$293,0))</f>
        <v>42.9</v>
      </c>
      <c r="N88" s="12" t="e">
        <v>#N/A</v>
      </c>
    </row>
    <row r="89" spans="1:14">
      <c r="A89" s="11">
        <v>33420</v>
      </c>
      <c r="B89" s="13">
        <f t="shared" si="6"/>
        <v>59.3</v>
      </c>
      <c r="C89" s="13">
        <f t="shared" si="4"/>
        <v>192.55649568048398</v>
      </c>
      <c r="D89" s="13">
        <f t="shared" si="5"/>
        <v>195.16953160166082</v>
      </c>
      <c r="E89" s="13">
        <f t="shared" si="5"/>
        <v>45.3</v>
      </c>
      <c r="F89" s="13" t="e">
        <v>#N/A</v>
      </c>
      <c r="G89" s="13">
        <f>[3]Data1!BN172</f>
        <v>9.6909009000000008</v>
      </c>
      <c r="H89" s="13">
        <f>[4]Monthly!C248/[4]Monthly!B248</f>
        <v>27.734577501296009</v>
      </c>
      <c r="I89" s="13"/>
      <c r="J89" s="13" t="e">
        <f>INDEX(Quarterly!$B$19:$B$293,MATCH(Monthly!A89,Quarterly!$A$19:$A$293,0))</f>
        <v>#N/A</v>
      </c>
      <c r="K89" s="12" t="e">
        <f>INDEX(Quarterly!$G$19:$G$293,MATCH(Monthly!A89,Quarterly!$F$19:$F$293,0))</f>
        <v>#N/A</v>
      </c>
      <c r="L89" s="12" t="e">
        <f>INDEX(Quarterly!$H$19:$H$293,MATCH(Monthly!A89,Quarterly!$F$19:$F$293,0))</f>
        <v>#N/A</v>
      </c>
      <c r="M89" s="12" t="e">
        <f>INDEX(Quarterly!$C$19:$C$293,MATCH(Monthly!A89,Quarterly!$A$19:$A$293,0))</f>
        <v>#N/A</v>
      </c>
      <c r="N89" s="12" t="e">
        <v>#N/A</v>
      </c>
    </row>
    <row r="90" spans="1:14">
      <c r="A90" s="11">
        <v>33451</v>
      </c>
      <c r="B90" s="13">
        <f t="shared" si="6"/>
        <v>59.3</v>
      </c>
      <c r="C90" s="13">
        <f t="shared" si="4"/>
        <v>192.55649568048398</v>
      </c>
      <c r="D90" s="13">
        <f t="shared" si="5"/>
        <v>195.16953160166082</v>
      </c>
      <c r="E90" s="13">
        <f t="shared" si="5"/>
        <v>45.3</v>
      </c>
      <c r="F90" s="13" t="e">
        <v>#N/A</v>
      </c>
      <c r="G90" s="13">
        <f>[3]Data1!BN173</f>
        <v>9.7868551999999998</v>
      </c>
      <c r="H90" s="13">
        <f>[4]Monthly!C249/[4]Monthly!B249</f>
        <v>27.725936341556949</v>
      </c>
      <c r="I90" s="13"/>
      <c r="J90" s="13" t="e">
        <f>INDEX(Quarterly!$B$19:$B$293,MATCH(Monthly!A90,Quarterly!$A$19:$A$293,0))</f>
        <v>#N/A</v>
      </c>
      <c r="K90" s="12" t="e">
        <f>INDEX(Quarterly!$G$19:$G$293,MATCH(Monthly!A90,Quarterly!$F$19:$F$293,0))</f>
        <v>#N/A</v>
      </c>
      <c r="L90" s="12" t="e">
        <f>INDEX(Quarterly!$H$19:$H$293,MATCH(Monthly!A90,Quarterly!$F$19:$F$293,0))</f>
        <v>#N/A</v>
      </c>
      <c r="M90" s="12" t="e">
        <f>INDEX(Quarterly!$C$19:$C$293,MATCH(Monthly!A90,Quarterly!$A$19:$A$293,0))</f>
        <v>#N/A</v>
      </c>
      <c r="N90" s="12" t="e">
        <v>#N/A</v>
      </c>
    </row>
    <row r="91" spans="1:14">
      <c r="A91" s="11">
        <v>33482</v>
      </c>
      <c r="B91" s="13">
        <f t="shared" si="6"/>
        <v>59.3</v>
      </c>
      <c r="C91" s="13">
        <f t="shared" ref="C91:C154" si="7">IF(ISERROR(K93),C90,K93)</f>
        <v>192.55649568048398</v>
      </c>
      <c r="D91" s="13">
        <f t="shared" ref="D91:E154" si="8">IF(ISERROR(L93),D90,L93)</f>
        <v>195.16953160166082</v>
      </c>
      <c r="E91" s="13">
        <f t="shared" si="8"/>
        <v>45.3</v>
      </c>
      <c r="F91" s="13" t="e">
        <v>#N/A</v>
      </c>
      <c r="G91" s="13">
        <f>[3]Data1!BN174</f>
        <v>10.0316571</v>
      </c>
      <c r="H91" s="13">
        <f>[4]Monthly!C250/[4]Monthly!B250</f>
        <v>27.579690059216329</v>
      </c>
      <c r="I91" s="13"/>
      <c r="J91" s="13">
        <f>INDEX(Quarterly!$B$19:$B$293,MATCH(Monthly!A91,Quarterly!$A$19:$A$293,0))</f>
        <v>59.3</v>
      </c>
      <c r="K91" s="12">
        <f>INDEX(Quarterly!$G$19:$G$293,MATCH(Monthly!A91,Quarterly!$F$19:$F$293,0))</f>
        <v>192.55649568048398</v>
      </c>
      <c r="L91" s="12">
        <f>INDEX(Quarterly!$H$19:$H$293,MATCH(Monthly!A91,Quarterly!$F$19:$F$293,0))</f>
        <v>195.16953160166082</v>
      </c>
      <c r="M91" s="12">
        <f>INDEX(Quarterly!$C$19:$C$293,MATCH(Monthly!A91,Quarterly!$A$19:$A$293,0))</f>
        <v>45.3</v>
      </c>
      <c r="N91" s="12" t="e">
        <v>#N/A</v>
      </c>
    </row>
    <row r="92" spans="1:14">
      <c r="A92" s="11">
        <v>33512</v>
      </c>
      <c r="B92" s="13">
        <f t="shared" si="6"/>
        <v>59.9</v>
      </c>
      <c r="C92" s="13">
        <f t="shared" si="7"/>
        <v>194.28950414160832</v>
      </c>
      <c r="D92" s="13">
        <f t="shared" si="8"/>
        <v>196.53571832287244</v>
      </c>
      <c r="E92" s="13">
        <f t="shared" si="8"/>
        <v>45.1</v>
      </c>
      <c r="F92" s="13" t="e">
        <v>#N/A</v>
      </c>
      <c r="G92" s="13">
        <f>[3]Data1!BN175</f>
        <v>9.9805613999999991</v>
      </c>
      <c r="H92" s="13">
        <f>[4]Monthly!C251/[4]Monthly!B251</f>
        <v>29.312302839116722</v>
      </c>
      <c r="I92" s="13"/>
      <c r="J92" s="13" t="e">
        <f>INDEX(Quarterly!$B$19:$B$293,MATCH(Monthly!A92,Quarterly!$A$19:$A$293,0))</f>
        <v>#N/A</v>
      </c>
      <c r="K92" s="12" t="e">
        <f>INDEX(Quarterly!$G$19:$G$293,MATCH(Monthly!A92,Quarterly!$F$19:$F$293,0))</f>
        <v>#N/A</v>
      </c>
      <c r="L92" s="12" t="e">
        <f>INDEX(Quarterly!$H$19:$H$293,MATCH(Monthly!A92,Quarterly!$F$19:$F$293,0))</f>
        <v>#N/A</v>
      </c>
      <c r="M92" s="12" t="e">
        <f>INDEX(Quarterly!$C$19:$C$293,MATCH(Monthly!A92,Quarterly!$A$19:$A$293,0))</f>
        <v>#N/A</v>
      </c>
      <c r="N92" s="12" t="e">
        <v>#N/A</v>
      </c>
    </row>
    <row r="93" spans="1:14">
      <c r="A93" s="11">
        <v>33543</v>
      </c>
      <c r="B93" s="13">
        <f t="shared" si="6"/>
        <v>59.9</v>
      </c>
      <c r="C93" s="13">
        <f t="shared" si="7"/>
        <v>194.28950414160832</v>
      </c>
      <c r="D93" s="13">
        <f t="shared" si="8"/>
        <v>196.53571832287244</v>
      </c>
      <c r="E93" s="13">
        <f t="shared" si="8"/>
        <v>45.1</v>
      </c>
      <c r="F93" s="13" t="e">
        <v>#N/A</v>
      </c>
      <c r="G93" s="13">
        <f>[3]Data1!BN176</f>
        <v>10.1785216</v>
      </c>
      <c r="H93" s="13">
        <f>[4]Monthly!C252/[4]Monthly!B252</f>
        <v>28.553267226036105</v>
      </c>
      <c r="I93" s="13"/>
      <c r="J93" s="13" t="e">
        <f>INDEX(Quarterly!$B$19:$B$293,MATCH(Monthly!A93,Quarterly!$A$19:$A$293,0))</f>
        <v>#N/A</v>
      </c>
      <c r="K93" s="12" t="e">
        <f>INDEX(Quarterly!$G$19:$G$293,MATCH(Monthly!A93,Quarterly!$F$19:$F$293,0))</f>
        <v>#N/A</v>
      </c>
      <c r="L93" s="12" t="e">
        <f>INDEX(Quarterly!$H$19:$H$293,MATCH(Monthly!A93,Quarterly!$F$19:$F$293,0))</f>
        <v>#N/A</v>
      </c>
      <c r="M93" s="12" t="e">
        <f>INDEX(Quarterly!$C$19:$C$293,MATCH(Monthly!A93,Quarterly!$A$19:$A$293,0))</f>
        <v>#N/A</v>
      </c>
      <c r="N93" s="12" t="e">
        <v>#N/A</v>
      </c>
    </row>
    <row r="94" spans="1:14">
      <c r="A94" s="11">
        <v>33573</v>
      </c>
      <c r="B94" s="13">
        <f t="shared" si="6"/>
        <v>59.9</v>
      </c>
      <c r="C94" s="13">
        <f t="shared" si="7"/>
        <v>194.28950414160832</v>
      </c>
      <c r="D94" s="13">
        <f t="shared" si="8"/>
        <v>196.53571832287244</v>
      </c>
      <c r="E94" s="13">
        <f t="shared" si="8"/>
        <v>45.1</v>
      </c>
      <c r="F94" s="13" t="e">
        <v>#N/A</v>
      </c>
      <c r="G94" s="13">
        <f>[3]Data1!BN177</f>
        <v>10.4586497</v>
      </c>
      <c r="H94" s="13">
        <f>[4]Monthly!C253/[4]Monthly!B253</f>
        <v>25.28526970954357</v>
      </c>
      <c r="I94" s="13"/>
      <c r="J94" s="13">
        <f>INDEX(Quarterly!$B$19:$B$293,MATCH(Monthly!A94,Quarterly!$A$19:$A$293,0))</f>
        <v>59.9</v>
      </c>
      <c r="K94" s="12">
        <f>INDEX(Quarterly!$G$19:$G$293,MATCH(Monthly!A94,Quarterly!$F$19:$F$293,0))</f>
        <v>194.28950414160832</v>
      </c>
      <c r="L94" s="12">
        <f>INDEX(Quarterly!$H$19:$H$293,MATCH(Monthly!A94,Quarterly!$F$19:$F$293,0))</f>
        <v>196.53571832287244</v>
      </c>
      <c r="M94" s="12">
        <f>INDEX(Quarterly!$C$19:$C$293,MATCH(Monthly!A94,Quarterly!$A$19:$A$293,0))</f>
        <v>45.1</v>
      </c>
      <c r="N94" s="12" t="e">
        <v>#N/A</v>
      </c>
    </row>
    <row r="95" spans="1:14">
      <c r="A95" s="11">
        <v>33604</v>
      </c>
      <c r="B95" s="13">
        <f t="shared" si="6"/>
        <v>59.9</v>
      </c>
      <c r="C95" s="13">
        <f t="shared" si="7"/>
        <v>195.26095166231633</v>
      </c>
      <c r="D95" s="13">
        <f t="shared" si="8"/>
        <v>197.32186119616392</v>
      </c>
      <c r="E95" s="13">
        <f t="shared" si="8"/>
        <v>44.6</v>
      </c>
      <c r="F95" s="13" t="e">
        <v>#N/A</v>
      </c>
      <c r="G95" s="13">
        <f>[3]Data1!BN178</f>
        <v>10.330375800000001</v>
      </c>
      <c r="H95" s="13">
        <f>[4]Monthly!C254/[4]Monthly!B254</f>
        <v>25.133761369716424</v>
      </c>
      <c r="I95" s="13"/>
      <c r="J95" s="13" t="e">
        <f>INDEX(Quarterly!$B$19:$B$293,MATCH(Monthly!A95,Quarterly!$A$19:$A$293,0))</f>
        <v>#N/A</v>
      </c>
      <c r="K95" s="12" t="e">
        <f>INDEX(Quarterly!$G$19:$G$293,MATCH(Monthly!A95,Quarterly!$F$19:$F$293,0))</f>
        <v>#N/A</v>
      </c>
      <c r="L95" s="12" t="e">
        <f>INDEX(Quarterly!$H$19:$H$293,MATCH(Monthly!A95,Quarterly!$F$19:$F$293,0))</f>
        <v>#N/A</v>
      </c>
      <c r="M95" s="12" t="e">
        <f>INDEX(Quarterly!$C$19:$C$293,MATCH(Monthly!A95,Quarterly!$A$19:$A$293,0))</f>
        <v>#N/A</v>
      </c>
      <c r="N95" s="12" t="e">
        <v>#N/A</v>
      </c>
    </row>
    <row r="96" spans="1:14">
      <c r="A96" s="11">
        <v>33635</v>
      </c>
      <c r="B96" s="13">
        <f t="shared" si="6"/>
        <v>59.9</v>
      </c>
      <c r="C96" s="13">
        <f t="shared" si="7"/>
        <v>195.26095166231633</v>
      </c>
      <c r="D96" s="13">
        <f t="shared" si="8"/>
        <v>197.32186119616392</v>
      </c>
      <c r="E96" s="13">
        <f t="shared" si="8"/>
        <v>44.6</v>
      </c>
      <c r="F96" s="13" t="e">
        <v>#N/A</v>
      </c>
      <c r="G96" s="13">
        <f>[3]Data1!BN179</f>
        <v>10.4033716</v>
      </c>
      <c r="H96" s="13">
        <f>[4]Monthly!C255/[4]Monthly!B255</f>
        <v>25.285980313913274</v>
      </c>
      <c r="I96" s="13"/>
      <c r="J96" s="13" t="e">
        <f>INDEX(Quarterly!$B$19:$B$293,MATCH(Monthly!A96,Quarterly!$A$19:$A$293,0))</f>
        <v>#N/A</v>
      </c>
      <c r="K96" s="12" t="e">
        <f>INDEX(Quarterly!$G$19:$G$293,MATCH(Monthly!A96,Quarterly!$F$19:$F$293,0))</f>
        <v>#N/A</v>
      </c>
      <c r="L96" s="12" t="e">
        <f>INDEX(Quarterly!$H$19:$H$293,MATCH(Monthly!A96,Quarterly!$F$19:$F$293,0))</f>
        <v>#N/A</v>
      </c>
      <c r="M96" s="12" t="e">
        <f>INDEX(Quarterly!$C$19:$C$293,MATCH(Monthly!A96,Quarterly!$A$19:$A$293,0))</f>
        <v>#N/A</v>
      </c>
      <c r="N96" s="12" t="e">
        <v>#N/A</v>
      </c>
    </row>
    <row r="97" spans="1:14">
      <c r="A97" s="11">
        <v>33664</v>
      </c>
      <c r="B97" s="13">
        <f t="shared" si="6"/>
        <v>59.9</v>
      </c>
      <c r="C97" s="13">
        <f t="shared" si="7"/>
        <v>195.26095166231633</v>
      </c>
      <c r="D97" s="13">
        <f t="shared" si="8"/>
        <v>197.32186119616392</v>
      </c>
      <c r="E97" s="13">
        <f t="shared" si="8"/>
        <v>44.6</v>
      </c>
      <c r="F97" s="13" t="e">
        <v>#N/A</v>
      </c>
      <c r="G97" s="13">
        <f>[3]Data1!BN180</f>
        <v>10.483098200000001</v>
      </c>
      <c r="H97" s="13">
        <f>[4]Monthly!C256/[4]Monthly!B256</f>
        <v>24.940680200369101</v>
      </c>
      <c r="I97" s="13"/>
      <c r="J97" s="13">
        <f>INDEX(Quarterly!$B$19:$B$293,MATCH(Monthly!A97,Quarterly!$A$19:$A$293,0))</f>
        <v>59.9</v>
      </c>
      <c r="K97" s="12">
        <f>INDEX(Quarterly!$G$19:$G$293,MATCH(Monthly!A97,Quarterly!$F$19:$F$293,0))</f>
        <v>195.26095166231633</v>
      </c>
      <c r="L97" s="12">
        <f>INDEX(Quarterly!$H$19:$H$293,MATCH(Monthly!A97,Quarterly!$F$19:$F$293,0))</f>
        <v>197.32186119616392</v>
      </c>
      <c r="M97" s="12">
        <f>INDEX(Quarterly!$C$19:$C$293,MATCH(Monthly!A97,Quarterly!$A$19:$A$293,0))</f>
        <v>44.6</v>
      </c>
      <c r="N97" s="12" t="e">
        <v>#N/A</v>
      </c>
    </row>
    <row r="98" spans="1:14">
      <c r="A98" s="11">
        <v>33695</v>
      </c>
      <c r="B98" s="13">
        <f t="shared" si="6"/>
        <v>59.7</v>
      </c>
      <c r="C98" s="13">
        <f t="shared" si="7"/>
        <v>195.84673451730325</v>
      </c>
      <c r="D98" s="13">
        <f t="shared" si="8"/>
        <v>198.30847050214473</v>
      </c>
      <c r="E98" s="13">
        <f t="shared" si="8"/>
        <v>44.8</v>
      </c>
      <c r="F98" s="13" t="e">
        <v>#N/A</v>
      </c>
      <c r="G98" s="13">
        <f>[3]Data1!BN181</f>
        <v>10.459723800000001</v>
      </c>
      <c r="H98" s="13">
        <f>[4]Monthly!C257/[4]Monthly!B257</f>
        <v>26.534627492130117</v>
      </c>
      <c r="I98" s="13"/>
      <c r="J98" s="13" t="e">
        <f>INDEX(Quarterly!$B$19:$B$293,MATCH(Monthly!A98,Quarterly!$A$19:$A$293,0))</f>
        <v>#N/A</v>
      </c>
      <c r="K98" s="12" t="e">
        <f>INDEX(Quarterly!$G$19:$G$293,MATCH(Monthly!A98,Quarterly!$F$19:$F$293,0))</f>
        <v>#N/A</v>
      </c>
      <c r="L98" s="12" t="e">
        <f>INDEX(Quarterly!$H$19:$H$293,MATCH(Monthly!A98,Quarterly!$F$19:$F$293,0))</f>
        <v>#N/A</v>
      </c>
      <c r="M98" s="12" t="e">
        <f>INDEX(Quarterly!$C$19:$C$293,MATCH(Monthly!A98,Quarterly!$A$19:$A$293,0))</f>
        <v>#N/A</v>
      </c>
      <c r="N98" s="12" t="e">
        <v>#N/A</v>
      </c>
    </row>
    <row r="99" spans="1:14">
      <c r="A99" s="11">
        <v>33725</v>
      </c>
      <c r="B99" s="13">
        <f t="shared" si="6"/>
        <v>59.7</v>
      </c>
      <c r="C99" s="13">
        <f t="shared" si="7"/>
        <v>195.84673451730325</v>
      </c>
      <c r="D99" s="13">
        <f t="shared" si="8"/>
        <v>198.30847050214473</v>
      </c>
      <c r="E99" s="13">
        <f t="shared" si="8"/>
        <v>44.8</v>
      </c>
      <c r="F99" s="13" t="e">
        <v>#N/A</v>
      </c>
      <c r="G99" s="13">
        <f>[3]Data1!BN182</f>
        <v>10.612259999999999</v>
      </c>
      <c r="H99" s="13">
        <f>[4]Monthly!C258/[4]Monthly!B258</f>
        <v>27.754994046831591</v>
      </c>
      <c r="I99" s="13"/>
      <c r="J99" s="13" t="e">
        <f>INDEX(Quarterly!$B$19:$B$293,MATCH(Monthly!A99,Quarterly!$A$19:$A$293,0))</f>
        <v>#N/A</v>
      </c>
      <c r="K99" s="12" t="e">
        <f>INDEX(Quarterly!$G$19:$G$293,MATCH(Monthly!A99,Quarterly!$F$19:$F$293,0))</f>
        <v>#N/A</v>
      </c>
      <c r="L99" s="12" t="e">
        <f>INDEX(Quarterly!$H$19:$H$293,MATCH(Monthly!A99,Quarterly!$F$19:$F$293,0))</f>
        <v>#N/A</v>
      </c>
      <c r="M99" s="12" t="e">
        <f>INDEX(Quarterly!$C$19:$C$293,MATCH(Monthly!A99,Quarterly!$A$19:$A$293,0))</f>
        <v>#N/A</v>
      </c>
      <c r="N99" s="12" t="e">
        <v>#N/A</v>
      </c>
    </row>
    <row r="100" spans="1:14">
      <c r="A100" s="11">
        <v>33756</v>
      </c>
      <c r="B100" s="13">
        <f t="shared" si="6"/>
        <v>59.7</v>
      </c>
      <c r="C100" s="13">
        <f t="shared" si="7"/>
        <v>195.84673451730325</v>
      </c>
      <c r="D100" s="13">
        <f t="shared" si="8"/>
        <v>198.30847050214473</v>
      </c>
      <c r="E100" s="13">
        <f t="shared" si="8"/>
        <v>44.8</v>
      </c>
      <c r="F100" s="13" t="e">
        <v>#N/A</v>
      </c>
      <c r="G100" s="13">
        <f>[3]Data1!BN183</f>
        <v>10.821196</v>
      </c>
      <c r="H100" s="13">
        <f>[4]Monthly!C259/[4]Monthly!B259</f>
        <v>29.632080465854948</v>
      </c>
      <c r="I100" s="13"/>
      <c r="J100" s="13">
        <f>INDEX(Quarterly!$B$19:$B$293,MATCH(Monthly!A100,Quarterly!$A$19:$A$293,0))</f>
        <v>59.7</v>
      </c>
      <c r="K100" s="12">
        <f>INDEX(Quarterly!$G$19:$G$293,MATCH(Monthly!A100,Quarterly!$F$19:$F$293,0))</f>
        <v>195.84673451730325</v>
      </c>
      <c r="L100" s="12">
        <f>INDEX(Quarterly!$H$19:$H$293,MATCH(Monthly!A100,Quarterly!$F$19:$F$293,0))</f>
        <v>198.30847050214473</v>
      </c>
      <c r="M100" s="12">
        <f>INDEX(Quarterly!$C$19:$C$293,MATCH(Monthly!A100,Quarterly!$A$19:$A$293,0))</f>
        <v>44.8</v>
      </c>
      <c r="N100" s="12" t="e">
        <v>#N/A</v>
      </c>
    </row>
    <row r="101" spans="1:14">
      <c r="A101" s="11">
        <v>33786</v>
      </c>
      <c r="B101" s="13">
        <f t="shared" si="6"/>
        <v>59.8</v>
      </c>
      <c r="C101" s="13">
        <f t="shared" si="7"/>
        <v>196.82596818988975</v>
      </c>
      <c r="D101" s="13">
        <f t="shared" si="8"/>
        <v>199.30001285465542</v>
      </c>
      <c r="E101" s="13">
        <f t="shared" si="8"/>
        <v>46.7</v>
      </c>
      <c r="F101" s="13" t="e">
        <v>#N/A</v>
      </c>
      <c r="G101" s="13">
        <f>[3]Data1!BN184</f>
        <v>11.0798056</v>
      </c>
      <c r="H101" s="13">
        <f>[4]Monthly!C260/[4]Monthly!B260</f>
        <v>29.230975707958667</v>
      </c>
      <c r="I101" s="13"/>
      <c r="J101" s="13" t="e">
        <f>INDEX(Quarterly!$B$19:$B$293,MATCH(Monthly!A101,Quarterly!$A$19:$A$293,0))</f>
        <v>#N/A</v>
      </c>
      <c r="K101" s="12" t="e">
        <f>INDEX(Quarterly!$G$19:$G$293,MATCH(Monthly!A101,Quarterly!$F$19:$F$293,0))</f>
        <v>#N/A</v>
      </c>
      <c r="L101" s="12" t="e">
        <f>INDEX(Quarterly!$H$19:$H$293,MATCH(Monthly!A101,Quarterly!$F$19:$F$293,0))</f>
        <v>#N/A</v>
      </c>
      <c r="M101" s="12" t="e">
        <f>INDEX(Quarterly!$C$19:$C$293,MATCH(Monthly!A101,Quarterly!$A$19:$A$293,0))</f>
        <v>#N/A</v>
      </c>
      <c r="N101" s="12" t="e">
        <v>#N/A</v>
      </c>
    </row>
    <row r="102" spans="1:14">
      <c r="A102" s="11">
        <v>33817</v>
      </c>
      <c r="B102" s="13">
        <f t="shared" si="6"/>
        <v>59.8</v>
      </c>
      <c r="C102" s="13">
        <f t="shared" si="7"/>
        <v>196.82596818988975</v>
      </c>
      <c r="D102" s="13">
        <f t="shared" si="8"/>
        <v>199.30001285465542</v>
      </c>
      <c r="E102" s="13">
        <f t="shared" si="8"/>
        <v>46.7</v>
      </c>
      <c r="F102" s="13" t="e">
        <v>#N/A</v>
      </c>
      <c r="G102" s="13">
        <f>[3]Data1!BN185</f>
        <v>10.718599899999999</v>
      </c>
      <c r="H102" s="13">
        <f>[4]Monthly!C261/[4]Monthly!B261</f>
        <v>29.442604856512141</v>
      </c>
      <c r="I102" s="13"/>
      <c r="J102" s="13" t="e">
        <f>INDEX(Quarterly!$B$19:$B$293,MATCH(Monthly!A102,Quarterly!$A$19:$A$293,0))</f>
        <v>#N/A</v>
      </c>
      <c r="K102" s="12" t="e">
        <f>INDEX(Quarterly!$G$19:$G$293,MATCH(Monthly!A102,Quarterly!$F$19:$F$293,0))</f>
        <v>#N/A</v>
      </c>
      <c r="L102" s="12" t="e">
        <f>INDEX(Quarterly!$H$19:$H$293,MATCH(Monthly!A102,Quarterly!$F$19:$F$293,0))</f>
        <v>#N/A</v>
      </c>
      <c r="M102" s="12" t="e">
        <f>INDEX(Quarterly!$C$19:$C$293,MATCH(Monthly!A102,Quarterly!$A$19:$A$293,0))</f>
        <v>#N/A</v>
      </c>
      <c r="N102" s="12" t="e">
        <v>#N/A</v>
      </c>
    </row>
    <row r="103" spans="1:14">
      <c r="A103" s="11">
        <v>33848</v>
      </c>
      <c r="B103" s="13">
        <f t="shared" si="6"/>
        <v>59.8</v>
      </c>
      <c r="C103" s="13">
        <f t="shared" si="7"/>
        <v>196.82596818988975</v>
      </c>
      <c r="D103" s="13">
        <f t="shared" si="8"/>
        <v>199.30001285465542</v>
      </c>
      <c r="E103" s="13">
        <f t="shared" si="8"/>
        <v>46.7</v>
      </c>
      <c r="F103" s="13" t="e">
        <v>#N/A</v>
      </c>
      <c r="G103" s="13">
        <f>[3]Data1!BN186</f>
        <v>10.612433299999999</v>
      </c>
      <c r="H103" s="13">
        <f>[4]Monthly!C262/[4]Monthly!B262</f>
        <v>30.283737024221452</v>
      </c>
      <c r="I103" s="13"/>
      <c r="J103" s="13">
        <f>INDEX(Quarterly!$B$19:$B$293,MATCH(Monthly!A103,Quarterly!$A$19:$A$293,0))</f>
        <v>59.8</v>
      </c>
      <c r="K103" s="12">
        <f>INDEX(Quarterly!$G$19:$G$293,MATCH(Monthly!A103,Quarterly!$F$19:$F$293,0))</f>
        <v>196.82596818988975</v>
      </c>
      <c r="L103" s="12">
        <f>INDEX(Quarterly!$H$19:$H$293,MATCH(Monthly!A103,Quarterly!$F$19:$F$293,0))</f>
        <v>199.30001285465542</v>
      </c>
      <c r="M103" s="12">
        <f>INDEX(Quarterly!$C$19:$C$293,MATCH(Monthly!A103,Quarterly!$A$19:$A$293,0))</f>
        <v>46.7</v>
      </c>
      <c r="N103" s="12" t="e">
        <v>#N/A</v>
      </c>
    </row>
    <row r="104" spans="1:14">
      <c r="A104" s="11">
        <v>33878</v>
      </c>
      <c r="B104" s="13">
        <f t="shared" si="6"/>
        <v>60.1</v>
      </c>
      <c r="C104" s="13">
        <f t="shared" si="7"/>
        <v>198.20374996721895</v>
      </c>
      <c r="D104" s="13">
        <f t="shared" si="8"/>
        <v>200.49581293178335</v>
      </c>
      <c r="E104" s="13">
        <f t="shared" si="8"/>
        <v>46.4</v>
      </c>
      <c r="F104" s="13" t="e">
        <v>#N/A</v>
      </c>
      <c r="G104" s="13">
        <f>[3]Data1!BN187</f>
        <v>11.0837381</v>
      </c>
      <c r="H104" s="13">
        <f>[4]Monthly!C263/[4]Monthly!B263</f>
        <v>30.34415221040851</v>
      </c>
      <c r="I104" s="13"/>
      <c r="J104" s="13" t="e">
        <f>INDEX(Quarterly!$B$19:$B$293,MATCH(Monthly!A104,Quarterly!$A$19:$A$293,0))</f>
        <v>#N/A</v>
      </c>
      <c r="K104" s="12" t="e">
        <f>INDEX(Quarterly!$G$19:$G$293,MATCH(Monthly!A104,Quarterly!$F$19:$F$293,0))</f>
        <v>#N/A</v>
      </c>
      <c r="L104" s="12" t="e">
        <f>INDEX(Quarterly!$H$19:$H$293,MATCH(Monthly!A104,Quarterly!$F$19:$F$293,0))</f>
        <v>#N/A</v>
      </c>
      <c r="M104" s="12" t="e">
        <f>INDEX(Quarterly!$C$19:$C$293,MATCH(Monthly!A104,Quarterly!$A$19:$A$293,0))</f>
        <v>#N/A</v>
      </c>
      <c r="N104" s="12" t="e">
        <v>#N/A</v>
      </c>
    </row>
    <row r="105" spans="1:14">
      <c r="A105" s="11">
        <v>33909</v>
      </c>
      <c r="B105" s="13">
        <f t="shared" si="6"/>
        <v>60.1</v>
      </c>
      <c r="C105" s="13">
        <f t="shared" si="7"/>
        <v>198.20374996721895</v>
      </c>
      <c r="D105" s="13">
        <f t="shared" si="8"/>
        <v>200.49581293178335</v>
      </c>
      <c r="E105" s="13">
        <f t="shared" si="8"/>
        <v>46.4</v>
      </c>
      <c r="F105" s="13" t="e">
        <v>#N/A</v>
      </c>
      <c r="G105" s="13">
        <f>[3]Data1!BN188</f>
        <v>11.1193016</v>
      </c>
      <c r="H105" s="13">
        <f>[4]Monthly!C264/[4]Monthly!B264</f>
        <v>29.486807770368223</v>
      </c>
      <c r="I105" s="13"/>
      <c r="J105" s="13" t="e">
        <f>INDEX(Quarterly!$B$19:$B$293,MATCH(Monthly!A105,Quarterly!$A$19:$A$293,0))</f>
        <v>#N/A</v>
      </c>
      <c r="K105" s="12" t="e">
        <f>INDEX(Quarterly!$G$19:$G$293,MATCH(Monthly!A105,Quarterly!$F$19:$F$293,0))</f>
        <v>#N/A</v>
      </c>
      <c r="L105" s="12" t="e">
        <f>INDEX(Quarterly!$H$19:$H$293,MATCH(Monthly!A105,Quarterly!$F$19:$F$293,0))</f>
        <v>#N/A</v>
      </c>
      <c r="M105" s="12" t="e">
        <f>INDEX(Quarterly!$C$19:$C$293,MATCH(Monthly!A105,Quarterly!$A$19:$A$293,0))</f>
        <v>#N/A</v>
      </c>
      <c r="N105" s="12" t="e">
        <v>#N/A</v>
      </c>
    </row>
    <row r="106" spans="1:14">
      <c r="A106" s="11">
        <v>33939</v>
      </c>
      <c r="B106" s="13">
        <f t="shared" si="6"/>
        <v>60.1</v>
      </c>
      <c r="C106" s="13">
        <f t="shared" si="7"/>
        <v>198.20374996721895</v>
      </c>
      <c r="D106" s="13">
        <f t="shared" si="8"/>
        <v>200.49581293178335</v>
      </c>
      <c r="E106" s="13">
        <f t="shared" si="8"/>
        <v>46.4</v>
      </c>
      <c r="F106" s="13" t="e">
        <v>#N/A</v>
      </c>
      <c r="G106" s="13">
        <f>[3]Data1!BN189</f>
        <v>11.2003571</v>
      </c>
      <c r="H106" s="13">
        <f>[4]Monthly!C265/[4]Monthly!B265</f>
        <v>28.142670726402784</v>
      </c>
      <c r="I106" s="13"/>
      <c r="J106" s="13">
        <f>INDEX(Quarterly!$B$19:$B$293,MATCH(Monthly!A106,Quarterly!$A$19:$A$293,0))</f>
        <v>60.1</v>
      </c>
      <c r="K106" s="12">
        <f>INDEX(Quarterly!$G$19:$G$293,MATCH(Monthly!A106,Quarterly!$F$19:$F$293,0))</f>
        <v>198.20374996721895</v>
      </c>
      <c r="L106" s="12">
        <f>INDEX(Quarterly!$H$19:$H$293,MATCH(Monthly!A106,Quarterly!$F$19:$F$293,0))</f>
        <v>200.49581293178335</v>
      </c>
      <c r="M106" s="12">
        <f>INDEX(Quarterly!$C$19:$C$293,MATCH(Monthly!A106,Quarterly!$A$19:$A$293,0))</f>
        <v>46.4</v>
      </c>
      <c r="N106" s="12" t="e">
        <v>#N/A</v>
      </c>
    </row>
    <row r="107" spans="1:14">
      <c r="A107" s="11">
        <v>33970</v>
      </c>
      <c r="B107" s="13">
        <f t="shared" si="6"/>
        <v>60.6</v>
      </c>
      <c r="C107" s="13">
        <f t="shared" si="7"/>
        <v>199.98758371692389</v>
      </c>
      <c r="D107" s="13">
        <f t="shared" si="8"/>
        <v>201.69878780937404</v>
      </c>
      <c r="E107" s="13">
        <f t="shared" si="8"/>
        <v>44.9</v>
      </c>
      <c r="F107" s="13">
        <f t="shared" ref="F107:F170" si="9">IF(ISERROR(N109),F106,N109)</f>
        <v>3.7179593638158437</v>
      </c>
      <c r="G107" s="13">
        <f>[3]Data1!BN190</f>
        <v>10.822452200000001</v>
      </c>
      <c r="H107" s="13">
        <f>[4]Monthly!C266/[4]Monthly!B266</f>
        <v>28.276374442793461</v>
      </c>
      <c r="I107" s="13"/>
      <c r="J107" s="13" t="e">
        <f>INDEX(Quarterly!$B$19:$B$293,MATCH(Monthly!A107,Quarterly!$A$19:$A$293,0))</f>
        <v>#N/A</v>
      </c>
      <c r="K107" s="12" t="e">
        <f>INDEX(Quarterly!$G$19:$G$293,MATCH(Monthly!A107,Quarterly!$F$19:$F$293,0))</f>
        <v>#N/A</v>
      </c>
      <c r="L107" s="12" t="e">
        <f>INDEX(Quarterly!$H$19:$H$293,MATCH(Monthly!A107,Quarterly!$F$19:$F$293,0))</f>
        <v>#N/A</v>
      </c>
      <c r="M107" s="12" t="e">
        <f>INDEX(Quarterly!$C$19:$C$293,MATCH(Monthly!A107,Quarterly!$A$19:$A$293,0))</f>
        <v>#N/A</v>
      </c>
      <c r="N107" s="12" t="e">
        <v>#N/A</v>
      </c>
    </row>
    <row r="108" spans="1:14">
      <c r="A108" s="11">
        <v>34001</v>
      </c>
      <c r="B108" s="13">
        <f t="shared" si="6"/>
        <v>60.6</v>
      </c>
      <c r="C108" s="13">
        <f t="shared" si="7"/>
        <v>199.98758371692389</v>
      </c>
      <c r="D108" s="13">
        <f t="shared" si="8"/>
        <v>201.69878780937404</v>
      </c>
      <c r="E108" s="13">
        <f t="shared" si="8"/>
        <v>44.9</v>
      </c>
      <c r="F108" s="13">
        <f t="shared" si="9"/>
        <v>3.7179593638158437</v>
      </c>
      <c r="G108" s="13">
        <f>[3]Data1!BN191</f>
        <v>11.0156495</v>
      </c>
      <c r="H108" s="13">
        <f>[4]Monthly!C267/[4]Monthly!B267</f>
        <v>29.418655732903794</v>
      </c>
      <c r="I108" s="13"/>
      <c r="J108" s="13" t="e">
        <f>INDEX(Quarterly!$B$19:$B$293,MATCH(Monthly!A108,Quarterly!$A$19:$A$293,0))</f>
        <v>#N/A</v>
      </c>
      <c r="K108" s="12" t="e">
        <f>INDEX(Quarterly!$G$19:$G$293,MATCH(Monthly!A108,Quarterly!$F$19:$F$293,0))</f>
        <v>#N/A</v>
      </c>
      <c r="L108" s="12" t="e">
        <f>INDEX(Quarterly!$H$19:$H$293,MATCH(Monthly!A108,Quarterly!$F$19:$F$293,0))</f>
        <v>#N/A</v>
      </c>
      <c r="M108" s="12" t="e">
        <f>INDEX(Quarterly!$C$19:$C$293,MATCH(Monthly!A108,Quarterly!$A$19:$A$293,0))</f>
        <v>#N/A</v>
      </c>
      <c r="N108" s="12" t="e">
        <v>#N/A</v>
      </c>
    </row>
    <row r="109" spans="1:14">
      <c r="A109" s="11">
        <v>34029</v>
      </c>
      <c r="B109" s="13">
        <f t="shared" si="6"/>
        <v>60.6</v>
      </c>
      <c r="C109" s="13">
        <f t="shared" si="7"/>
        <v>199.98758371692389</v>
      </c>
      <c r="D109" s="13">
        <f t="shared" si="8"/>
        <v>201.69878780937404</v>
      </c>
      <c r="E109" s="13">
        <f t="shared" si="8"/>
        <v>44.9</v>
      </c>
      <c r="F109" s="13">
        <f t="shared" si="9"/>
        <v>3.7179593638158437</v>
      </c>
      <c r="G109" s="13">
        <f>[3]Data1!BN192</f>
        <v>10.841719700000001</v>
      </c>
      <c r="H109" s="13">
        <f>[4]Monthly!C268/[4]Monthly!B268</f>
        <v>28.708674766883302</v>
      </c>
      <c r="I109" s="13"/>
      <c r="J109" s="13">
        <f>INDEX(Quarterly!$B$19:$B$293,MATCH(Monthly!A109,Quarterly!$A$19:$A$293,0))</f>
        <v>60.6</v>
      </c>
      <c r="K109" s="12">
        <f>INDEX(Quarterly!$G$19:$G$293,MATCH(Monthly!A109,Quarterly!$F$19:$F$293,0))</f>
        <v>199.98758371692389</v>
      </c>
      <c r="L109" s="12">
        <f>INDEX(Quarterly!$H$19:$H$293,MATCH(Monthly!A109,Quarterly!$F$19:$F$293,0))</f>
        <v>201.69878780937404</v>
      </c>
      <c r="M109" s="12">
        <f>INDEX(Quarterly!$C$19:$C$293,MATCH(Monthly!A109,Quarterly!$A$19:$A$293,0))</f>
        <v>44.9</v>
      </c>
      <c r="N109" s="12">
        <f>INDEX(Quarterly!$D$19:$D$293,MATCH(Monthly!A109,Quarterly!$A$19:$A$293,0))</f>
        <v>3.7179593638158437</v>
      </c>
    </row>
    <row r="110" spans="1:14">
      <c r="A110" s="11">
        <v>34060</v>
      </c>
      <c r="B110" s="13">
        <f t="shared" si="6"/>
        <v>60.8</v>
      </c>
      <c r="C110" s="13">
        <f t="shared" si="7"/>
        <v>201.18750921922543</v>
      </c>
      <c r="D110" s="13">
        <f t="shared" si="8"/>
        <v>202.90898053623027</v>
      </c>
      <c r="E110" s="13">
        <f t="shared" si="8"/>
        <v>45.3</v>
      </c>
      <c r="F110" s="13">
        <f t="shared" si="9"/>
        <v>2.4519976844926741</v>
      </c>
      <c r="G110" s="13">
        <f>[3]Data1!BN193</f>
        <v>10.7518935</v>
      </c>
      <c r="H110" s="13">
        <f>[4]Monthly!C269/[4]Monthly!B269</f>
        <v>28.460997891777932</v>
      </c>
      <c r="I110" s="13"/>
      <c r="J110" s="13" t="e">
        <f>INDEX(Quarterly!$B$19:$B$293,MATCH(Monthly!A110,Quarterly!$A$19:$A$293,0))</f>
        <v>#N/A</v>
      </c>
      <c r="K110" s="12" t="e">
        <f>INDEX(Quarterly!$G$19:$G$293,MATCH(Monthly!A110,Quarterly!$F$19:$F$293,0))</f>
        <v>#N/A</v>
      </c>
      <c r="L110" s="12" t="e">
        <f>INDEX(Quarterly!$H$19:$H$293,MATCH(Monthly!A110,Quarterly!$F$19:$F$293,0))</f>
        <v>#N/A</v>
      </c>
      <c r="M110" s="12" t="e">
        <f>INDEX(Quarterly!$C$19:$C$293,MATCH(Monthly!A110,Quarterly!$A$19:$A$293,0))</f>
        <v>#N/A</v>
      </c>
      <c r="N110" s="12" t="e">
        <f>INDEX(Quarterly!$D$19:$D$293,MATCH(Monthly!A110,Quarterly!$A$19:$A$293,0))</f>
        <v>#N/A</v>
      </c>
    </row>
    <row r="111" spans="1:14">
      <c r="A111" s="11">
        <v>34090</v>
      </c>
      <c r="B111" s="13">
        <f t="shared" si="6"/>
        <v>60.8</v>
      </c>
      <c r="C111" s="13">
        <f t="shared" si="7"/>
        <v>201.18750921922543</v>
      </c>
      <c r="D111" s="13">
        <f t="shared" si="8"/>
        <v>202.90898053623027</v>
      </c>
      <c r="E111" s="13">
        <f t="shared" si="8"/>
        <v>45.3</v>
      </c>
      <c r="F111" s="13">
        <f t="shared" si="9"/>
        <v>2.4519976844926741</v>
      </c>
      <c r="G111" s="13">
        <f>[3]Data1!BN194</f>
        <v>10.776978700000001</v>
      </c>
      <c r="H111" s="13">
        <f>[4]Monthly!C270/[4]Monthly!B270</f>
        <v>28.557114228456914</v>
      </c>
      <c r="I111" s="13"/>
      <c r="J111" s="13" t="e">
        <f>INDEX(Quarterly!$B$19:$B$293,MATCH(Monthly!A111,Quarterly!$A$19:$A$293,0))</f>
        <v>#N/A</v>
      </c>
      <c r="K111" s="12" t="e">
        <f>INDEX(Quarterly!$G$19:$G$293,MATCH(Monthly!A111,Quarterly!$F$19:$F$293,0))</f>
        <v>#N/A</v>
      </c>
      <c r="L111" s="12" t="e">
        <f>INDEX(Quarterly!$H$19:$H$293,MATCH(Monthly!A111,Quarterly!$F$19:$F$293,0))</f>
        <v>#N/A</v>
      </c>
      <c r="M111" s="12" t="e">
        <f>INDEX(Quarterly!$C$19:$C$293,MATCH(Monthly!A111,Quarterly!$A$19:$A$293,0))</f>
        <v>#N/A</v>
      </c>
      <c r="N111" s="12" t="e">
        <f>INDEX(Quarterly!$D$19:$D$293,MATCH(Monthly!A111,Quarterly!$A$19:$A$293,0))</f>
        <v>#N/A</v>
      </c>
    </row>
    <row r="112" spans="1:14">
      <c r="A112" s="11">
        <v>34121</v>
      </c>
      <c r="B112" s="13">
        <f t="shared" si="6"/>
        <v>60.8</v>
      </c>
      <c r="C112" s="13">
        <f t="shared" si="7"/>
        <v>201.18750921922543</v>
      </c>
      <c r="D112" s="13">
        <f t="shared" si="8"/>
        <v>202.90898053623027</v>
      </c>
      <c r="E112" s="13">
        <f t="shared" si="8"/>
        <v>45.3</v>
      </c>
      <c r="F112" s="13">
        <f t="shared" si="9"/>
        <v>2.4519976844926741</v>
      </c>
      <c r="G112" s="13">
        <f>[3]Data1!BN195</f>
        <v>11.0055684</v>
      </c>
      <c r="H112" s="13">
        <f>[4]Monthly!C271/[4]Monthly!B271</f>
        <v>28.285671951400204</v>
      </c>
      <c r="I112" s="13"/>
      <c r="J112" s="13">
        <f>INDEX(Quarterly!$B$19:$B$293,MATCH(Monthly!A112,Quarterly!$A$19:$A$293,0))</f>
        <v>60.8</v>
      </c>
      <c r="K112" s="12">
        <f>INDEX(Quarterly!$G$19:$G$293,MATCH(Monthly!A112,Quarterly!$F$19:$F$293,0))</f>
        <v>201.18750921922543</v>
      </c>
      <c r="L112" s="12">
        <f>INDEX(Quarterly!$H$19:$H$293,MATCH(Monthly!A112,Quarterly!$F$19:$F$293,0))</f>
        <v>202.90898053623027</v>
      </c>
      <c r="M112" s="12">
        <f>INDEX(Quarterly!$C$19:$C$293,MATCH(Monthly!A112,Quarterly!$A$19:$A$293,0))</f>
        <v>45.3</v>
      </c>
      <c r="N112" s="12">
        <f>INDEX(Quarterly!$D$19:$D$293,MATCH(Monthly!A112,Quarterly!$A$19:$A$293,0))</f>
        <v>2.4519976844926741</v>
      </c>
    </row>
    <row r="113" spans="1:14">
      <c r="A113" s="11">
        <v>34151</v>
      </c>
      <c r="B113" s="13">
        <f t="shared" si="6"/>
        <v>61.1</v>
      </c>
      <c r="C113" s="13">
        <f t="shared" si="7"/>
        <v>202.39463427454078</v>
      </c>
      <c r="D113" s="13">
        <f t="shared" si="8"/>
        <v>204.12643441944766</v>
      </c>
      <c r="E113" s="13">
        <f t="shared" si="8"/>
        <v>45.4</v>
      </c>
      <c r="F113" s="13">
        <f t="shared" si="9"/>
        <v>1.8681033832181866</v>
      </c>
      <c r="G113" s="13">
        <f>[3]Data1!BN196</f>
        <v>10.8961863</v>
      </c>
      <c r="H113" s="13">
        <f>[4]Monthly!C272/[4]Monthly!B272</f>
        <v>26.390323056498012</v>
      </c>
      <c r="I113" s="13"/>
      <c r="J113" s="13" t="e">
        <f>INDEX(Quarterly!$B$19:$B$293,MATCH(Monthly!A113,Quarterly!$A$19:$A$293,0))</f>
        <v>#N/A</v>
      </c>
      <c r="K113" s="12" t="e">
        <f>INDEX(Quarterly!$G$19:$G$293,MATCH(Monthly!A113,Quarterly!$F$19:$F$293,0))</f>
        <v>#N/A</v>
      </c>
      <c r="L113" s="12" t="e">
        <f>INDEX(Quarterly!$H$19:$H$293,MATCH(Monthly!A113,Quarterly!$F$19:$F$293,0))</f>
        <v>#N/A</v>
      </c>
      <c r="M113" s="12" t="e">
        <f>INDEX(Quarterly!$C$19:$C$293,MATCH(Monthly!A113,Quarterly!$A$19:$A$293,0))</f>
        <v>#N/A</v>
      </c>
      <c r="N113" s="12" t="e">
        <f>INDEX(Quarterly!$D$19:$D$293,MATCH(Monthly!A113,Quarterly!$A$19:$A$293,0))</f>
        <v>#N/A</v>
      </c>
    </row>
    <row r="114" spans="1:14">
      <c r="A114" s="11">
        <v>34182</v>
      </c>
      <c r="B114" s="13">
        <f t="shared" si="6"/>
        <v>61.1</v>
      </c>
      <c r="C114" s="13">
        <f t="shared" si="7"/>
        <v>202.39463427454078</v>
      </c>
      <c r="D114" s="13">
        <f t="shared" si="8"/>
        <v>204.12643441944766</v>
      </c>
      <c r="E114" s="13">
        <f t="shared" si="8"/>
        <v>45.4</v>
      </c>
      <c r="F114" s="13">
        <f t="shared" si="9"/>
        <v>1.8681033832181866</v>
      </c>
      <c r="G114" s="13">
        <f>[3]Data1!BN197</f>
        <v>10.980212</v>
      </c>
      <c r="H114" s="13">
        <f>[4]Monthly!C273/[4]Monthly!B273</f>
        <v>26.586950103336289</v>
      </c>
      <c r="I114" s="13"/>
      <c r="J114" s="13" t="e">
        <f>INDEX(Quarterly!$B$19:$B$293,MATCH(Monthly!A114,Quarterly!$A$19:$A$293,0))</f>
        <v>#N/A</v>
      </c>
      <c r="K114" s="12" t="e">
        <f>INDEX(Quarterly!$G$19:$G$293,MATCH(Monthly!A114,Quarterly!$F$19:$F$293,0))</f>
        <v>#N/A</v>
      </c>
      <c r="L114" s="12" t="e">
        <f>INDEX(Quarterly!$H$19:$H$293,MATCH(Monthly!A114,Quarterly!$F$19:$F$293,0))</f>
        <v>#N/A</v>
      </c>
      <c r="M114" s="12" t="e">
        <f>INDEX(Quarterly!$C$19:$C$293,MATCH(Monthly!A114,Quarterly!$A$19:$A$293,0))</f>
        <v>#N/A</v>
      </c>
      <c r="N114" s="12" t="e">
        <f>INDEX(Quarterly!$D$19:$D$293,MATCH(Monthly!A114,Quarterly!$A$19:$A$293,0))</f>
        <v>#N/A</v>
      </c>
    </row>
    <row r="115" spans="1:14">
      <c r="A115" s="11">
        <v>34213</v>
      </c>
      <c r="B115" s="13">
        <f t="shared" si="6"/>
        <v>61.1</v>
      </c>
      <c r="C115" s="13">
        <f t="shared" si="7"/>
        <v>202.39463427454078</v>
      </c>
      <c r="D115" s="13">
        <f t="shared" si="8"/>
        <v>204.12643441944766</v>
      </c>
      <c r="E115" s="13">
        <f t="shared" si="8"/>
        <v>45.4</v>
      </c>
      <c r="F115" s="13">
        <f t="shared" si="9"/>
        <v>1.8681033832181866</v>
      </c>
      <c r="G115" s="13">
        <f>[3]Data1!BN198</f>
        <v>10.7353132</v>
      </c>
      <c r="H115" s="13">
        <f>[4]Monthly!C274/[4]Monthly!B274</f>
        <v>26.852846401718583</v>
      </c>
      <c r="I115" s="13"/>
      <c r="J115" s="13">
        <f>INDEX(Quarterly!$B$19:$B$293,MATCH(Monthly!A115,Quarterly!$A$19:$A$293,0))</f>
        <v>61.1</v>
      </c>
      <c r="K115" s="12">
        <f>INDEX(Quarterly!$G$19:$G$293,MATCH(Monthly!A115,Quarterly!$F$19:$F$293,0))</f>
        <v>202.39463427454078</v>
      </c>
      <c r="L115" s="12">
        <f>INDEX(Quarterly!$H$19:$H$293,MATCH(Monthly!A115,Quarterly!$F$19:$F$293,0))</f>
        <v>204.12643441944766</v>
      </c>
      <c r="M115" s="12">
        <f>INDEX(Quarterly!$C$19:$C$293,MATCH(Monthly!A115,Quarterly!$A$19:$A$293,0))</f>
        <v>45.4</v>
      </c>
      <c r="N115" s="12">
        <f>INDEX(Quarterly!$D$19:$D$293,MATCH(Monthly!A115,Quarterly!$A$19:$A$293,0))</f>
        <v>1.8681033832181866</v>
      </c>
    </row>
    <row r="116" spans="1:14">
      <c r="A116" s="11">
        <v>34243</v>
      </c>
      <c r="B116" s="13">
        <f t="shared" si="6"/>
        <v>61.2</v>
      </c>
      <c r="C116" s="13">
        <f t="shared" si="7"/>
        <v>203.40660744591347</v>
      </c>
      <c r="D116" s="13">
        <f t="shared" si="8"/>
        <v>205.35119302596433</v>
      </c>
      <c r="E116" s="13">
        <f t="shared" si="8"/>
        <v>45.8</v>
      </c>
      <c r="F116" s="13">
        <f t="shared" si="9"/>
        <v>1.7574917884705668</v>
      </c>
      <c r="G116" s="13">
        <f>[3]Data1!BN199</f>
        <v>10.946964400000001</v>
      </c>
      <c r="H116" s="13">
        <f>[4]Monthly!C275/[4]Monthly!B275</f>
        <v>27.458396369137667</v>
      </c>
      <c r="I116" s="13"/>
      <c r="J116" s="13" t="e">
        <f>INDEX(Quarterly!$B$19:$B$293,MATCH(Monthly!A116,Quarterly!$A$19:$A$293,0))</f>
        <v>#N/A</v>
      </c>
      <c r="K116" s="12" t="e">
        <f>INDEX(Quarterly!$G$19:$G$293,MATCH(Monthly!A116,Quarterly!$F$19:$F$293,0))</f>
        <v>#N/A</v>
      </c>
      <c r="L116" s="12" t="e">
        <f>INDEX(Quarterly!$H$19:$H$293,MATCH(Monthly!A116,Quarterly!$F$19:$F$293,0))</f>
        <v>#N/A</v>
      </c>
      <c r="M116" s="12" t="e">
        <f>INDEX(Quarterly!$C$19:$C$293,MATCH(Monthly!A116,Quarterly!$A$19:$A$293,0))</f>
        <v>#N/A</v>
      </c>
      <c r="N116" s="12" t="e">
        <f>INDEX(Quarterly!$D$19:$D$293,MATCH(Monthly!A116,Quarterly!$A$19:$A$293,0))</f>
        <v>#N/A</v>
      </c>
    </row>
    <row r="117" spans="1:14">
      <c r="A117" s="11">
        <v>34274</v>
      </c>
      <c r="B117" s="13">
        <f t="shared" si="6"/>
        <v>61.2</v>
      </c>
      <c r="C117" s="13">
        <f t="shared" si="7"/>
        <v>203.40660744591347</v>
      </c>
      <c r="D117" s="13">
        <f t="shared" si="8"/>
        <v>205.35119302596433</v>
      </c>
      <c r="E117" s="13">
        <f t="shared" si="8"/>
        <v>45.8</v>
      </c>
      <c r="F117" s="13">
        <f t="shared" si="9"/>
        <v>1.7574917884705668</v>
      </c>
      <c r="G117" s="13">
        <f>[3]Data1!BN200</f>
        <v>10.9358869</v>
      </c>
      <c r="H117" s="13">
        <f>[4]Monthly!C276/[4]Monthly!B276</f>
        <v>24.988716714307206</v>
      </c>
      <c r="I117" s="13"/>
      <c r="J117" s="13" t="e">
        <f>INDEX(Quarterly!$B$19:$B$293,MATCH(Monthly!A117,Quarterly!$A$19:$A$293,0))</f>
        <v>#N/A</v>
      </c>
      <c r="K117" s="12" t="e">
        <f>INDEX(Quarterly!$G$19:$G$293,MATCH(Monthly!A117,Quarterly!$F$19:$F$293,0))</f>
        <v>#N/A</v>
      </c>
      <c r="L117" s="12" t="e">
        <f>INDEX(Quarterly!$H$19:$H$293,MATCH(Monthly!A117,Quarterly!$F$19:$F$293,0))</f>
        <v>#N/A</v>
      </c>
      <c r="M117" s="12" t="e">
        <f>INDEX(Quarterly!$C$19:$C$293,MATCH(Monthly!A117,Quarterly!$A$19:$A$293,0))</f>
        <v>#N/A</v>
      </c>
      <c r="N117" s="12" t="e">
        <f>INDEX(Quarterly!$D$19:$D$293,MATCH(Monthly!A117,Quarterly!$A$19:$A$293,0))</f>
        <v>#N/A</v>
      </c>
    </row>
    <row r="118" spans="1:14">
      <c r="A118" s="11">
        <v>34304</v>
      </c>
      <c r="B118" s="13">
        <f t="shared" si="6"/>
        <v>61.2</v>
      </c>
      <c r="C118" s="13">
        <f t="shared" si="7"/>
        <v>203.40660744591347</v>
      </c>
      <c r="D118" s="13">
        <f t="shared" si="8"/>
        <v>205.35119302596433</v>
      </c>
      <c r="E118" s="13">
        <f t="shared" si="8"/>
        <v>45.8</v>
      </c>
      <c r="F118" s="13">
        <f t="shared" si="9"/>
        <v>1.7574917884705668</v>
      </c>
      <c r="G118" s="13">
        <f>[3]Data1!BN201</f>
        <v>10.741355</v>
      </c>
      <c r="H118" s="13">
        <f>[4]Monthly!C277/[4]Monthly!B277</f>
        <v>21.555819477434678</v>
      </c>
      <c r="I118" s="13"/>
      <c r="J118" s="13">
        <f>INDEX(Quarterly!$B$19:$B$293,MATCH(Monthly!A118,Quarterly!$A$19:$A$293,0))</f>
        <v>61.2</v>
      </c>
      <c r="K118" s="12">
        <f>INDEX(Quarterly!$G$19:$G$293,MATCH(Monthly!A118,Quarterly!$F$19:$F$293,0))</f>
        <v>203.40660744591347</v>
      </c>
      <c r="L118" s="12">
        <f>INDEX(Quarterly!$H$19:$H$293,MATCH(Monthly!A118,Quarterly!$F$19:$F$293,0))</f>
        <v>205.35119302596433</v>
      </c>
      <c r="M118" s="12">
        <f>INDEX(Quarterly!$C$19:$C$293,MATCH(Monthly!A118,Quarterly!$A$19:$A$293,0))</f>
        <v>45.8</v>
      </c>
      <c r="N118" s="12">
        <f>INDEX(Quarterly!$D$19:$D$293,MATCH(Monthly!A118,Quarterly!$A$19:$A$293,0))</f>
        <v>1.7574917884705668</v>
      </c>
    </row>
    <row r="119" spans="1:14">
      <c r="A119" s="11">
        <v>34335</v>
      </c>
      <c r="B119" s="13">
        <f t="shared" si="6"/>
        <v>61.5</v>
      </c>
      <c r="C119" s="13">
        <f t="shared" si="7"/>
        <v>204.423640483143</v>
      </c>
      <c r="D119" s="13">
        <f t="shared" si="8"/>
        <v>206.37794899109414</v>
      </c>
      <c r="E119" s="13">
        <f t="shared" si="8"/>
        <v>43.9</v>
      </c>
      <c r="F119" s="13">
        <f t="shared" si="9"/>
        <v>2.4403862671758221</v>
      </c>
      <c r="G119" s="13">
        <f>[3]Data1!BN202</f>
        <v>10.559932999999999</v>
      </c>
      <c r="H119" s="13">
        <f>[4]Monthly!C278/[4]Monthly!B278</f>
        <v>21.591725326820857</v>
      </c>
      <c r="I119" s="13"/>
      <c r="J119" s="13" t="e">
        <f>INDEX(Quarterly!$B$19:$B$293,MATCH(Monthly!A119,Quarterly!$A$19:$A$293,0))</f>
        <v>#N/A</v>
      </c>
      <c r="K119" s="12" t="e">
        <f>INDEX(Quarterly!$G$19:$G$293,MATCH(Monthly!A119,Quarterly!$F$19:$F$293,0))</f>
        <v>#N/A</v>
      </c>
      <c r="L119" s="12" t="e">
        <f>INDEX(Quarterly!$H$19:$H$293,MATCH(Monthly!A119,Quarterly!$F$19:$F$293,0))</f>
        <v>#N/A</v>
      </c>
      <c r="M119" s="12" t="e">
        <f>INDEX(Quarterly!$C$19:$C$293,MATCH(Monthly!A119,Quarterly!$A$19:$A$293,0))</f>
        <v>#N/A</v>
      </c>
      <c r="N119" s="12" t="e">
        <f>INDEX(Quarterly!$D$19:$D$293,MATCH(Monthly!A119,Quarterly!$A$19:$A$293,0))</f>
        <v>#N/A</v>
      </c>
    </row>
    <row r="120" spans="1:14">
      <c r="A120" s="11">
        <v>34366</v>
      </c>
      <c r="B120" s="13">
        <f t="shared" si="6"/>
        <v>61.5</v>
      </c>
      <c r="C120" s="13">
        <f t="shared" si="7"/>
        <v>204.423640483143</v>
      </c>
      <c r="D120" s="13">
        <f t="shared" si="8"/>
        <v>206.37794899109414</v>
      </c>
      <c r="E120" s="13">
        <f t="shared" si="8"/>
        <v>43.9</v>
      </c>
      <c r="F120" s="13">
        <f t="shared" si="9"/>
        <v>2.4403862671758221</v>
      </c>
      <c r="G120" s="13">
        <f>[3]Data1!BN203</f>
        <v>10.401857</v>
      </c>
      <c r="H120" s="13">
        <f>[4]Monthly!C279/[4]Monthly!B279</f>
        <v>20.639575478285156</v>
      </c>
      <c r="I120" s="13"/>
      <c r="J120" s="13" t="e">
        <f>INDEX(Quarterly!$B$19:$B$293,MATCH(Monthly!A120,Quarterly!$A$19:$A$293,0))</f>
        <v>#N/A</v>
      </c>
      <c r="K120" s="12" t="e">
        <f>INDEX(Quarterly!$G$19:$G$293,MATCH(Monthly!A120,Quarterly!$F$19:$F$293,0))</f>
        <v>#N/A</v>
      </c>
      <c r="L120" s="12" t="e">
        <f>INDEX(Quarterly!$H$19:$H$293,MATCH(Monthly!A120,Quarterly!$F$19:$F$293,0))</f>
        <v>#N/A</v>
      </c>
      <c r="M120" s="12" t="e">
        <f>INDEX(Quarterly!$C$19:$C$293,MATCH(Monthly!A120,Quarterly!$A$19:$A$293,0))</f>
        <v>#N/A</v>
      </c>
      <c r="N120" s="12" t="e">
        <f>INDEX(Quarterly!$D$19:$D$293,MATCH(Monthly!A120,Quarterly!$A$19:$A$293,0))</f>
        <v>#N/A</v>
      </c>
    </row>
    <row r="121" spans="1:14">
      <c r="A121" s="11">
        <v>34394</v>
      </c>
      <c r="B121" s="13">
        <f t="shared" si="6"/>
        <v>61.5</v>
      </c>
      <c r="C121" s="13">
        <f t="shared" si="7"/>
        <v>204.423640483143</v>
      </c>
      <c r="D121" s="13">
        <f t="shared" si="8"/>
        <v>206.37794899109414</v>
      </c>
      <c r="E121" s="13">
        <f t="shared" si="8"/>
        <v>43.9</v>
      </c>
      <c r="F121" s="13">
        <f t="shared" si="9"/>
        <v>2.4403862671758221</v>
      </c>
      <c r="G121" s="13">
        <f>[3]Data1!BN204</f>
        <v>10.336501800000001</v>
      </c>
      <c r="H121" s="13">
        <f>[4]Monthly!C280/[4]Monthly!B280</f>
        <v>20.649880433253621</v>
      </c>
      <c r="I121" s="13"/>
      <c r="J121" s="13">
        <f>INDEX(Quarterly!$B$19:$B$293,MATCH(Monthly!A121,Quarterly!$A$19:$A$293,0))</f>
        <v>61.5</v>
      </c>
      <c r="K121" s="12">
        <f>INDEX(Quarterly!$G$19:$G$293,MATCH(Monthly!A121,Quarterly!$F$19:$F$293,0))</f>
        <v>204.423640483143</v>
      </c>
      <c r="L121" s="12">
        <f>INDEX(Quarterly!$H$19:$H$293,MATCH(Monthly!A121,Quarterly!$F$19:$F$293,0))</f>
        <v>206.37794899109414</v>
      </c>
      <c r="M121" s="12">
        <f>INDEX(Quarterly!$C$19:$C$293,MATCH(Monthly!A121,Quarterly!$A$19:$A$293,0))</f>
        <v>43.9</v>
      </c>
      <c r="N121" s="12">
        <f>INDEX(Quarterly!$D$19:$D$293,MATCH(Monthly!A121,Quarterly!$A$19:$A$293,0))</f>
        <v>2.4403862671758221</v>
      </c>
    </row>
    <row r="122" spans="1:14">
      <c r="A122" s="11">
        <v>34425</v>
      </c>
      <c r="B122" s="13">
        <f t="shared" si="6"/>
        <v>61.9</v>
      </c>
      <c r="C122" s="13">
        <f t="shared" si="7"/>
        <v>206.05902960700814</v>
      </c>
      <c r="D122" s="13">
        <f t="shared" si="8"/>
        <v>207.61621668504071</v>
      </c>
      <c r="E122" s="13">
        <f t="shared" si="8"/>
        <v>46</v>
      </c>
      <c r="F122" s="13">
        <f t="shared" si="9"/>
        <v>1.6189453231383153</v>
      </c>
      <c r="G122" s="13">
        <f>[3]Data1!BN205</f>
        <v>10.046049500000001</v>
      </c>
      <c r="H122" s="13">
        <f>[4]Monthly!C281/[4]Monthly!B281</f>
        <v>22.945779765231975</v>
      </c>
      <c r="I122" s="13"/>
      <c r="J122" s="13" t="e">
        <f>INDEX(Quarterly!$B$19:$B$293,MATCH(Monthly!A122,Quarterly!$A$19:$A$293,0))</f>
        <v>#N/A</v>
      </c>
      <c r="K122" s="12" t="e">
        <f>INDEX(Quarterly!$G$19:$G$293,MATCH(Monthly!A122,Quarterly!$F$19:$F$293,0))</f>
        <v>#N/A</v>
      </c>
      <c r="L122" s="12" t="e">
        <f>INDEX(Quarterly!$H$19:$H$293,MATCH(Monthly!A122,Quarterly!$F$19:$F$293,0))</f>
        <v>#N/A</v>
      </c>
      <c r="M122" s="12" t="e">
        <f>INDEX(Quarterly!$C$19:$C$293,MATCH(Monthly!A122,Quarterly!$A$19:$A$293,0))</f>
        <v>#N/A</v>
      </c>
      <c r="N122" s="12" t="e">
        <f>INDEX(Quarterly!$D$19:$D$293,MATCH(Monthly!A122,Quarterly!$A$19:$A$293,0))</f>
        <v>#N/A</v>
      </c>
    </row>
    <row r="123" spans="1:14">
      <c r="A123" s="11">
        <v>34455</v>
      </c>
      <c r="B123" s="13">
        <f t="shared" si="6"/>
        <v>61.9</v>
      </c>
      <c r="C123" s="13">
        <f t="shared" si="7"/>
        <v>206.05902960700814</v>
      </c>
      <c r="D123" s="13">
        <f t="shared" si="8"/>
        <v>207.61621668504071</v>
      </c>
      <c r="E123" s="13">
        <f t="shared" si="8"/>
        <v>46</v>
      </c>
      <c r="F123" s="13">
        <f t="shared" si="9"/>
        <v>1.6189453231383153</v>
      </c>
      <c r="G123" s="13">
        <f>[3]Data1!BN206</f>
        <v>9.7581652999999999</v>
      </c>
      <c r="H123" s="13">
        <f>[4]Monthly!C282/[4]Monthly!B282</f>
        <v>24.699710064890237</v>
      </c>
      <c r="I123" s="13"/>
      <c r="J123" s="13" t="e">
        <f>INDEX(Quarterly!$B$19:$B$293,MATCH(Monthly!A123,Quarterly!$A$19:$A$293,0))</f>
        <v>#N/A</v>
      </c>
      <c r="K123" s="12" t="e">
        <f>INDEX(Quarterly!$G$19:$G$293,MATCH(Monthly!A123,Quarterly!$F$19:$F$293,0))</f>
        <v>#N/A</v>
      </c>
      <c r="L123" s="12" t="e">
        <f>INDEX(Quarterly!$H$19:$H$293,MATCH(Monthly!A123,Quarterly!$F$19:$F$293,0))</f>
        <v>#N/A</v>
      </c>
      <c r="M123" s="12" t="e">
        <f>INDEX(Quarterly!$C$19:$C$293,MATCH(Monthly!A123,Quarterly!$A$19:$A$293,0))</f>
        <v>#N/A</v>
      </c>
      <c r="N123" s="12" t="e">
        <f>INDEX(Quarterly!$D$19:$D$293,MATCH(Monthly!A123,Quarterly!$A$19:$A$293,0))</f>
        <v>#N/A</v>
      </c>
    </row>
    <row r="124" spans="1:14">
      <c r="A124" s="11">
        <v>34486</v>
      </c>
      <c r="B124" s="13">
        <f t="shared" si="6"/>
        <v>61.9</v>
      </c>
      <c r="C124" s="13">
        <f t="shared" si="7"/>
        <v>206.05902960700814</v>
      </c>
      <c r="D124" s="13">
        <f t="shared" si="8"/>
        <v>207.61621668504071</v>
      </c>
      <c r="E124" s="13">
        <f t="shared" si="8"/>
        <v>46</v>
      </c>
      <c r="F124" s="13">
        <f t="shared" si="9"/>
        <v>1.6189453231383153</v>
      </c>
      <c r="G124" s="13">
        <f>[3]Data1!BN207</f>
        <v>9.8318888999999992</v>
      </c>
      <c r="H124" s="13">
        <f>[4]Monthly!C283/[4]Monthly!B283</f>
        <v>26.006276436075861</v>
      </c>
      <c r="I124" s="13"/>
      <c r="J124" s="13">
        <f>INDEX(Quarterly!$B$19:$B$293,MATCH(Monthly!A124,Quarterly!$A$19:$A$293,0))</f>
        <v>61.9</v>
      </c>
      <c r="K124" s="12">
        <f>INDEX(Quarterly!$G$19:$G$293,MATCH(Monthly!A124,Quarterly!$F$19:$F$293,0))</f>
        <v>206.05902960700814</v>
      </c>
      <c r="L124" s="12">
        <f>INDEX(Quarterly!$H$19:$H$293,MATCH(Monthly!A124,Quarterly!$F$19:$F$293,0))</f>
        <v>207.61621668504071</v>
      </c>
      <c r="M124" s="12">
        <f>INDEX(Quarterly!$C$19:$C$293,MATCH(Monthly!A124,Quarterly!$A$19:$A$293,0))</f>
        <v>46</v>
      </c>
      <c r="N124" s="12">
        <f>INDEX(Quarterly!$D$19:$D$293,MATCH(Monthly!A124,Quarterly!$A$19:$A$293,0))</f>
        <v>1.6189453231383153</v>
      </c>
    </row>
    <row r="125" spans="1:14">
      <c r="A125" s="11">
        <v>34516</v>
      </c>
      <c r="B125" s="13">
        <f t="shared" si="6"/>
        <v>62.3</v>
      </c>
      <c r="C125" s="13">
        <f t="shared" si="7"/>
        <v>207.2953837846502</v>
      </c>
      <c r="D125" s="13">
        <f t="shared" si="8"/>
        <v>208.86191398515095</v>
      </c>
      <c r="E125" s="13">
        <f t="shared" si="8"/>
        <v>46.2</v>
      </c>
      <c r="F125" s="13">
        <f t="shared" si="9"/>
        <v>2.0699202013755502</v>
      </c>
      <c r="G125" s="13">
        <f>[3]Data1!BN208</f>
        <v>9.5966702000000002</v>
      </c>
      <c r="H125" s="13">
        <f>[4]Monthly!C284/[4]Monthly!B284</f>
        <v>26.781092494210601</v>
      </c>
      <c r="I125" s="13"/>
      <c r="J125" s="13" t="e">
        <f>INDEX(Quarterly!$B$19:$B$293,MATCH(Monthly!A125,Quarterly!$A$19:$A$293,0))</f>
        <v>#N/A</v>
      </c>
      <c r="K125" s="12" t="e">
        <f>INDEX(Quarterly!$G$19:$G$293,MATCH(Monthly!A125,Quarterly!$F$19:$F$293,0))</f>
        <v>#N/A</v>
      </c>
      <c r="L125" s="12" t="e">
        <f>INDEX(Quarterly!$H$19:$H$293,MATCH(Monthly!A125,Quarterly!$F$19:$F$293,0))</f>
        <v>#N/A</v>
      </c>
      <c r="M125" s="12" t="e">
        <f>INDEX(Quarterly!$C$19:$C$293,MATCH(Monthly!A125,Quarterly!$A$19:$A$293,0))</f>
        <v>#N/A</v>
      </c>
      <c r="N125" s="12" t="e">
        <f>INDEX(Quarterly!$D$19:$D$293,MATCH(Monthly!A125,Quarterly!$A$19:$A$293,0))</f>
        <v>#N/A</v>
      </c>
    </row>
    <row r="126" spans="1:14">
      <c r="A126" s="11">
        <v>34547</v>
      </c>
      <c r="B126" s="13">
        <f t="shared" si="6"/>
        <v>62.3</v>
      </c>
      <c r="C126" s="13">
        <f t="shared" si="7"/>
        <v>207.2953837846502</v>
      </c>
      <c r="D126" s="13">
        <f t="shared" si="8"/>
        <v>208.86191398515095</v>
      </c>
      <c r="E126" s="13">
        <f t="shared" si="8"/>
        <v>46.2</v>
      </c>
      <c r="F126" s="13">
        <f t="shared" si="9"/>
        <v>2.0699202013755502</v>
      </c>
      <c r="G126" s="13">
        <f>[3]Data1!BN209</f>
        <v>9.4415749000000009</v>
      </c>
      <c r="H126" s="13">
        <f>[4]Monthly!C285/[4]Monthly!B285</f>
        <v>24.834481826780163</v>
      </c>
      <c r="I126" s="13"/>
      <c r="J126" s="13" t="e">
        <f>INDEX(Quarterly!$B$19:$B$293,MATCH(Monthly!A126,Quarterly!$A$19:$A$293,0))</f>
        <v>#N/A</v>
      </c>
      <c r="K126" s="12" t="e">
        <f>INDEX(Quarterly!$G$19:$G$293,MATCH(Monthly!A126,Quarterly!$F$19:$F$293,0))</f>
        <v>#N/A</v>
      </c>
      <c r="L126" s="12" t="e">
        <f>INDEX(Quarterly!$H$19:$H$293,MATCH(Monthly!A126,Quarterly!$F$19:$F$293,0))</f>
        <v>#N/A</v>
      </c>
      <c r="M126" s="12" t="e">
        <f>INDEX(Quarterly!$C$19:$C$293,MATCH(Monthly!A126,Quarterly!$A$19:$A$293,0))</f>
        <v>#N/A</v>
      </c>
      <c r="N126" s="12" t="e">
        <f>INDEX(Quarterly!$D$19:$D$293,MATCH(Monthly!A126,Quarterly!$A$19:$A$293,0))</f>
        <v>#N/A</v>
      </c>
    </row>
    <row r="127" spans="1:14">
      <c r="A127" s="11">
        <v>34578</v>
      </c>
      <c r="B127" s="13">
        <f t="shared" si="6"/>
        <v>62.3</v>
      </c>
      <c r="C127" s="13">
        <f t="shared" si="7"/>
        <v>207.2953837846502</v>
      </c>
      <c r="D127" s="13">
        <f t="shared" si="8"/>
        <v>208.86191398515095</v>
      </c>
      <c r="E127" s="13">
        <f t="shared" si="8"/>
        <v>46.2</v>
      </c>
      <c r="F127" s="13">
        <f t="shared" si="9"/>
        <v>2.0699202013755502</v>
      </c>
      <c r="G127" s="13">
        <f>[3]Data1!BN210</f>
        <v>9.3572871000000006</v>
      </c>
      <c r="H127" s="13">
        <f>[4]Monthly!C286/[4]Monthly!B286</f>
        <v>23.517520215633422</v>
      </c>
      <c r="I127" s="13"/>
      <c r="J127" s="13">
        <f>INDEX(Quarterly!$B$19:$B$293,MATCH(Monthly!A127,Quarterly!$A$19:$A$293,0))</f>
        <v>62.3</v>
      </c>
      <c r="K127" s="12">
        <f>INDEX(Quarterly!$G$19:$G$293,MATCH(Monthly!A127,Quarterly!$F$19:$F$293,0))</f>
        <v>207.2953837846502</v>
      </c>
      <c r="L127" s="12">
        <f>INDEX(Quarterly!$H$19:$H$293,MATCH(Monthly!A127,Quarterly!$F$19:$F$293,0))</f>
        <v>208.86191398515095</v>
      </c>
      <c r="M127" s="12">
        <f>INDEX(Quarterly!$C$19:$C$293,MATCH(Monthly!A127,Quarterly!$A$19:$A$293,0))</f>
        <v>46.2</v>
      </c>
      <c r="N127" s="12">
        <f>INDEX(Quarterly!$D$19:$D$293,MATCH(Monthly!A127,Quarterly!$A$19:$A$293,0))</f>
        <v>2.0699202013755502</v>
      </c>
    </row>
    <row r="128" spans="1:14">
      <c r="A128" s="11">
        <v>34608</v>
      </c>
      <c r="B128" s="13">
        <f t="shared" si="6"/>
        <v>62.8</v>
      </c>
      <c r="C128" s="13">
        <f t="shared" si="7"/>
        <v>208.33186070357343</v>
      </c>
      <c r="D128" s="13">
        <f t="shared" si="8"/>
        <v>209.90622355507668</v>
      </c>
      <c r="E128" s="13">
        <f t="shared" si="8"/>
        <v>45.1</v>
      </c>
      <c r="F128" s="13">
        <f t="shared" si="9"/>
        <v>1.7616213722462979</v>
      </c>
      <c r="G128" s="13">
        <f>[3]Data1!BN211</f>
        <v>9.0831671000000007</v>
      </c>
      <c r="H128" s="13">
        <f>[4]Monthly!C287/[4]Monthly!B287</f>
        <v>24.014094050684374</v>
      </c>
      <c r="I128" s="13"/>
      <c r="J128" s="13" t="e">
        <f>INDEX(Quarterly!$B$19:$B$293,MATCH(Monthly!A128,Quarterly!$A$19:$A$293,0))</f>
        <v>#N/A</v>
      </c>
      <c r="K128" s="12" t="e">
        <f>INDEX(Quarterly!$G$19:$G$293,MATCH(Monthly!A128,Quarterly!$F$19:$F$293,0))</f>
        <v>#N/A</v>
      </c>
      <c r="L128" s="12" t="e">
        <f>INDEX(Quarterly!$H$19:$H$293,MATCH(Monthly!A128,Quarterly!$F$19:$F$293,0))</f>
        <v>#N/A</v>
      </c>
      <c r="M128" s="12" t="e">
        <f>INDEX(Quarterly!$C$19:$C$293,MATCH(Monthly!A128,Quarterly!$A$19:$A$293,0))</f>
        <v>#N/A</v>
      </c>
      <c r="N128" s="12" t="e">
        <f>INDEX(Quarterly!$D$19:$D$293,MATCH(Monthly!A128,Quarterly!$A$19:$A$293,0))</f>
        <v>#N/A</v>
      </c>
    </row>
    <row r="129" spans="1:14">
      <c r="A129" s="11">
        <v>34639</v>
      </c>
      <c r="B129" s="13">
        <f t="shared" si="6"/>
        <v>62.8</v>
      </c>
      <c r="C129" s="13">
        <f t="shared" si="7"/>
        <v>208.33186070357343</v>
      </c>
      <c r="D129" s="13">
        <f t="shared" si="8"/>
        <v>209.90622355507668</v>
      </c>
      <c r="E129" s="13">
        <f t="shared" si="8"/>
        <v>45.1</v>
      </c>
      <c r="F129" s="13">
        <f t="shared" si="9"/>
        <v>1.7616213722462979</v>
      </c>
      <c r="G129" s="13">
        <f>[3]Data1!BN212</f>
        <v>9.1319245999999996</v>
      </c>
      <c r="H129" s="13">
        <f>[4]Monthly!C288/[4]Monthly!B288</f>
        <v>23.936945290766989</v>
      </c>
      <c r="I129" s="13"/>
      <c r="J129" s="13" t="e">
        <f>INDEX(Quarterly!$B$19:$B$293,MATCH(Monthly!A129,Quarterly!$A$19:$A$293,0))</f>
        <v>#N/A</v>
      </c>
      <c r="K129" s="12" t="e">
        <f>INDEX(Quarterly!$G$19:$G$293,MATCH(Monthly!A129,Quarterly!$F$19:$F$293,0))</f>
        <v>#N/A</v>
      </c>
      <c r="L129" s="12" t="e">
        <f>INDEX(Quarterly!$H$19:$H$293,MATCH(Monthly!A129,Quarterly!$F$19:$F$293,0))</f>
        <v>#N/A</v>
      </c>
      <c r="M129" s="12" t="e">
        <f>INDEX(Quarterly!$C$19:$C$293,MATCH(Monthly!A129,Quarterly!$A$19:$A$293,0))</f>
        <v>#N/A</v>
      </c>
      <c r="N129" s="12" t="e">
        <f>INDEX(Quarterly!$D$19:$D$293,MATCH(Monthly!A129,Quarterly!$A$19:$A$293,0))</f>
        <v>#N/A</v>
      </c>
    </row>
    <row r="130" spans="1:14">
      <c r="A130" s="11">
        <v>34669</v>
      </c>
      <c r="B130" s="13">
        <f t="shared" si="6"/>
        <v>62.8</v>
      </c>
      <c r="C130" s="13">
        <f t="shared" si="7"/>
        <v>208.33186070357343</v>
      </c>
      <c r="D130" s="13">
        <f t="shared" si="8"/>
        <v>209.90622355507668</v>
      </c>
      <c r="E130" s="13">
        <f t="shared" si="8"/>
        <v>45.1</v>
      </c>
      <c r="F130" s="13">
        <f t="shared" si="9"/>
        <v>1.7616213722462979</v>
      </c>
      <c r="G130" s="13">
        <f>[3]Data1!BN213</f>
        <v>8.9219477999999999</v>
      </c>
      <c r="H130" s="13">
        <f>[4]Monthly!C289/[4]Monthly!B289</f>
        <v>22.173407416978936</v>
      </c>
      <c r="I130" s="13"/>
      <c r="J130" s="13">
        <f>INDEX(Quarterly!$B$19:$B$293,MATCH(Monthly!A130,Quarterly!$A$19:$A$293,0))</f>
        <v>62.8</v>
      </c>
      <c r="K130" s="12">
        <f>INDEX(Quarterly!$G$19:$G$293,MATCH(Monthly!A130,Quarterly!$F$19:$F$293,0))</f>
        <v>208.33186070357343</v>
      </c>
      <c r="L130" s="12">
        <f>INDEX(Quarterly!$H$19:$H$293,MATCH(Monthly!A130,Quarterly!$F$19:$F$293,0))</f>
        <v>209.90622355507668</v>
      </c>
      <c r="M130" s="12">
        <f>INDEX(Quarterly!$C$19:$C$293,MATCH(Monthly!A130,Quarterly!$A$19:$A$293,0))</f>
        <v>45.1</v>
      </c>
      <c r="N130" s="12">
        <f>INDEX(Quarterly!$D$19:$D$293,MATCH(Monthly!A130,Quarterly!$A$19:$A$293,0))</f>
        <v>1.7616213722462979</v>
      </c>
    </row>
    <row r="131" spans="1:14">
      <c r="A131" s="11">
        <v>34700</v>
      </c>
      <c r="B131" s="13">
        <f t="shared" si="6"/>
        <v>63.8</v>
      </c>
      <c r="C131" s="13">
        <f t="shared" si="7"/>
        <v>210.20684744990555</v>
      </c>
      <c r="D131" s="13">
        <f t="shared" si="8"/>
        <v>211.16566089640713</v>
      </c>
      <c r="E131" s="13">
        <f t="shared" si="8"/>
        <v>46</v>
      </c>
      <c r="F131" s="13">
        <f t="shared" si="9"/>
        <v>2.5034420748685644</v>
      </c>
      <c r="G131" s="13">
        <f>[3]Data1!BN214</f>
        <v>8.8494024000000007</v>
      </c>
      <c r="H131" s="13">
        <f>[4]Monthly!C290/[4]Monthly!B290</f>
        <v>23.590950699620763</v>
      </c>
      <c r="I131" s="13"/>
      <c r="J131" s="13" t="e">
        <f>INDEX(Quarterly!$B$19:$B$293,MATCH(Monthly!A131,Quarterly!$A$19:$A$293,0))</f>
        <v>#N/A</v>
      </c>
      <c r="K131" s="12" t="e">
        <f>INDEX(Quarterly!$G$19:$G$293,MATCH(Monthly!A131,Quarterly!$F$19:$F$293,0))</f>
        <v>#N/A</v>
      </c>
      <c r="L131" s="12" t="e">
        <f>INDEX(Quarterly!$H$19:$H$293,MATCH(Monthly!A131,Quarterly!$F$19:$F$293,0))</f>
        <v>#N/A</v>
      </c>
      <c r="M131" s="12" t="e">
        <f>INDEX(Quarterly!$C$19:$C$293,MATCH(Monthly!A131,Quarterly!$A$19:$A$293,0))</f>
        <v>#N/A</v>
      </c>
      <c r="N131" s="12" t="e">
        <f>INDEX(Quarterly!$D$19:$D$293,MATCH(Monthly!A131,Quarterly!$A$19:$A$293,0))</f>
        <v>#N/A</v>
      </c>
    </row>
    <row r="132" spans="1:14">
      <c r="A132" s="11">
        <v>34731</v>
      </c>
      <c r="B132" s="13">
        <f t="shared" si="6"/>
        <v>63.8</v>
      </c>
      <c r="C132" s="13">
        <f t="shared" si="7"/>
        <v>210.20684744990555</v>
      </c>
      <c r="D132" s="13">
        <f t="shared" si="8"/>
        <v>211.16566089640713</v>
      </c>
      <c r="E132" s="13">
        <f t="shared" si="8"/>
        <v>46</v>
      </c>
      <c r="F132" s="13">
        <f t="shared" si="9"/>
        <v>2.5034420748685644</v>
      </c>
      <c r="G132" s="13">
        <f>[3]Data1!BN215</f>
        <v>8.8259364999999992</v>
      </c>
      <c r="H132" s="13">
        <f>[4]Monthly!C291/[4]Monthly!B291</f>
        <v>24.936215925876191</v>
      </c>
      <c r="I132" s="13"/>
      <c r="J132" s="13" t="e">
        <f>INDEX(Quarterly!$B$19:$B$293,MATCH(Monthly!A132,Quarterly!$A$19:$A$293,0))</f>
        <v>#N/A</v>
      </c>
      <c r="K132" s="12" t="e">
        <f>INDEX(Quarterly!$G$19:$G$293,MATCH(Monthly!A132,Quarterly!$F$19:$F$293,0))</f>
        <v>#N/A</v>
      </c>
      <c r="L132" s="12" t="e">
        <f>INDEX(Quarterly!$H$19:$H$293,MATCH(Monthly!A132,Quarterly!$F$19:$F$293,0))</f>
        <v>#N/A</v>
      </c>
      <c r="M132" s="12" t="e">
        <f>INDEX(Quarterly!$C$19:$C$293,MATCH(Monthly!A132,Quarterly!$A$19:$A$293,0))</f>
        <v>#N/A</v>
      </c>
      <c r="N132" s="12" t="e">
        <f>INDEX(Quarterly!$D$19:$D$293,MATCH(Monthly!A132,Quarterly!$A$19:$A$293,0))</f>
        <v>#N/A</v>
      </c>
    </row>
    <row r="133" spans="1:14">
      <c r="A133" s="11">
        <v>34759</v>
      </c>
      <c r="B133" s="13">
        <f t="shared" si="6"/>
        <v>63.8</v>
      </c>
      <c r="C133" s="13">
        <f t="shared" si="7"/>
        <v>210.20684744990555</v>
      </c>
      <c r="D133" s="13">
        <f t="shared" si="8"/>
        <v>211.16566089640713</v>
      </c>
      <c r="E133" s="13">
        <f t="shared" si="8"/>
        <v>46</v>
      </c>
      <c r="F133" s="13">
        <f t="shared" si="9"/>
        <v>2.5034420748685644</v>
      </c>
      <c r="G133" s="13">
        <f>[3]Data1!BN216</f>
        <v>8.6055883000000009</v>
      </c>
      <c r="H133" s="13">
        <f>[4]Monthly!C292/[4]Monthly!B292</f>
        <v>25.241660993873381</v>
      </c>
      <c r="I133" s="13"/>
      <c r="J133" s="13">
        <f>INDEX(Quarterly!$B$19:$B$293,MATCH(Monthly!A133,Quarterly!$A$19:$A$293,0))</f>
        <v>63.8</v>
      </c>
      <c r="K133" s="12">
        <f>INDEX(Quarterly!$G$19:$G$293,MATCH(Monthly!A133,Quarterly!$F$19:$F$293,0))</f>
        <v>210.20684744990555</v>
      </c>
      <c r="L133" s="12">
        <f>INDEX(Quarterly!$H$19:$H$293,MATCH(Monthly!A133,Quarterly!$F$19:$F$293,0))</f>
        <v>211.16566089640713</v>
      </c>
      <c r="M133" s="12">
        <f>INDEX(Quarterly!$C$19:$C$293,MATCH(Monthly!A133,Quarterly!$A$19:$A$293,0))</f>
        <v>46</v>
      </c>
      <c r="N133" s="12">
        <f>INDEX(Quarterly!$D$19:$D$293,MATCH(Monthly!A133,Quarterly!$A$19:$A$293,0))</f>
        <v>2.5034420748685644</v>
      </c>
    </row>
    <row r="134" spans="1:14">
      <c r="A134" s="11">
        <v>34790</v>
      </c>
      <c r="B134" s="13">
        <f t="shared" si="6"/>
        <v>64.7</v>
      </c>
      <c r="C134" s="13">
        <f t="shared" si="7"/>
        <v>212.51912277185448</v>
      </c>
      <c r="D134" s="13">
        <f t="shared" si="8"/>
        <v>213.06615184447477</v>
      </c>
      <c r="E134" s="13">
        <f t="shared" si="8"/>
        <v>46.8</v>
      </c>
      <c r="F134" s="13">
        <f t="shared" si="9"/>
        <v>2.2232218017932226</v>
      </c>
      <c r="G134" s="13">
        <f>[3]Data1!BN217</f>
        <v>8.2524405999999999</v>
      </c>
      <c r="H134" s="13">
        <f>[4]Monthly!C293/[4]Monthly!B293</f>
        <v>27.052746057640018</v>
      </c>
      <c r="I134" s="13"/>
      <c r="J134" s="13" t="e">
        <f>INDEX(Quarterly!$B$19:$B$293,MATCH(Monthly!A134,Quarterly!$A$19:$A$293,0))</f>
        <v>#N/A</v>
      </c>
      <c r="K134" s="12" t="e">
        <f>INDEX(Quarterly!$G$19:$G$293,MATCH(Monthly!A134,Quarterly!$F$19:$F$293,0))</f>
        <v>#N/A</v>
      </c>
      <c r="L134" s="12" t="e">
        <f>INDEX(Quarterly!$H$19:$H$293,MATCH(Monthly!A134,Quarterly!$F$19:$F$293,0))</f>
        <v>#N/A</v>
      </c>
      <c r="M134" s="12" t="e">
        <f>INDEX(Quarterly!$C$19:$C$293,MATCH(Monthly!A134,Quarterly!$A$19:$A$293,0))</f>
        <v>#N/A</v>
      </c>
      <c r="N134" s="12" t="e">
        <f>INDEX(Quarterly!$D$19:$D$293,MATCH(Monthly!A134,Quarterly!$A$19:$A$293,0))</f>
        <v>#N/A</v>
      </c>
    </row>
    <row r="135" spans="1:14">
      <c r="A135" s="11">
        <v>34820</v>
      </c>
      <c r="B135" s="13">
        <f t="shared" si="6"/>
        <v>64.7</v>
      </c>
      <c r="C135" s="13">
        <f t="shared" si="7"/>
        <v>212.51912277185448</v>
      </c>
      <c r="D135" s="13">
        <f t="shared" si="8"/>
        <v>213.06615184447477</v>
      </c>
      <c r="E135" s="13">
        <f t="shared" si="8"/>
        <v>46.8</v>
      </c>
      <c r="F135" s="13">
        <f t="shared" si="9"/>
        <v>2.2232218017932226</v>
      </c>
      <c r="G135" s="13">
        <f>[3]Data1!BN218</f>
        <v>8.4671021999999994</v>
      </c>
      <c r="H135" s="13">
        <f>[4]Monthly!C294/[4]Monthly!B294</f>
        <v>27.145214521452143</v>
      </c>
      <c r="I135" s="13"/>
      <c r="J135" s="13" t="e">
        <f>INDEX(Quarterly!$B$19:$B$293,MATCH(Monthly!A135,Quarterly!$A$19:$A$293,0))</f>
        <v>#N/A</v>
      </c>
      <c r="K135" s="12" t="e">
        <f>INDEX(Quarterly!$G$19:$G$293,MATCH(Monthly!A135,Quarterly!$F$19:$F$293,0))</f>
        <v>#N/A</v>
      </c>
      <c r="L135" s="12" t="e">
        <f>INDEX(Quarterly!$H$19:$H$293,MATCH(Monthly!A135,Quarterly!$F$19:$F$293,0))</f>
        <v>#N/A</v>
      </c>
      <c r="M135" s="12" t="e">
        <f>INDEX(Quarterly!$C$19:$C$293,MATCH(Monthly!A135,Quarterly!$A$19:$A$293,0))</f>
        <v>#N/A</v>
      </c>
      <c r="N135" s="12" t="e">
        <f>INDEX(Quarterly!$D$19:$D$293,MATCH(Monthly!A135,Quarterly!$A$19:$A$293,0))</f>
        <v>#N/A</v>
      </c>
    </row>
    <row r="136" spans="1:14">
      <c r="A136" s="11">
        <v>34851</v>
      </c>
      <c r="B136" s="13">
        <f t="shared" si="6"/>
        <v>64.7</v>
      </c>
      <c r="C136" s="13">
        <f t="shared" si="7"/>
        <v>212.51912277185448</v>
      </c>
      <c r="D136" s="13">
        <f t="shared" si="8"/>
        <v>213.06615184447477</v>
      </c>
      <c r="E136" s="13">
        <f t="shared" si="8"/>
        <v>46.8</v>
      </c>
      <c r="F136" s="13">
        <f t="shared" si="9"/>
        <v>2.2232218017932226</v>
      </c>
      <c r="G136" s="13">
        <f>[3]Data1!BN219</f>
        <v>8.3625982000000008</v>
      </c>
      <c r="H136" s="13">
        <f>[4]Monthly!C295/[4]Monthly!B295</f>
        <v>25.63924402445803</v>
      </c>
      <c r="I136" s="13"/>
      <c r="J136" s="13">
        <f>INDEX(Quarterly!$B$19:$B$293,MATCH(Monthly!A136,Quarterly!$A$19:$A$293,0))</f>
        <v>64.7</v>
      </c>
      <c r="K136" s="12">
        <f>INDEX(Quarterly!$G$19:$G$293,MATCH(Monthly!A136,Quarterly!$F$19:$F$293,0))</f>
        <v>212.51912277185448</v>
      </c>
      <c r="L136" s="12">
        <f>INDEX(Quarterly!$H$19:$H$293,MATCH(Monthly!A136,Quarterly!$F$19:$F$293,0))</f>
        <v>213.06615184447477</v>
      </c>
      <c r="M136" s="12">
        <f>INDEX(Quarterly!$C$19:$C$293,MATCH(Monthly!A136,Quarterly!$A$19:$A$293,0))</f>
        <v>46.8</v>
      </c>
      <c r="N136" s="12">
        <f>INDEX(Quarterly!$D$19:$D$293,MATCH(Monthly!A136,Quarterly!$A$19:$A$293,0))</f>
        <v>2.2232218017932226</v>
      </c>
    </row>
    <row r="137" spans="1:14">
      <c r="A137" s="11">
        <v>34881</v>
      </c>
      <c r="B137" s="13">
        <f t="shared" si="6"/>
        <v>65.5</v>
      </c>
      <c r="C137" s="13">
        <f t="shared" si="7"/>
        <v>215.28187136788858</v>
      </c>
      <c r="D137" s="13">
        <f t="shared" si="8"/>
        <v>215.19681336291953</v>
      </c>
      <c r="E137" s="13">
        <f t="shared" si="8"/>
        <v>48.6</v>
      </c>
      <c r="F137" s="13">
        <f t="shared" si="9"/>
        <v>2.1779787761352902</v>
      </c>
      <c r="G137" s="13">
        <f>[3]Data1!BN220</f>
        <v>8.3993994000000001</v>
      </c>
      <c r="H137" s="13">
        <f>[4]Monthly!C296/[4]Monthly!B296</f>
        <v>23.808215414205247</v>
      </c>
      <c r="I137" s="13"/>
      <c r="J137" s="13" t="e">
        <f>INDEX(Quarterly!$B$19:$B$293,MATCH(Monthly!A137,Quarterly!$A$19:$A$293,0))</f>
        <v>#N/A</v>
      </c>
      <c r="K137" s="12" t="e">
        <f>INDEX(Quarterly!$G$19:$G$293,MATCH(Monthly!A137,Quarterly!$F$19:$F$293,0))</f>
        <v>#N/A</v>
      </c>
      <c r="L137" s="12" t="e">
        <f>INDEX(Quarterly!$H$19:$H$293,MATCH(Monthly!A137,Quarterly!$F$19:$F$293,0))</f>
        <v>#N/A</v>
      </c>
      <c r="M137" s="12" t="e">
        <f>INDEX(Quarterly!$C$19:$C$293,MATCH(Monthly!A137,Quarterly!$A$19:$A$293,0))</f>
        <v>#N/A</v>
      </c>
      <c r="N137" s="12" t="e">
        <f>INDEX(Quarterly!$D$19:$D$293,MATCH(Monthly!A137,Quarterly!$A$19:$A$293,0))</f>
        <v>#N/A</v>
      </c>
    </row>
    <row r="138" spans="1:14">
      <c r="A138" s="11">
        <v>34912</v>
      </c>
      <c r="B138" s="13">
        <f t="shared" si="6"/>
        <v>65.5</v>
      </c>
      <c r="C138" s="13">
        <f t="shared" si="7"/>
        <v>215.28187136788858</v>
      </c>
      <c r="D138" s="13">
        <f t="shared" si="8"/>
        <v>215.19681336291953</v>
      </c>
      <c r="E138" s="13">
        <f t="shared" si="8"/>
        <v>48.6</v>
      </c>
      <c r="F138" s="13">
        <f t="shared" si="9"/>
        <v>2.1779787761352902</v>
      </c>
      <c r="G138" s="13">
        <f>[3]Data1!BN221</f>
        <v>8.3181846000000004</v>
      </c>
      <c r="H138" s="13">
        <f>[4]Monthly!C297/[4]Monthly!B297</f>
        <v>24.305368222282169</v>
      </c>
      <c r="I138" s="13"/>
      <c r="J138" s="13" t="e">
        <f>INDEX(Quarterly!$B$19:$B$293,MATCH(Monthly!A138,Quarterly!$A$19:$A$293,0))</f>
        <v>#N/A</v>
      </c>
      <c r="K138" s="12" t="e">
        <f>INDEX(Quarterly!$G$19:$G$293,MATCH(Monthly!A138,Quarterly!$F$19:$F$293,0))</f>
        <v>#N/A</v>
      </c>
      <c r="L138" s="12" t="e">
        <f>INDEX(Quarterly!$H$19:$H$293,MATCH(Monthly!A138,Quarterly!$F$19:$F$293,0))</f>
        <v>#N/A</v>
      </c>
      <c r="M138" s="12" t="e">
        <f>INDEX(Quarterly!$C$19:$C$293,MATCH(Monthly!A138,Quarterly!$A$19:$A$293,0))</f>
        <v>#N/A</v>
      </c>
      <c r="N138" s="12" t="e">
        <f>INDEX(Quarterly!$D$19:$D$293,MATCH(Monthly!A138,Quarterly!$A$19:$A$293,0))</f>
        <v>#N/A</v>
      </c>
    </row>
    <row r="139" spans="1:14">
      <c r="A139" s="11">
        <v>34943</v>
      </c>
      <c r="B139" s="13">
        <f t="shared" si="6"/>
        <v>65.5</v>
      </c>
      <c r="C139" s="13">
        <f t="shared" si="7"/>
        <v>215.28187136788858</v>
      </c>
      <c r="D139" s="13">
        <f t="shared" si="8"/>
        <v>215.19681336291953</v>
      </c>
      <c r="E139" s="13">
        <f t="shared" si="8"/>
        <v>48.6</v>
      </c>
      <c r="F139" s="13">
        <f t="shared" si="9"/>
        <v>2.1779787761352902</v>
      </c>
      <c r="G139" s="13">
        <f>[3]Data1!BN222</f>
        <v>8.3666985999999994</v>
      </c>
      <c r="H139" s="13">
        <f>[4]Monthly!C298/[4]Monthly!B298</f>
        <v>24.187342443943212</v>
      </c>
      <c r="I139" s="13"/>
      <c r="J139" s="13">
        <f>INDEX(Quarterly!$B$19:$B$293,MATCH(Monthly!A139,Quarterly!$A$19:$A$293,0))</f>
        <v>65.5</v>
      </c>
      <c r="K139" s="12">
        <f>INDEX(Quarterly!$G$19:$G$293,MATCH(Monthly!A139,Quarterly!$F$19:$F$293,0))</f>
        <v>215.28187136788858</v>
      </c>
      <c r="L139" s="12">
        <f>INDEX(Quarterly!$H$19:$H$293,MATCH(Monthly!A139,Quarterly!$F$19:$F$293,0))</f>
        <v>215.19681336291953</v>
      </c>
      <c r="M139" s="12">
        <f>INDEX(Quarterly!$C$19:$C$293,MATCH(Monthly!A139,Quarterly!$A$19:$A$293,0))</f>
        <v>48.6</v>
      </c>
      <c r="N139" s="12">
        <f>INDEX(Quarterly!$D$19:$D$293,MATCH(Monthly!A139,Quarterly!$A$19:$A$293,0))</f>
        <v>2.1779787761352902</v>
      </c>
    </row>
    <row r="140" spans="1:14">
      <c r="A140" s="11">
        <v>34973</v>
      </c>
      <c r="B140" s="13">
        <f t="shared" ref="B140:B203" si="10">IF(ISERROR(J142),B139,J142)</f>
        <v>66</v>
      </c>
      <c r="C140" s="13">
        <f t="shared" si="7"/>
        <v>216.78884446746378</v>
      </c>
      <c r="D140" s="13">
        <f t="shared" si="8"/>
        <v>216.70319105645993</v>
      </c>
      <c r="E140" s="13">
        <f t="shared" si="8"/>
        <v>47.9</v>
      </c>
      <c r="F140" s="13">
        <f t="shared" si="9"/>
        <v>1.735660567517106</v>
      </c>
      <c r="G140" s="13">
        <f>[3]Data1!BN223</f>
        <v>8.5663927999999991</v>
      </c>
      <c r="H140" s="13">
        <f>[4]Monthly!C299/[4]Monthly!B299</f>
        <v>23.025099075297227</v>
      </c>
      <c r="I140" s="13"/>
      <c r="J140" s="13" t="e">
        <f>INDEX(Quarterly!$B$19:$B$293,MATCH(Monthly!A140,Quarterly!$A$19:$A$293,0))</f>
        <v>#N/A</v>
      </c>
      <c r="K140" s="12" t="e">
        <f>INDEX(Quarterly!$G$19:$G$293,MATCH(Monthly!A140,Quarterly!$F$19:$F$293,0))</f>
        <v>#N/A</v>
      </c>
      <c r="L140" s="12" t="e">
        <f>INDEX(Quarterly!$H$19:$H$293,MATCH(Monthly!A140,Quarterly!$F$19:$F$293,0))</f>
        <v>#N/A</v>
      </c>
      <c r="M140" s="12" t="e">
        <f>INDEX(Quarterly!$C$19:$C$293,MATCH(Monthly!A140,Quarterly!$A$19:$A$293,0))</f>
        <v>#N/A</v>
      </c>
      <c r="N140" s="12" t="e">
        <f>INDEX(Quarterly!$D$19:$D$293,MATCH(Monthly!A140,Quarterly!$A$19:$A$293,0))</f>
        <v>#N/A</v>
      </c>
    </row>
    <row r="141" spans="1:14">
      <c r="A141" s="11">
        <v>35004</v>
      </c>
      <c r="B141" s="13">
        <f t="shared" si="10"/>
        <v>66</v>
      </c>
      <c r="C141" s="13">
        <f t="shared" si="7"/>
        <v>216.78884446746378</v>
      </c>
      <c r="D141" s="13">
        <f t="shared" si="8"/>
        <v>216.70319105645993</v>
      </c>
      <c r="E141" s="13">
        <f t="shared" si="8"/>
        <v>47.9</v>
      </c>
      <c r="F141" s="13">
        <f t="shared" si="9"/>
        <v>1.735660567517106</v>
      </c>
      <c r="G141" s="13">
        <f>[3]Data1!BN224</f>
        <v>8.4415379999999995</v>
      </c>
      <c r="H141" s="13">
        <f>[4]Monthly!C300/[4]Monthly!B300</f>
        <v>24.137931034482758</v>
      </c>
      <c r="I141" s="13"/>
      <c r="J141" s="13" t="e">
        <f>INDEX(Quarterly!$B$19:$B$293,MATCH(Monthly!A141,Quarterly!$A$19:$A$293,0))</f>
        <v>#N/A</v>
      </c>
      <c r="K141" s="12" t="e">
        <f>INDEX(Quarterly!$G$19:$G$293,MATCH(Monthly!A141,Quarterly!$F$19:$F$293,0))</f>
        <v>#N/A</v>
      </c>
      <c r="L141" s="12" t="e">
        <f>INDEX(Quarterly!$H$19:$H$293,MATCH(Monthly!A141,Quarterly!$F$19:$F$293,0))</f>
        <v>#N/A</v>
      </c>
      <c r="M141" s="12" t="e">
        <f>INDEX(Quarterly!$C$19:$C$293,MATCH(Monthly!A141,Quarterly!$A$19:$A$293,0))</f>
        <v>#N/A</v>
      </c>
      <c r="N141" s="12" t="e">
        <f>INDEX(Quarterly!$D$19:$D$293,MATCH(Monthly!A141,Quarterly!$A$19:$A$293,0))</f>
        <v>#N/A</v>
      </c>
    </row>
    <row r="142" spans="1:14">
      <c r="A142" s="11">
        <v>35034</v>
      </c>
      <c r="B142" s="13">
        <f t="shared" si="10"/>
        <v>66</v>
      </c>
      <c r="C142" s="13">
        <f t="shared" si="7"/>
        <v>216.78884446746378</v>
      </c>
      <c r="D142" s="13">
        <f t="shared" si="8"/>
        <v>216.70319105645993</v>
      </c>
      <c r="E142" s="13">
        <f t="shared" si="8"/>
        <v>47.9</v>
      </c>
      <c r="F142" s="13">
        <f t="shared" si="9"/>
        <v>1.735660567517106</v>
      </c>
      <c r="G142" s="13">
        <f>[3]Data1!BN225</f>
        <v>8.1310938999999998</v>
      </c>
      <c r="H142" s="13">
        <f>[4]Monthly!C301/[4]Monthly!B301</f>
        <v>25.698852126941254</v>
      </c>
      <c r="I142" s="13"/>
      <c r="J142" s="13">
        <f>INDEX(Quarterly!$B$19:$B$293,MATCH(Monthly!A142,Quarterly!$A$19:$A$293,0))</f>
        <v>66</v>
      </c>
      <c r="K142" s="12">
        <f>INDEX(Quarterly!$G$19:$G$293,MATCH(Monthly!A142,Quarterly!$F$19:$F$293,0))</f>
        <v>216.78884446746378</v>
      </c>
      <c r="L142" s="12">
        <f>INDEX(Quarterly!$H$19:$H$293,MATCH(Monthly!A142,Quarterly!$F$19:$F$293,0))</f>
        <v>216.70319105645993</v>
      </c>
      <c r="M142" s="12">
        <f>INDEX(Quarterly!$C$19:$C$293,MATCH(Monthly!A142,Quarterly!$A$19:$A$293,0))</f>
        <v>47.9</v>
      </c>
      <c r="N142" s="12">
        <f>INDEX(Quarterly!$D$19:$D$293,MATCH(Monthly!A142,Quarterly!$A$19:$A$293,0))</f>
        <v>1.735660567517106</v>
      </c>
    </row>
    <row r="143" spans="1:14">
      <c r="A143" s="11">
        <v>35065</v>
      </c>
      <c r="B143" s="13">
        <f t="shared" si="10"/>
        <v>66.2</v>
      </c>
      <c r="C143" s="13">
        <f t="shared" si="7"/>
        <v>217.65599984533364</v>
      </c>
      <c r="D143" s="13">
        <f t="shared" si="8"/>
        <v>218.00341020279868</v>
      </c>
      <c r="E143" s="13">
        <f t="shared" si="8"/>
        <v>47.7</v>
      </c>
      <c r="F143" s="13">
        <f t="shared" si="9"/>
        <v>2.1214084073258799</v>
      </c>
      <c r="G143" s="13">
        <f>[3]Data1!BN226</f>
        <v>8.4445280999999994</v>
      </c>
      <c r="H143" s="13">
        <f>[4]Monthly!C302/[4]Monthly!B302</f>
        <v>25.428070648510179</v>
      </c>
      <c r="I143" s="13"/>
      <c r="J143" s="13" t="e">
        <f>INDEX(Quarterly!$B$19:$B$293,MATCH(Monthly!A143,Quarterly!$A$19:$A$293,0))</f>
        <v>#N/A</v>
      </c>
      <c r="K143" s="12" t="e">
        <f>INDEX(Quarterly!$G$19:$G$293,MATCH(Monthly!A143,Quarterly!$F$19:$F$293,0))</f>
        <v>#N/A</v>
      </c>
      <c r="L143" s="12" t="e">
        <f>INDEX(Quarterly!$H$19:$H$293,MATCH(Monthly!A143,Quarterly!$F$19:$F$293,0))</f>
        <v>#N/A</v>
      </c>
      <c r="M143" s="12" t="e">
        <f>INDEX(Quarterly!$C$19:$C$293,MATCH(Monthly!A143,Quarterly!$A$19:$A$293,0))</f>
        <v>#N/A</v>
      </c>
      <c r="N143" s="12" t="e">
        <f>INDEX(Quarterly!$D$19:$D$293,MATCH(Monthly!A143,Quarterly!$A$19:$A$293,0))</f>
        <v>#N/A</v>
      </c>
    </row>
    <row r="144" spans="1:14">
      <c r="A144" s="11">
        <v>35096</v>
      </c>
      <c r="B144" s="13">
        <f t="shared" si="10"/>
        <v>66.2</v>
      </c>
      <c r="C144" s="13">
        <f t="shared" si="7"/>
        <v>217.65599984533364</v>
      </c>
      <c r="D144" s="13">
        <f t="shared" si="8"/>
        <v>218.00341020279868</v>
      </c>
      <c r="E144" s="13">
        <f t="shared" si="8"/>
        <v>47.7</v>
      </c>
      <c r="F144" s="13">
        <f t="shared" si="9"/>
        <v>2.1214084073258799</v>
      </c>
      <c r="G144" s="13">
        <f>[3]Data1!BN227</f>
        <v>8.3319495999999997</v>
      </c>
      <c r="H144" s="13">
        <f>[4]Monthly!C303/[4]Monthly!B303</f>
        <v>25.264690312334565</v>
      </c>
      <c r="I144" s="13"/>
      <c r="J144" s="13" t="e">
        <f>INDEX(Quarterly!$B$19:$B$293,MATCH(Monthly!A144,Quarterly!$A$19:$A$293,0))</f>
        <v>#N/A</v>
      </c>
      <c r="K144" s="12" t="e">
        <f>INDEX(Quarterly!$G$19:$G$293,MATCH(Monthly!A144,Quarterly!$F$19:$F$293,0))</f>
        <v>#N/A</v>
      </c>
      <c r="L144" s="12" t="e">
        <f>INDEX(Quarterly!$H$19:$H$293,MATCH(Monthly!A144,Quarterly!$F$19:$F$293,0))</f>
        <v>#N/A</v>
      </c>
      <c r="M144" s="12" t="e">
        <f>INDEX(Quarterly!$C$19:$C$293,MATCH(Monthly!A144,Quarterly!$A$19:$A$293,0))</f>
        <v>#N/A</v>
      </c>
      <c r="N144" s="12" t="e">
        <f>INDEX(Quarterly!$D$19:$D$293,MATCH(Monthly!A144,Quarterly!$A$19:$A$293,0))</f>
        <v>#N/A</v>
      </c>
    </row>
    <row r="145" spans="1:14">
      <c r="A145" s="11">
        <v>35125</v>
      </c>
      <c r="B145" s="13">
        <f t="shared" si="10"/>
        <v>66.2</v>
      </c>
      <c r="C145" s="13">
        <f t="shared" si="7"/>
        <v>217.65599984533364</v>
      </c>
      <c r="D145" s="13">
        <f t="shared" si="8"/>
        <v>218.00341020279868</v>
      </c>
      <c r="E145" s="13">
        <f t="shared" si="8"/>
        <v>47.7</v>
      </c>
      <c r="F145" s="13">
        <f t="shared" si="9"/>
        <v>2.1214084073258799</v>
      </c>
      <c r="G145" s="13">
        <f>[3]Data1!BN228</f>
        <v>8.4130167</v>
      </c>
      <c r="H145" s="13">
        <f>[4]Monthly!C304/[4]Monthly!B304</f>
        <v>27.651024112004148</v>
      </c>
      <c r="I145" s="13"/>
      <c r="J145" s="13">
        <f>INDEX(Quarterly!$B$19:$B$293,MATCH(Monthly!A145,Quarterly!$A$19:$A$293,0))</f>
        <v>66.2</v>
      </c>
      <c r="K145" s="12">
        <f>INDEX(Quarterly!$G$19:$G$293,MATCH(Monthly!A145,Quarterly!$F$19:$F$293,0))</f>
        <v>217.65599984533364</v>
      </c>
      <c r="L145" s="12">
        <f>INDEX(Quarterly!$H$19:$H$293,MATCH(Monthly!A145,Quarterly!$F$19:$F$293,0))</f>
        <v>218.00341020279868</v>
      </c>
      <c r="M145" s="12">
        <f>INDEX(Quarterly!$C$19:$C$293,MATCH(Monthly!A145,Quarterly!$A$19:$A$293,0))</f>
        <v>47.7</v>
      </c>
      <c r="N145" s="12">
        <f>INDEX(Quarterly!$D$19:$D$293,MATCH(Monthly!A145,Quarterly!$A$19:$A$293,0))</f>
        <v>2.1214084073258799</v>
      </c>
    </row>
    <row r="146" spans="1:14">
      <c r="A146" s="11">
        <v>35156</v>
      </c>
      <c r="B146" s="13">
        <f t="shared" si="10"/>
        <v>66.7</v>
      </c>
      <c r="C146" s="13">
        <f t="shared" si="7"/>
        <v>219.17959184425095</v>
      </c>
      <c r="D146" s="13">
        <f t="shared" si="8"/>
        <v>219.52943407421824</v>
      </c>
      <c r="E146" s="13">
        <f t="shared" si="8"/>
        <v>49.1</v>
      </c>
      <c r="F146" s="13">
        <f t="shared" si="9"/>
        <v>1.4552237135018204</v>
      </c>
      <c r="G146" s="13">
        <f>[3]Data1!BN229</f>
        <v>8.5636308999999997</v>
      </c>
      <c r="H146" s="13">
        <f>[4]Monthly!C305/[4]Monthly!B305</f>
        <v>29.909634720631285</v>
      </c>
      <c r="I146" s="13"/>
      <c r="J146" s="13" t="e">
        <f>INDEX(Quarterly!$B$19:$B$293,MATCH(Monthly!A146,Quarterly!$A$19:$A$293,0))</f>
        <v>#N/A</v>
      </c>
      <c r="K146" s="12" t="e">
        <f>INDEX(Quarterly!$G$19:$G$293,MATCH(Monthly!A146,Quarterly!$F$19:$F$293,0))</f>
        <v>#N/A</v>
      </c>
      <c r="L146" s="12" t="e">
        <f>INDEX(Quarterly!$H$19:$H$293,MATCH(Monthly!A146,Quarterly!$F$19:$F$293,0))</f>
        <v>#N/A</v>
      </c>
      <c r="M146" s="12" t="e">
        <f>INDEX(Quarterly!$C$19:$C$293,MATCH(Monthly!A146,Quarterly!$A$19:$A$293,0))</f>
        <v>#N/A</v>
      </c>
      <c r="N146" s="12" t="e">
        <f>INDEX(Quarterly!$D$19:$D$293,MATCH(Monthly!A146,Quarterly!$A$19:$A$293,0))</f>
        <v>#N/A</v>
      </c>
    </row>
    <row r="147" spans="1:14">
      <c r="A147" s="11">
        <v>35186</v>
      </c>
      <c r="B147" s="13">
        <f t="shared" si="10"/>
        <v>66.7</v>
      </c>
      <c r="C147" s="13">
        <f t="shared" si="7"/>
        <v>219.17959184425095</v>
      </c>
      <c r="D147" s="13">
        <f t="shared" si="8"/>
        <v>219.52943407421824</v>
      </c>
      <c r="E147" s="13">
        <f t="shared" si="8"/>
        <v>49.1</v>
      </c>
      <c r="F147" s="13">
        <f t="shared" si="9"/>
        <v>1.4552237135018204</v>
      </c>
      <c r="G147" s="13">
        <f>[3]Data1!BN230</f>
        <v>8.4059433000000006</v>
      </c>
      <c r="H147" s="13">
        <f>[4]Monthly!C306/[4]Monthly!B306</f>
        <v>26.56210790464241</v>
      </c>
      <c r="I147" s="13"/>
      <c r="J147" s="13" t="e">
        <f>INDEX(Quarterly!$B$19:$B$293,MATCH(Monthly!A147,Quarterly!$A$19:$A$293,0))</f>
        <v>#N/A</v>
      </c>
      <c r="K147" s="12" t="e">
        <f>INDEX(Quarterly!$G$19:$G$293,MATCH(Monthly!A147,Quarterly!$F$19:$F$293,0))</f>
        <v>#N/A</v>
      </c>
      <c r="L147" s="12" t="e">
        <f>INDEX(Quarterly!$H$19:$H$293,MATCH(Monthly!A147,Quarterly!$F$19:$F$293,0))</f>
        <v>#N/A</v>
      </c>
      <c r="M147" s="12" t="e">
        <f>INDEX(Quarterly!$C$19:$C$293,MATCH(Monthly!A147,Quarterly!$A$19:$A$293,0))</f>
        <v>#N/A</v>
      </c>
      <c r="N147" s="12" t="e">
        <f>INDEX(Quarterly!$D$19:$D$293,MATCH(Monthly!A147,Quarterly!$A$19:$A$293,0))</f>
        <v>#N/A</v>
      </c>
    </row>
    <row r="148" spans="1:14">
      <c r="A148" s="11">
        <v>35217</v>
      </c>
      <c r="B148" s="13">
        <f t="shared" si="10"/>
        <v>66.7</v>
      </c>
      <c r="C148" s="13">
        <f t="shared" si="7"/>
        <v>219.17959184425095</v>
      </c>
      <c r="D148" s="13">
        <f t="shared" si="8"/>
        <v>219.52943407421824</v>
      </c>
      <c r="E148" s="13">
        <f t="shared" si="8"/>
        <v>49.1</v>
      </c>
      <c r="F148" s="13">
        <f t="shared" si="9"/>
        <v>1.4552237135018204</v>
      </c>
      <c r="G148" s="13">
        <f>[3]Data1!BN231</f>
        <v>8.2596571999999995</v>
      </c>
      <c r="H148" s="13">
        <f>[4]Monthly!C307/[4]Monthly!B307</f>
        <v>25.808897876643076</v>
      </c>
      <c r="I148" s="13"/>
      <c r="J148" s="13">
        <f>INDEX(Quarterly!$B$19:$B$293,MATCH(Monthly!A148,Quarterly!$A$19:$A$293,0))</f>
        <v>66.7</v>
      </c>
      <c r="K148" s="12">
        <f>INDEX(Quarterly!$G$19:$G$293,MATCH(Monthly!A148,Quarterly!$F$19:$F$293,0))</f>
        <v>219.17959184425095</v>
      </c>
      <c r="L148" s="12">
        <f>INDEX(Quarterly!$H$19:$H$293,MATCH(Monthly!A148,Quarterly!$F$19:$F$293,0))</f>
        <v>219.52943407421824</v>
      </c>
      <c r="M148" s="12">
        <f>INDEX(Quarterly!$C$19:$C$293,MATCH(Monthly!A148,Quarterly!$A$19:$A$293,0))</f>
        <v>49.1</v>
      </c>
      <c r="N148" s="12">
        <f>INDEX(Quarterly!$D$19:$D$293,MATCH(Monthly!A148,Quarterly!$A$19:$A$293,0))</f>
        <v>1.4552237135018204</v>
      </c>
    </row>
    <row r="149" spans="1:14">
      <c r="A149" s="11">
        <v>35247</v>
      </c>
      <c r="B149" s="13">
        <f t="shared" si="10"/>
        <v>66.900000000000006</v>
      </c>
      <c r="C149" s="13">
        <f t="shared" si="7"/>
        <v>220.05631021162796</v>
      </c>
      <c r="D149" s="13">
        <f t="shared" si="8"/>
        <v>220.62708124458931</v>
      </c>
      <c r="E149" s="13">
        <f t="shared" si="8"/>
        <v>48.1</v>
      </c>
      <c r="F149" s="13">
        <f t="shared" si="9"/>
        <v>1.6265687023144713</v>
      </c>
      <c r="G149" s="13">
        <f>[3]Data1!BN232</f>
        <v>8.5438516</v>
      </c>
      <c r="H149" s="13">
        <f>[4]Monthly!C308/[4]Monthly!B308</f>
        <v>26.972267949854377</v>
      </c>
      <c r="I149" s="13"/>
      <c r="J149" s="13" t="e">
        <f>INDEX(Quarterly!$B$19:$B$293,MATCH(Monthly!A149,Quarterly!$A$19:$A$293,0))</f>
        <v>#N/A</v>
      </c>
      <c r="K149" s="12" t="e">
        <f>INDEX(Quarterly!$G$19:$G$293,MATCH(Monthly!A149,Quarterly!$F$19:$F$293,0))</f>
        <v>#N/A</v>
      </c>
      <c r="L149" s="12" t="e">
        <f>INDEX(Quarterly!$H$19:$H$293,MATCH(Monthly!A149,Quarterly!$F$19:$F$293,0))</f>
        <v>#N/A</v>
      </c>
      <c r="M149" s="12" t="e">
        <f>INDEX(Quarterly!$C$19:$C$293,MATCH(Monthly!A149,Quarterly!$A$19:$A$293,0))</f>
        <v>#N/A</v>
      </c>
      <c r="N149" s="12" t="e">
        <f>INDEX(Quarterly!$D$19:$D$293,MATCH(Monthly!A149,Quarterly!$A$19:$A$293,0))</f>
        <v>#N/A</v>
      </c>
    </row>
    <row r="150" spans="1:14">
      <c r="A150" s="11">
        <v>35278</v>
      </c>
      <c r="B150" s="13">
        <f t="shared" si="10"/>
        <v>66.900000000000006</v>
      </c>
      <c r="C150" s="13">
        <f t="shared" si="7"/>
        <v>220.05631021162796</v>
      </c>
      <c r="D150" s="13">
        <f t="shared" si="8"/>
        <v>220.62708124458931</v>
      </c>
      <c r="E150" s="13">
        <f t="shared" si="8"/>
        <v>48.1</v>
      </c>
      <c r="F150" s="13">
        <f t="shared" si="9"/>
        <v>1.6265687023144713</v>
      </c>
      <c r="G150" s="13">
        <f>[3]Data1!BN233</f>
        <v>8.7237860000000005</v>
      </c>
      <c r="H150" s="13">
        <f>[4]Monthly!C309/[4]Monthly!B309</f>
        <v>27.969348659003828</v>
      </c>
      <c r="I150" s="13"/>
      <c r="J150" s="13" t="e">
        <f>INDEX(Quarterly!$B$19:$B$293,MATCH(Monthly!A150,Quarterly!$A$19:$A$293,0))</f>
        <v>#N/A</v>
      </c>
      <c r="K150" s="12" t="e">
        <f>INDEX(Quarterly!$G$19:$G$293,MATCH(Monthly!A150,Quarterly!$F$19:$F$293,0))</f>
        <v>#N/A</v>
      </c>
      <c r="L150" s="12" t="e">
        <f>INDEX(Quarterly!$H$19:$H$293,MATCH(Monthly!A150,Quarterly!$F$19:$F$293,0))</f>
        <v>#N/A</v>
      </c>
      <c r="M150" s="12" t="e">
        <f>INDEX(Quarterly!$C$19:$C$293,MATCH(Monthly!A150,Quarterly!$A$19:$A$293,0))</f>
        <v>#N/A</v>
      </c>
      <c r="N150" s="12" t="e">
        <f>INDEX(Quarterly!$D$19:$D$293,MATCH(Monthly!A150,Quarterly!$A$19:$A$293,0))</f>
        <v>#N/A</v>
      </c>
    </row>
    <row r="151" spans="1:14">
      <c r="A151" s="11">
        <v>35309</v>
      </c>
      <c r="B151" s="13">
        <f t="shared" si="10"/>
        <v>66.900000000000006</v>
      </c>
      <c r="C151" s="13">
        <f t="shared" si="7"/>
        <v>220.05631021162796</v>
      </c>
      <c r="D151" s="13">
        <f t="shared" si="8"/>
        <v>220.62708124458931</v>
      </c>
      <c r="E151" s="13">
        <f t="shared" si="8"/>
        <v>48.1</v>
      </c>
      <c r="F151" s="13">
        <f t="shared" si="9"/>
        <v>1.6265687023144713</v>
      </c>
      <c r="G151" s="13">
        <f>[3]Data1!BN234</f>
        <v>8.5794350999999995</v>
      </c>
      <c r="H151" s="13">
        <f>[4]Monthly!C310/[4]Monthly!B310</f>
        <v>30.234611503531788</v>
      </c>
      <c r="I151" s="13"/>
      <c r="J151" s="13">
        <f>INDEX(Quarterly!$B$19:$B$293,MATCH(Monthly!A151,Quarterly!$A$19:$A$293,0))</f>
        <v>66.900000000000006</v>
      </c>
      <c r="K151" s="12">
        <f>INDEX(Quarterly!$G$19:$G$293,MATCH(Monthly!A151,Quarterly!$F$19:$F$293,0))</f>
        <v>220.05631021162796</v>
      </c>
      <c r="L151" s="12">
        <f>INDEX(Quarterly!$H$19:$H$293,MATCH(Monthly!A151,Quarterly!$F$19:$F$293,0))</f>
        <v>220.62708124458931</v>
      </c>
      <c r="M151" s="12">
        <f>INDEX(Quarterly!$C$19:$C$293,MATCH(Monthly!A151,Quarterly!$A$19:$A$293,0))</f>
        <v>48.1</v>
      </c>
      <c r="N151" s="12">
        <f>INDEX(Quarterly!$D$19:$D$293,MATCH(Monthly!A151,Quarterly!$A$19:$A$293,0))</f>
        <v>1.6265687023144713</v>
      </c>
    </row>
    <row r="152" spans="1:14">
      <c r="A152" s="11">
        <v>35339</v>
      </c>
      <c r="B152" s="13">
        <f t="shared" si="10"/>
        <v>67</v>
      </c>
      <c r="C152" s="13">
        <f t="shared" si="7"/>
        <v>221.59670438310934</v>
      </c>
      <c r="D152" s="13">
        <f t="shared" si="8"/>
        <v>221.95084373205685</v>
      </c>
      <c r="E152" s="13">
        <f t="shared" si="8"/>
        <v>49.4</v>
      </c>
      <c r="F152" s="13">
        <f t="shared" si="9"/>
        <v>1.3734907779296892</v>
      </c>
      <c r="G152" s="13">
        <f>[3]Data1!BN235</f>
        <v>8.7513442999999995</v>
      </c>
      <c r="H152" s="13">
        <f>[4]Monthly!C311/[4]Monthly!B311</f>
        <v>31.422076281889368</v>
      </c>
      <c r="I152" s="13"/>
      <c r="J152" s="13" t="e">
        <f>INDEX(Quarterly!$B$19:$B$293,MATCH(Monthly!A152,Quarterly!$A$19:$A$293,0))</f>
        <v>#N/A</v>
      </c>
      <c r="K152" s="12" t="e">
        <f>INDEX(Quarterly!$G$19:$G$293,MATCH(Monthly!A152,Quarterly!$F$19:$F$293,0))</f>
        <v>#N/A</v>
      </c>
      <c r="L152" s="12" t="e">
        <f>INDEX(Quarterly!$H$19:$H$293,MATCH(Monthly!A152,Quarterly!$F$19:$F$293,0))</f>
        <v>#N/A</v>
      </c>
      <c r="M152" s="12" t="e">
        <f>INDEX(Quarterly!$C$19:$C$293,MATCH(Monthly!A152,Quarterly!$A$19:$A$293,0))</f>
        <v>#N/A</v>
      </c>
      <c r="N152" s="12" t="e">
        <f>INDEX(Quarterly!$D$19:$D$293,MATCH(Monthly!A152,Quarterly!$A$19:$A$293,0))</f>
        <v>#N/A</v>
      </c>
    </row>
    <row r="153" spans="1:14">
      <c r="A153" s="11">
        <v>35370</v>
      </c>
      <c r="B153" s="13">
        <f t="shared" si="10"/>
        <v>67</v>
      </c>
      <c r="C153" s="13">
        <f t="shared" si="7"/>
        <v>221.59670438310934</v>
      </c>
      <c r="D153" s="13">
        <f t="shared" si="8"/>
        <v>221.95084373205685</v>
      </c>
      <c r="E153" s="13">
        <f t="shared" si="8"/>
        <v>49.4</v>
      </c>
      <c r="F153" s="13">
        <f t="shared" si="9"/>
        <v>1.3734907779296892</v>
      </c>
      <c r="G153" s="13">
        <f>[3]Data1!BN236</f>
        <v>8.4622080999999998</v>
      </c>
      <c r="H153" s="13">
        <f>[4]Monthly!C312/[4]Monthly!B312</f>
        <v>29.756526104417674</v>
      </c>
      <c r="I153" s="13"/>
      <c r="J153" s="13" t="e">
        <f>INDEX(Quarterly!$B$19:$B$293,MATCH(Monthly!A153,Quarterly!$A$19:$A$293,0))</f>
        <v>#N/A</v>
      </c>
      <c r="K153" s="12" t="e">
        <f>INDEX(Quarterly!$G$19:$G$293,MATCH(Monthly!A153,Quarterly!$F$19:$F$293,0))</f>
        <v>#N/A</v>
      </c>
      <c r="L153" s="12" t="e">
        <f>INDEX(Quarterly!$H$19:$H$293,MATCH(Monthly!A153,Quarterly!$F$19:$F$293,0))</f>
        <v>#N/A</v>
      </c>
      <c r="M153" s="12" t="e">
        <f>INDEX(Quarterly!$C$19:$C$293,MATCH(Monthly!A153,Quarterly!$A$19:$A$293,0))</f>
        <v>#N/A</v>
      </c>
      <c r="N153" s="12" t="e">
        <f>INDEX(Quarterly!$D$19:$D$293,MATCH(Monthly!A153,Quarterly!$A$19:$A$293,0))</f>
        <v>#N/A</v>
      </c>
    </row>
    <row r="154" spans="1:14">
      <c r="A154" s="11">
        <v>35400</v>
      </c>
      <c r="B154" s="13">
        <f t="shared" si="10"/>
        <v>67</v>
      </c>
      <c r="C154" s="13">
        <f t="shared" si="7"/>
        <v>221.59670438310934</v>
      </c>
      <c r="D154" s="13">
        <f t="shared" si="8"/>
        <v>221.95084373205685</v>
      </c>
      <c r="E154" s="13">
        <f t="shared" si="8"/>
        <v>49.4</v>
      </c>
      <c r="F154" s="13">
        <f t="shared" si="9"/>
        <v>1.3734907779296892</v>
      </c>
      <c r="G154" s="13">
        <f>[3]Data1!BN237</f>
        <v>8.6142240999999995</v>
      </c>
      <c r="H154" s="13">
        <f>[4]Monthly!C313/[4]Monthly!B313</f>
        <v>31.672106452422799</v>
      </c>
      <c r="I154" s="13"/>
      <c r="J154" s="13">
        <f>INDEX(Quarterly!$B$19:$B$293,MATCH(Monthly!A154,Quarterly!$A$19:$A$293,0))</f>
        <v>67</v>
      </c>
      <c r="K154" s="12">
        <f>INDEX(Quarterly!$G$19:$G$293,MATCH(Monthly!A154,Quarterly!$F$19:$F$293,0))</f>
        <v>221.59670438310934</v>
      </c>
      <c r="L154" s="12">
        <f>INDEX(Quarterly!$H$19:$H$293,MATCH(Monthly!A154,Quarterly!$F$19:$F$293,0))</f>
        <v>221.95084373205685</v>
      </c>
      <c r="M154" s="12">
        <f>INDEX(Quarterly!$C$19:$C$293,MATCH(Monthly!A154,Quarterly!$A$19:$A$293,0))</f>
        <v>49.4</v>
      </c>
      <c r="N154" s="12">
        <f>INDEX(Quarterly!$D$19:$D$293,MATCH(Monthly!A154,Quarterly!$A$19:$A$293,0))</f>
        <v>1.3734907779296892</v>
      </c>
    </row>
    <row r="155" spans="1:14">
      <c r="A155" s="11">
        <v>35431</v>
      </c>
      <c r="B155" s="13">
        <f t="shared" si="10"/>
        <v>67.099999999999994</v>
      </c>
      <c r="C155" s="13">
        <f t="shared" ref="C155:C218" si="11">IF(ISERROR(K157),C154,K157)</f>
        <v>223.14788131379109</v>
      </c>
      <c r="D155" s="13">
        <f t="shared" ref="D155:E218" si="12">IF(ISERROR(L157),D154,L157)</f>
        <v>223.50449963818122</v>
      </c>
      <c r="E155" s="13">
        <f t="shared" si="12"/>
        <v>50.2</v>
      </c>
      <c r="F155" s="13">
        <f t="shared" si="9"/>
        <v>1.4717521468802537</v>
      </c>
      <c r="G155" s="13">
        <f>[3]Data1!BN238</f>
        <v>8.5511262000000006</v>
      </c>
      <c r="H155" s="13">
        <f>[4]Monthly!C314/[4]Monthly!B314</f>
        <v>32.317386831275719</v>
      </c>
      <c r="I155" s="13"/>
      <c r="J155" s="13" t="e">
        <f>INDEX(Quarterly!$B$19:$B$293,MATCH(Monthly!A155,Quarterly!$A$19:$A$293,0))</f>
        <v>#N/A</v>
      </c>
      <c r="K155" s="12" t="e">
        <f>INDEX(Quarterly!$G$19:$G$293,MATCH(Monthly!A155,Quarterly!$F$19:$F$293,0))</f>
        <v>#N/A</v>
      </c>
      <c r="L155" s="12" t="e">
        <f>INDEX(Quarterly!$H$19:$H$293,MATCH(Monthly!A155,Quarterly!$F$19:$F$293,0))</f>
        <v>#N/A</v>
      </c>
      <c r="M155" s="12" t="e">
        <f>INDEX(Quarterly!$C$19:$C$293,MATCH(Monthly!A155,Quarterly!$A$19:$A$293,0))</f>
        <v>#N/A</v>
      </c>
      <c r="N155" s="12" t="e">
        <f>INDEX(Quarterly!$D$19:$D$293,MATCH(Monthly!A155,Quarterly!$A$19:$A$293,0))</f>
        <v>#N/A</v>
      </c>
    </row>
    <row r="156" spans="1:14">
      <c r="A156" s="11">
        <v>35462</v>
      </c>
      <c r="B156" s="13">
        <f t="shared" si="10"/>
        <v>67.099999999999994</v>
      </c>
      <c r="C156" s="13">
        <f t="shared" si="11"/>
        <v>223.14788131379109</v>
      </c>
      <c r="D156" s="13">
        <f t="shared" si="12"/>
        <v>223.50449963818122</v>
      </c>
      <c r="E156" s="13">
        <f t="shared" si="12"/>
        <v>50.2</v>
      </c>
      <c r="F156" s="13">
        <f t="shared" si="9"/>
        <v>1.4717521468802537</v>
      </c>
      <c r="G156" s="13">
        <f>[3]Data1!BN239</f>
        <v>8.7102269999999997</v>
      </c>
      <c r="H156" s="13">
        <f>[4]Monthly!C315/[4]Monthly!B315</f>
        <v>28.891494073205678</v>
      </c>
      <c r="I156" s="13"/>
      <c r="J156" s="13" t="e">
        <f>INDEX(Quarterly!$B$19:$B$293,MATCH(Monthly!A156,Quarterly!$A$19:$A$293,0))</f>
        <v>#N/A</v>
      </c>
      <c r="K156" s="12" t="e">
        <f>INDEX(Quarterly!$G$19:$G$293,MATCH(Monthly!A156,Quarterly!$F$19:$F$293,0))</f>
        <v>#N/A</v>
      </c>
      <c r="L156" s="12" t="e">
        <f>INDEX(Quarterly!$H$19:$H$293,MATCH(Monthly!A156,Quarterly!$F$19:$F$293,0))</f>
        <v>#N/A</v>
      </c>
      <c r="M156" s="12" t="e">
        <f>INDEX(Quarterly!$C$19:$C$293,MATCH(Monthly!A156,Quarterly!$A$19:$A$293,0))</f>
        <v>#N/A</v>
      </c>
      <c r="N156" s="12" t="e">
        <f>INDEX(Quarterly!$D$19:$D$293,MATCH(Monthly!A156,Quarterly!$A$19:$A$293,0))</f>
        <v>#N/A</v>
      </c>
    </row>
    <row r="157" spans="1:14">
      <c r="A157" s="11">
        <v>35490</v>
      </c>
      <c r="B157" s="13">
        <f t="shared" si="10"/>
        <v>67.099999999999994</v>
      </c>
      <c r="C157" s="13">
        <f t="shared" si="11"/>
        <v>223.14788131379109</v>
      </c>
      <c r="D157" s="13">
        <f t="shared" si="12"/>
        <v>223.50449963818122</v>
      </c>
      <c r="E157" s="13">
        <f t="shared" si="12"/>
        <v>50.2</v>
      </c>
      <c r="F157" s="13">
        <f t="shared" si="9"/>
        <v>1.4717521468802537</v>
      </c>
      <c r="G157" s="13">
        <f>[3]Data1!BN240</f>
        <v>8.5867260999999999</v>
      </c>
      <c r="H157" s="13">
        <f>[4]Monthly!C316/[4]Monthly!B316</f>
        <v>26.628571428571426</v>
      </c>
      <c r="I157" s="13"/>
      <c r="J157" s="13">
        <f>INDEX(Quarterly!$B$19:$B$293,MATCH(Monthly!A157,Quarterly!$A$19:$A$293,0))</f>
        <v>67.099999999999994</v>
      </c>
      <c r="K157" s="12">
        <f>INDEX(Quarterly!$G$19:$G$293,MATCH(Monthly!A157,Quarterly!$F$19:$F$293,0))</f>
        <v>223.14788131379109</v>
      </c>
      <c r="L157" s="12">
        <f>INDEX(Quarterly!$H$19:$H$293,MATCH(Monthly!A157,Quarterly!$F$19:$F$293,0))</f>
        <v>223.50449963818122</v>
      </c>
      <c r="M157" s="12">
        <f>INDEX(Quarterly!$C$19:$C$293,MATCH(Monthly!A157,Quarterly!$A$19:$A$293,0))</f>
        <v>50.2</v>
      </c>
      <c r="N157" s="12">
        <f>INDEX(Quarterly!$D$19:$D$293,MATCH(Monthly!A157,Quarterly!$A$19:$A$293,0))</f>
        <v>1.4717521468802537</v>
      </c>
    </row>
    <row r="158" spans="1:14">
      <c r="A158" s="11">
        <v>35521</v>
      </c>
      <c r="B158" s="13">
        <f t="shared" si="10"/>
        <v>66.900000000000006</v>
      </c>
      <c r="C158" s="13">
        <f t="shared" si="11"/>
        <v>223.81732495773244</v>
      </c>
      <c r="D158" s="13">
        <f t="shared" si="12"/>
        <v>224.39851763673394</v>
      </c>
      <c r="E158" s="13">
        <f t="shared" si="12"/>
        <v>49.4</v>
      </c>
      <c r="F158" s="13">
        <f t="shared" si="9"/>
        <v>1.6594532868591405</v>
      </c>
      <c r="G158" s="13">
        <f>[3]Data1!BN241</f>
        <v>8.5495327999999997</v>
      </c>
      <c r="H158" s="13">
        <f>[4]Monthly!C317/[4]Monthly!B317</f>
        <v>25.29857454732246</v>
      </c>
      <c r="I158" s="13"/>
      <c r="J158" s="13" t="e">
        <f>INDEX(Quarterly!$B$19:$B$293,MATCH(Monthly!A158,Quarterly!$A$19:$A$293,0))</f>
        <v>#N/A</v>
      </c>
      <c r="K158" s="12" t="e">
        <f>INDEX(Quarterly!$G$19:$G$293,MATCH(Monthly!A158,Quarterly!$F$19:$F$293,0))</f>
        <v>#N/A</v>
      </c>
      <c r="L158" s="12" t="e">
        <f>INDEX(Quarterly!$H$19:$H$293,MATCH(Monthly!A158,Quarterly!$F$19:$F$293,0))</f>
        <v>#N/A</v>
      </c>
      <c r="M158" s="12" t="e">
        <f>INDEX(Quarterly!$C$19:$C$293,MATCH(Monthly!A158,Quarterly!$A$19:$A$293,0))</f>
        <v>#N/A</v>
      </c>
      <c r="N158" s="12" t="e">
        <f>INDEX(Quarterly!$D$19:$D$293,MATCH(Monthly!A158,Quarterly!$A$19:$A$293,0))</f>
        <v>#N/A</v>
      </c>
    </row>
    <row r="159" spans="1:14">
      <c r="A159" s="11">
        <v>35551</v>
      </c>
      <c r="B159" s="13">
        <f t="shared" si="10"/>
        <v>66.900000000000006</v>
      </c>
      <c r="C159" s="13">
        <f t="shared" si="11"/>
        <v>223.81732495773244</v>
      </c>
      <c r="D159" s="13">
        <f t="shared" si="12"/>
        <v>224.39851763673394</v>
      </c>
      <c r="E159" s="13">
        <f t="shared" si="12"/>
        <v>49.4</v>
      </c>
      <c r="F159" s="13">
        <f t="shared" si="9"/>
        <v>1.6594532868591405</v>
      </c>
      <c r="G159" s="13">
        <f>[3]Data1!BN242</f>
        <v>8.5386617000000005</v>
      </c>
      <c r="H159" s="13">
        <f>[4]Monthly!C318/[4]Monthly!B318</f>
        <v>26.861050187072635</v>
      </c>
      <c r="I159" s="13"/>
      <c r="J159" s="13" t="e">
        <f>INDEX(Quarterly!$B$19:$B$293,MATCH(Monthly!A159,Quarterly!$A$19:$A$293,0))</f>
        <v>#N/A</v>
      </c>
      <c r="K159" s="12" t="e">
        <f>INDEX(Quarterly!$G$19:$G$293,MATCH(Monthly!A159,Quarterly!$F$19:$F$293,0))</f>
        <v>#N/A</v>
      </c>
      <c r="L159" s="12" t="e">
        <f>INDEX(Quarterly!$H$19:$H$293,MATCH(Monthly!A159,Quarterly!$F$19:$F$293,0))</f>
        <v>#N/A</v>
      </c>
      <c r="M159" s="12" t="e">
        <f>INDEX(Quarterly!$C$19:$C$293,MATCH(Monthly!A159,Quarterly!$A$19:$A$293,0))</f>
        <v>#N/A</v>
      </c>
      <c r="N159" s="12" t="e">
        <f>INDEX(Quarterly!$D$19:$D$293,MATCH(Monthly!A159,Quarterly!$A$19:$A$293,0))</f>
        <v>#N/A</v>
      </c>
    </row>
    <row r="160" spans="1:14">
      <c r="A160" s="11">
        <v>35582</v>
      </c>
      <c r="B160" s="13">
        <f t="shared" si="10"/>
        <v>66.900000000000006</v>
      </c>
      <c r="C160" s="13">
        <f t="shared" si="11"/>
        <v>223.81732495773244</v>
      </c>
      <c r="D160" s="13">
        <f t="shared" si="12"/>
        <v>224.39851763673394</v>
      </c>
      <c r="E160" s="13">
        <f t="shared" si="12"/>
        <v>49.4</v>
      </c>
      <c r="F160" s="13">
        <f t="shared" si="9"/>
        <v>1.6594532868591405</v>
      </c>
      <c r="G160" s="13">
        <f>[3]Data1!BN243</f>
        <v>8.3334820000000001</v>
      </c>
      <c r="H160" s="13">
        <f>[4]Monthly!C319/[4]Monthly!B319</f>
        <v>25.536992840095468</v>
      </c>
      <c r="I160" s="13"/>
      <c r="J160" s="13">
        <f>INDEX(Quarterly!$B$19:$B$293,MATCH(Monthly!A160,Quarterly!$A$19:$A$293,0))</f>
        <v>66.900000000000006</v>
      </c>
      <c r="K160" s="12">
        <f>INDEX(Quarterly!$G$19:$G$293,MATCH(Monthly!A160,Quarterly!$F$19:$F$293,0))</f>
        <v>223.81732495773244</v>
      </c>
      <c r="L160" s="12">
        <f>INDEX(Quarterly!$H$19:$H$293,MATCH(Monthly!A160,Quarterly!$F$19:$F$293,0))</f>
        <v>224.39851763673394</v>
      </c>
      <c r="M160" s="12">
        <f>INDEX(Quarterly!$C$19:$C$293,MATCH(Monthly!A160,Quarterly!$A$19:$A$293,0))</f>
        <v>49.4</v>
      </c>
      <c r="N160" s="12">
        <f>INDEX(Quarterly!$D$19:$D$293,MATCH(Monthly!A160,Quarterly!$A$19:$A$293,0))</f>
        <v>1.6594532868591405</v>
      </c>
    </row>
    <row r="161" spans="1:14">
      <c r="A161" s="11">
        <v>35612</v>
      </c>
      <c r="B161" s="13">
        <f t="shared" si="10"/>
        <v>66.599999999999994</v>
      </c>
      <c r="C161" s="13">
        <f t="shared" si="11"/>
        <v>223.5935076327747</v>
      </c>
      <c r="D161" s="13">
        <f t="shared" si="12"/>
        <v>224.8473146720074</v>
      </c>
      <c r="E161" s="13">
        <f t="shared" si="12"/>
        <v>49</v>
      </c>
      <c r="F161" s="13">
        <f t="shared" si="9"/>
        <v>1.8962110107219337</v>
      </c>
      <c r="G161" s="13">
        <f>[3]Data1!BN244</f>
        <v>8.5657194000000008</v>
      </c>
      <c r="H161" s="13">
        <f>[4]Monthly!C320/[4]Monthly!B320</f>
        <v>26.495956873315365</v>
      </c>
      <c r="I161" s="13"/>
      <c r="J161" s="13" t="e">
        <f>INDEX(Quarterly!$B$19:$B$293,MATCH(Monthly!A161,Quarterly!$A$19:$A$293,0))</f>
        <v>#N/A</v>
      </c>
      <c r="K161" s="12" t="e">
        <f>INDEX(Quarterly!$G$19:$G$293,MATCH(Monthly!A161,Quarterly!$F$19:$F$293,0))</f>
        <v>#N/A</v>
      </c>
      <c r="L161" s="12" t="e">
        <f>INDEX(Quarterly!$H$19:$H$293,MATCH(Monthly!A161,Quarterly!$F$19:$F$293,0))</f>
        <v>#N/A</v>
      </c>
      <c r="M161" s="12" t="e">
        <f>INDEX(Quarterly!$C$19:$C$293,MATCH(Monthly!A161,Quarterly!$A$19:$A$293,0))</f>
        <v>#N/A</v>
      </c>
      <c r="N161" s="12" t="e">
        <f>INDEX(Quarterly!$D$19:$D$293,MATCH(Monthly!A161,Quarterly!$A$19:$A$293,0))</f>
        <v>#N/A</v>
      </c>
    </row>
    <row r="162" spans="1:14">
      <c r="A162" s="11">
        <v>35643</v>
      </c>
      <c r="B162" s="13">
        <f t="shared" si="10"/>
        <v>66.599999999999994</v>
      </c>
      <c r="C162" s="13">
        <f t="shared" si="11"/>
        <v>223.5935076327747</v>
      </c>
      <c r="D162" s="13">
        <f t="shared" si="12"/>
        <v>224.8473146720074</v>
      </c>
      <c r="E162" s="13">
        <f t="shared" si="12"/>
        <v>49</v>
      </c>
      <c r="F162" s="13">
        <f t="shared" si="9"/>
        <v>1.8962110107219337</v>
      </c>
      <c r="G162" s="13">
        <f>[3]Data1!BN245</f>
        <v>8.4639276999999993</v>
      </c>
      <c r="H162" s="13">
        <f>[4]Monthly!C321/[4]Monthly!B321</f>
        <v>26.944894651539709</v>
      </c>
      <c r="I162" s="13"/>
      <c r="J162" s="13" t="e">
        <f>INDEX(Quarterly!$B$19:$B$293,MATCH(Monthly!A162,Quarterly!$A$19:$A$293,0))</f>
        <v>#N/A</v>
      </c>
      <c r="K162" s="12" t="e">
        <f>INDEX(Quarterly!$G$19:$G$293,MATCH(Monthly!A162,Quarterly!$F$19:$F$293,0))</f>
        <v>#N/A</v>
      </c>
      <c r="L162" s="12" t="e">
        <f>INDEX(Quarterly!$H$19:$H$293,MATCH(Monthly!A162,Quarterly!$F$19:$F$293,0))</f>
        <v>#N/A</v>
      </c>
      <c r="M162" s="12" t="e">
        <f>INDEX(Quarterly!$C$19:$C$293,MATCH(Monthly!A162,Quarterly!$A$19:$A$293,0))</f>
        <v>#N/A</v>
      </c>
      <c r="N162" s="12" t="e">
        <f>INDEX(Quarterly!$D$19:$D$293,MATCH(Monthly!A162,Quarterly!$A$19:$A$293,0))</f>
        <v>#N/A</v>
      </c>
    </row>
    <row r="163" spans="1:14">
      <c r="A163" s="11">
        <v>35674</v>
      </c>
      <c r="B163" s="13">
        <f t="shared" si="10"/>
        <v>66.599999999999994</v>
      </c>
      <c r="C163" s="13">
        <f t="shared" si="11"/>
        <v>223.5935076327747</v>
      </c>
      <c r="D163" s="13">
        <f t="shared" si="12"/>
        <v>224.8473146720074</v>
      </c>
      <c r="E163" s="13">
        <f t="shared" si="12"/>
        <v>49</v>
      </c>
      <c r="F163" s="13">
        <f t="shared" si="9"/>
        <v>1.8962110107219337</v>
      </c>
      <c r="G163" s="13">
        <f>[3]Data1!BN246</f>
        <v>8.0727127999999997</v>
      </c>
      <c r="H163" s="13">
        <f>[4]Monthly!C322/[4]Monthly!B322</f>
        <v>27.382104826441712</v>
      </c>
      <c r="I163" s="13"/>
      <c r="J163" s="13">
        <f>INDEX(Quarterly!$B$19:$B$293,MATCH(Monthly!A163,Quarterly!$A$19:$A$293,0))</f>
        <v>66.599999999999994</v>
      </c>
      <c r="K163" s="12">
        <f>INDEX(Quarterly!$G$19:$G$293,MATCH(Monthly!A163,Quarterly!$F$19:$F$293,0))</f>
        <v>223.5935076327747</v>
      </c>
      <c r="L163" s="12">
        <f>INDEX(Quarterly!$H$19:$H$293,MATCH(Monthly!A163,Quarterly!$F$19:$F$293,0))</f>
        <v>224.8473146720074</v>
      </c>
      <c r="M163" s="12">
        <f>INDEX(Quarterly!$C$19:$C$293,MATCH(Monthly!A163,Quarterly!$A$19:$A$293,0))</f>
        <v>49</v>
      </c>
      <c r="N163" s="12">
        <f>INDEX(Quarterly!$D$19:$D$293,MATCH(Monthly!A163,Quarterly!$A$19:$A$293,0))</f>
        <v>1.8962110107219337</v>
      </c>
    </row>
    <row r="164" spans="1:14">
      <c r="A164" s="11">
        <v>35704</v>
      </c>
      <c r="B164" s="13">
        <f t="shared" si="10"/>
        <v>66.8</v>
      </c>
      <c r="C164" s="13">
        <f t="shared" si="11"/>
        <v>225.15866218620411</v>
      </c>
      <c r="D164" s="13">
        <f t="shared" si="12"/>
        <v>226.42124587471142</v>
      </c>
      <c r="E164" s="13">
        <f t="shared" si="12"/>
        <v>49.5</v>
      </c>
      <c r="F164" s="13">
        <f t="shared" si="9"/>
        <v>1.6580994597630005</v>
      </c>
      <c r="G164" s="13">
        <f>[3]Data1!BN247</f>
        <v>8.0250787999999993</v>
      </c>
      <c r="H164" s="13">
        <f>[4]Monthly!C323/[4]Monthly!B323</f>
        <v>29.637348895373069</v>
      </c>
      <c r="I164" s="13"/>
      <c r="J164" s="13" t="e">
        <f>INDEX(Quarterly!$B$19:$B$293,MATCH(Monthly!A164,Quarterly!$A$19:$A$293,0))</f>
        <v>#N/A</v>
      </c>
      <c r="K164" s="12" t="e">
        <f>INDEX(Quarterly!$G$19:$G$293,MATCH(Monthly!A164,Quarterly!$F$19:$F$293,0))</f>
        <v>#N/A</v>
      </c>
      <c r="L164" s="12" t="e">
        <f>INDEX(Quarterly!$H$19:$H$293,MATCH(Monthly!A164,Quarterly!$F$19:$F$293,0))</f>
        <v>#N/A</v>
      </c>
      <c r="M164" s="12" t="e">
        <f>INDEX(Quarterly!$C$19:$C$293,MATCH(Monthly!A164,Quarterly!$A$19:$A$293,0))</f>
        <v>#N/A</v>
      </c>
      <c r="N164" s="12" t="e">
        <f>INDEX(Quarterly!$D$19:$D$293,MATCH(Monthly!A164,Quarterly!$A$19:$A$293,0))</f>
        <v>#N/A</v>
      </c>
    </row>
    <row r="165" spans="1:14">
      <c r="A165" s="11">
        <v>35735</v>
      </c>
      <c r="B165" s="13">
        <f t="shared" si="10"/>
        <v>66.8</v>
      </c>
      <c r="C165" s="13">
        <f t="shared" si="11"/>
        <v>225.15866218620411</v>
      </c>
      <c r="D165" s="13">
        <f t="shared" si="12"/>
        <v>226.42124587471142</v>
      </c>
      <c r="E165" s="13">
        <f t="shared" si="12"/>
        <v>49.5</v>
      </c>
      <c r="F165" s="13">
        <f t="shared" si="9"/>
        <v>1.6580994597630005</v>
      </c>
      <c r="G165" s="13">
        <f>[3]Data1!BN248</f>
        <v>7.9842466999999999</v>
      </c>
      <c r="H165" s="13">
        <f>[4]Monthly!C324/[4]Monthly!B324</f>
        <v>29.0378253991083</v>
      </c>
      <c r="I165" s="13"/>
      <c r="J165" s="13" t="e">
        <f>INDEX(Quarterly!$B$19:$B$293,MATCH(Monthly!A165,Quarterly!$A$19:$A$293,0))</f>
        <v>#N/A</v>
      </c>
      <c r="K165" s="12" t="e">
        <f>INDEX(Quarterly!$G$19:$G$293,MATCH(Monthly!A165,Quarterly!$F$19:$F$293,0))</f>
        <v>#N/A</v>
      </c>
      <c r="L165" s="12" t="e">
        <f>INDEX(Quarterly!$H$19:$H$293,MATCH(Monthly!A165,Quarterly!$F$19:$F$293,0))</f>
        <v>#N/A</v>
      </c>
      <c r="M165" s="12" t="e">
        <f>INDEX(Quarterly!$C$19:$C$293,MATCH(Monthly!A165,Quarterly!$A$19:$A$293,0))</f>
        <v>#N/A</v>
      </c>
      <c r="N165" s="12" t="e">
        <f>INDEX(Quarterly!$D$19:$D$293,MATCH(Monthly!A165,Quarterly!$A$19:$A$293,0))</f>
        <v>#N/A</v>
      </c>
    </row>
    <row r="166" spans="1:14">
      <c r="A166" s="11">
        <v>35765</v>
      </c>
      <c r="B166" s="13">
        <f t="shared" si="10"/>
        <v>66.8</v>
      </c>
      <c r="C166" s="13">
        <f t="shared" si="11"/>
        <v>225.15866218620411</v>
      </c>
      <c r="D166" s="13">
        <f t="shared" si="12"/>
        <v>226.42124587471142</v>
      </c>
      <c r="E166" s="13">
        <f t="shared" si="12"/>
        <v>49.5</v>
      </c>
      <c r="F166" s="13">
        <f t="shared" si="9"/>
        <v>1.6580994597630005</v>
      </c>
      <c r="G166" s="13">
        <f>[3]Data1!BN249</f>
        <v>7.8947722999999996</v>
      </c>
      <c r="H166" s="13">
        <f>[4]Monthly!C325/[4]Monthly!B325</f>
        <v>27.693004985647374</v>
      </c>
      <c r="I166" s="13"/>
      <c r="J166" s="13">
        <f>INDEX(Quarterly!$B$19:$B$293,MATCH(Monthly!A166,Quarterly!$A$19:$A$293,0))</f>
        <v>66.8</v>
      </c>
      <c r="K166" s="12">
        <f>INDEX(Quarterly!$G$19:$G$293,MATCH(Monthly!A166,Quarterly!$F$19:$F$293,0))</f>
        <v>225.15866218620411</v>
      </c>
      <c r="L166" s="12">
        <f>INDEX(Quarterly!$H$19:$H$293,MATCH(Monthly!A166,Quarterly!$F$19:$F$293,0))</f>
        <v>226.42124587471142</v>
      </c>
      <c r="M166" s="12">
        <f>INDEX(Quarterly!$C$19:$C$293,MATCH(Monthly!A166,Quarterly!$A$19:$A$293,0))</f>
        <v>49.5</v>
      </c>
      <c r="N166" s="12">
        <f>INDEX(Quarterly!$D$19:$D$293,MATCH(Monthly!A166,Quarterly!$A$19:$A$293,0))</f>
        <v>1.6580994597630005</v>
      </c>
    </row>
    <row r="167" spans="1:14">
      <c r="A167" s="11">
        <v>35796</v>
      </c>
      <c r="B167" s="13">
        <f t="shared" si="10"/>
        <v>67</v>
      </c>
      <c r="C167" s="13">
        <f t="shared" si="11"/>
        <v>225.83413817276269</v>
      </c>
      <c r="D167" s="13">
        <f t="shared" si="12"/>
        <v>227.55335210408495</v>
      </c>
      <c r="E167" s="13">
        <f t="shared" si="12"/>
        <v>47.4</v>
      </c>
      <c r="F167" s="13">
        <f t="shared" si="9"/>
        <v>1.8994022410325404</v>
      </c>
      <c r="G167" s="13">
        <f>[3]Data1!BN250</f>
        <v>7.8521163999999999</v>
      </c>
      <c r="H167" s="13">
        <f>[4]Monthly!C326/[4]Monthly!B326</f>
        <v>25.464514163874505</v>
      </c>
      <c r="I167" s="13"/>
      <c r="J167" s="13" t="e">
        <f>INDEX(Quarterly!$B$19:$B$293,MATCH(Monthly!A167,Quarterly!$A$19:$A$293,0))</f>
        <v>#N/A</v>
      </c>
      <c r="K167" s="12" t="e">
        <f>INDEX(Quarterly!$G$19:$G$293,MATCH(Monthly!A167,Quarterly!$F$19:$F$293,0))</f>
        <v>#N/A</v>
      </c>
      <c r="L167" s="12" t="e">
        <f>INDEX(Quarterly!$H$19:$H$293,MATCH(Monthly!A167,Quarterly!$F$19:$F$293,0))</f>
        <v>#N/A</v>
      </c>
      <c r="M167" s="12" t="e">
        <f>INDEX(Quarterly!$C$19:$C$293,MATCH(Monthly!A167,Quarterly!$A$19:$A$293,0))</f>
        <v>#N/A</v>
      </c>
      <c r="N167" s="12" t="e">
        <f>INDEX(Quarterly!$D$19:$D$293,MATCH(Monthly!A167,Quarterly!$A$19:$A$293,0))</f>
        <v>#N/A</v>
      </c>
    </row>
    <row r="168" spans="1:14">
      <c r="A168" s="11">
        <v>35827</v>
      </c>
      <c r="B168" s="13">
        <f t="shared" si="10"/>
        <v>67</v>
      </c>
      <c r="C168" s="13">
        <f t="shared" si="11"/>
        <v>225.83413817276269</v>
      </c>
      <c r="D168" s="13">
        <f t="shared" si="12"/>
        <v>227.55335210408495</v>
      </c>
      <c r="E168" s="13">
        <f t="shared" si="12"/>
        <v>47.4</v>
      </c>
      <c r="F168" s="13">
        <f t="shared" si="9"/>
        <v>1.8994022410325404</v>
      </c>
      <c r="G168" s="13">
        <f>[3]Data1!BN251</f>
        <v>7.7804770000000003</v>
      </c>
      <c r="H168" s="13">
        <f>[4]Monthly!C327/[4]Monthly!B327</f>
        <v>23.813760379596676</v>
      </c>
      <c r="I168" s="13"/>
      <c r="J168" s="13" t="e">
        <f>INDEX(Quarterly!$B$19:$B$293,MATCH(Monthly!A168,Quarterly!$A$19:$A$293,0))</f>
        <v>#N/A</v>
      </c>
      <c r="K168" s="12" t="e">
        <f>INDEX(Quarterly!$G$19:$G$293,MATCH(Monthly!A168,Quarterly!$F$19:$F$293,0))</f>
        <v>#N/A</v>
      </c>
      <c r="L168" s="12" t="e">
        <f>INDEX(Quarterly!$H$19:$H$293,MATCH(Monthly!A168,Quarterly!$F$19:$F$293,0))</f>
        <v>#N/A</v>
      </c>
      <c r="M168" s="12" t="e">
        <f>INDEX(Quarterly!$C$19:$C$293,MATCH(Monthly!A168,Quarterly!$A$19:$A$293,0))</f>
        <v>#N/A</v>
      </c>
      <c r="N168" s="12" t="e">
        <f>INDEX(Quarterly!$D$19:$D$293,MATCH(Monthly!A168,Quarterly!$A$19:$A$293,0))</f>
        <v>#N/A</v>
      </c>
    </row>
    <row r="169" spans="1:14">
      <c r="A169" s="11">
        <v>35855</v>
      </c>
      <c r="B169" s="13">
        <f t="shared" si="10"/>
        <v>67</v>
      </c>
      <c r="C169" s="13">
        <f t="shared" si="11"/>
        <v>225.83413817276269</v>
      </c>
      <c r="D169" s="13">
        <f t="shared" si="12"/>
        <v>227.55335210408495</v>
      </c>
      <c r="E169" s="13">
        <f t="shared" si="12"/>
        <v>47.4</v>
      </c>
      <c r="F169" s="13">
        <f t="shared" si="9"/>
        <v>1.8994022410325404</v>
      </c>
      <c r="G169" s="13">
        <f>[3]Data1!BN252</f>
        <v>7.8786882</v>
      </c>
      <c r="H169" s="13">
        <f>[4]Monthly!C328/[4]Monthly!B328</f>
        <v>22.580645161290324</v>
      </c>
      <c r="I169" s="13"/>
      <c r="J169" s="13">
        <f>INDEX(Quarterly!$B$19:$B$293,MATCH(Monthly!A169,Quarterly!$A$19:$A$293,0))</f>
        <v>67</v>
      </c>
      <c r="K169" s="12">
        <f>INDEX(Quarterly!$G$19:$G$293,MATCH(Monthly!A169,Quarterly!$F$19:$F$293,0))</f>
        <v>225.83413817276269</v>
      </c>
      <c r="L169" s="12">
        <f>INDEX(Quarterly!$H$19:$H$293,MATCH(Monthly!A169,Quarterly!$F$19:$F$293,0))</f>
        <v>227.55335210408495</v>
      </c>
      <c r="M169" s="12">
        <f>INDEX(Quarterly!$C$19:$C$293,MATCH(Monthly!A169,Quarterly!$A$19:$A$293,0))</f>
        <v>47.4</v>
      </c>
      <c r="N169" s="12">
        <f>INDEX(Quarterly!$D$19:$D$293,MATCH(Monthly!A169,Quarterly!$A$19:$A$293,0))</f>
        <v>1.8994022410325404</v>
      </c>
    </row>
    <row r="170" spans="1:14">
      <c r="A170" s="11">
        <v>35886</v>
      </c>
      <c r="B170" s="13">
        <f t="shared" si="10"/>
        <v>67.400000000000006</v>
      </c>
      <c r="C170" s="13">
        <f t="shared" si="11"/>
        <v>227.18914300179927</v>
      </c>
      <c r="D170" s="13">
        <f t="shared" si="12"/>
        <v>228.69111886460536</v>
      </c>
      <c r="E170" s="13">
        <f t="shared" si="12"/>
        <v>47.8</v>
      </c>
      <c r="F170" s="13">
        <f t="shared" si="9"/>
        <v>1.3625754634455021</v>
      </c>
      <c r="G170" s="13">
        <f>[3]Data1!BN253</f>
        <v>7.5858447</v>
      </c>
      <c r="H170" s="13">
        <f>[4]Monthly!C329/[4]Monthly!B329</f>
        <v>23.53211712402269</v>
      </c>
      <c r="I170" s="13"/>
      <c r="J170" s="13" t="e">
        <f>INDEX(Quarterly!$B$19:$B$293,MATCH(Monthly!A170,Quarterly!$A$19:$A$293,0))</f>
        <v>#N/A</v>
      </c>
      <c r="K170" s="12" t="e">
        <f>INDEX(Quarterly!$G$19:$G$293,MATCH(Monthly!A170,Quarterly!$F$19:$F$293,0))</f>
        <v>#N/A</v>
      </c>
      <c r="L170" s="12" t="e">
        <f>INDEX(Quarterly!$H$19:$H$293,MATCH(Monthly!A170,Quarterly!$F$19:$F$293,0))</f>
        <v>#N/A</v>
      </c>
      <c r="M170" s="12" t="e">
        <f>INDEX(Quarterly!$C$19:$C$293,MATCH(Monthly!A170,Quarterly!$A$19:$A$293,0))</f>
        <v>#N/A</v>
      </c>
      <c r="N170" s="12" t="e">
        <f>INDEX(Quarterly!$D$19:$D$293,MATCH(Monthly!A170,Quarterly!$A$19:$A$293,0))</f>
        <v>#N/A</v>
      </c>
    </row>
    <row r="171" spans="1:14">
      <c r="A171" s="11">
        <v>35916</v>
      </c>
      <c r="B171" s="13">
        <f t="shared" si="10"/>
        <v>67.400000000000006</v>
      </c>
      <c r="C171" s="13">
        <f t="shared" si="11"/>
        <v>227.18914300179927</v>
      </c>
      <c r="D171" s="13">
        <f t="shared" si="12"/>
        <v>228.69111886460536</v>
      </c>
      <c r="E171" s="13">
        <f t="shared" si="12"/>
        <v>47.8</v>
      </c>
      <c r="F171" s="13">
        <f t="shared" ref="F171:F234" si="13">IF(ISERROR(N173),F170,N173)</f>
        <v>1.3625754634455021</v>
      </c>
      <c r="G171" s="13">
        <f>[3]Data1!BN254</f>
        <v>7.7531794999999999</v>
      </c>
      <c r="H171" s="13">
        <f>[4]Monthly!C330/[4]Monthly!B330</f>
        <v>23.621673003802282</v>
      </c>
      <c r="I171" s="13"/>
      <c r="J171" s="13" t="e">
        <f>INDEX(Quarterly!$B$19:$B$293,MATCH(Monthly!A171,Quarterly!$A$19:$A$293,0))</f>
        <v>#N/A</v>
      </c>
      <c r="K171" s="12" t="e">
        <f>INDEX(Quarterly!$G$19:$G$293,MATCH(Monthly!A171,Quarterly!$F$19:$F$293,0))</f>
        <v>#N/A</v>
      </c>
      <c r="L171" s="12" t="e">
        <f>INDEX(Quarterly!$H$19:$H$293,MATCH(Monthly!A171,Quarterly!$F$19:$F$293,0))</f>
        <v>#N/A</v>
      </c>
      <c r="M171" s="12" t="e">
        <f>INDEX(Quarterly!$C$19:$C$293,MATCH(Monthly!A171,Quarterly!$A$19:$A$293,0))</f>
        <v>#N/A</v>
      </c>
      <c r="N171" s="12" t="e">
        <f>INDEX(Quarterly!$D$19:$D$293,MATCH(Monthly!A171,Quarterly!$A$19:$A$293,0))</f>
        <v>#N/A</v>
      </c>
    </row>
    <row r="172" spans="1:14">
      <c r="A172" s="11">
        <v>35947</v>
      </c>
      <c r="B172" s="13">
        <f t="shared" si="10"/>
        <v>67.400000000000006</v>
      </c>
      <c r="C172" s="13">
        <f t="shared" si="11"/>
        <v>227.18914300179927</v>
      </c>
      <c r="D172" s="13">
        <f t="shared" si="12"/>
        <v>228.69111886460536</v>
      </c>
      <c r="E172" s="13">
        <f t="shared" si="12"/>
        <v>47.8</v>
      </c>
      <c r="F172" s="13">
        <f t="shared" si="13"/>
        <v>1.3625754634455021</v>
      </c>
      <c r="G172" s="13">
        <f>[3]Data1!BN255</f>
        <v>7.8316090000000003</v>
      </c>
      <c r="H172" s="13">
        <f>[4]Monthly!C331/[4]Monthly!B331</f>
        <v>22.692689381409195</v>
      </c>
      <c r="I172" s="13"/>
      <c r="J172" s="13">
        <f>INDEX(Quarterly!$B$19:$B$293,MATCH(Monthly!A172,Quarterly!$A$19:$A$293,0))</f>
        <v>67.400000000000006</v>
      </c>
      <c r="K172" s="12">
        <f>INDEX(Quarterly!$G$19:$G$293,MATCH(Monthly!A172,Quarterly!$F$19:$F$293,0))</f>
        <v>227.18914300179927</v>
      </c>
      <c r="L172" s="12">
        <f>INDEX(Quarterly!$H$19:$H$293,MATCH(Monthly!A172,Quarterly!$F$19:$F$293,0))</f>
        <v>228.69111886460536</v>
      </c>
      <c r="M172" s="12">
        <f>INDEX(Quarterly!$C$19:$C$293,MATCH(Monthly!A172,Quarterly!$A$19:$A$293,0))</f>
        <v>47.8</v>
      </c>
      <c r="N172" s="12">
        <f>INDEX(Quarterly!$D$19:$D$293,MATCH(Monthly!A172,Quarterly!$A$19:$A$293,0))</f>
        <v>1.3625754634455021</v>
      </c>
    </row>
    <row r="173" spans="1:14">
      <c r="A173" s="11">
        <v>35977</v>
      </c>
      <c r="B173" s="13">
        <f t="shared" si="10"/>
        <v>67.5</v>
      </c>
      <c r="C173" s="13">
        <f t="shared" si="11"/>
        <v>227.87071043080465</v>
      </c>
      <c r="D173" s="13">
        <f t="shared" si="12"/>
        <v>229.37719222119915</v>
      </c>
      <c r="E173" s="13">
        <f t="shared" si="12"/>
        <v>46.7</v>
      </c>
      <c r="F173" s="13">
        <f t="shared" si="13"/>
        <v>1.6609150984223786</v>
      </c>
      <c r="G173" s="13">
        <f>[3]Data1!BN256</f>
        <v>7.9514180000000003</v>
      </c>
      <c r="H173" s="13">
        <f>[4]Monthly!C332/[4]Monthly!B332</f>
        <v>22.928802588996763</v>
      </c>
      <c r="I173" s="13"/>
      <c r="J173" s="13" t="e">
        <f>INDEX(Quarterly!$B$19:$B$293,MATCH(Monthly!A173,Quarterly!$A$19:$A$293,0))</f>
        <v>#N/A</v>
      </c>
      <c r="K173" s="12" t="e">
        <f>INDEX(Quarterly!$G$19:$G$293,MATCH(Monthly!A173,Quarterly!$F$19:$F$293,0))</f>
        <v>#N/A</v>
      </c>
      <c r="L173" s="12" t="e">
        <f>INDEX(Quarterly!$H$19:$H$293,MATCH(Monthly!A173,Quarterly!$F$19:$F$293,0))</f>
        <v>#N/A</v>
      </c>
      <c r="M173" s="12" t="e">
        <f>INDEX(Quarterly!$C$19:$C$293,MATCH(Monthly!A173,Quarterly!$A$19:$A$293,0))</f>
        <v>#N/A</v>
      </c>
      <c r="N173" s="12" t="e">
        <f>INDEX(Quarterly!$D$19:$D$293,MATCH(Monthly!A173,Quarterly!$A$19:$A$293,0))</f>
        <v>#N/A</v>
      </c>
    </row>
    <row r="174" spans="1:14">
      <c r="A174" s="11">
        <v>36008</v>
      </c>
      <c r="B174" s="13">
        <f t="shared" si="10"/>
        <v>67.5</v>
      </c>
      <c r="C174" s="13">
        <f t="shared" si="11"/>
        <v>227.87071043080465</v>
      </c>
      <c r="D174" s="13">
        <f t="shared" si="12"/>
        <v>229.37719222119915</v>
      </c>
      <c r="E174" s="13">
        <f t="shared" si="12"/>
        <v>46.7</v>
      </c>
      <c r="F174" s="13">
        <f t="shared" si="13"/>
        <v>1.6609150984223786</v>
      </c>
      <c r="G174" s="13">
        <f>[3]Data1!BN257</f>
        <v>7.7540785999999997</v>
      </c>
      <c r="H174" s="13">
        <f>[4]Monthly!C333/[4]Monthly!B333</f>
        <v>22.877038043478262</v>
      </c>
      <c r="I174" s="13"/>
      <c r="J174" s="13" t="e">
        <f>INDEX(Quarterly!$B$19:$B$293,MATCH(Monthly!A174,Quarterly!$A$19:$A$293,0))</f>
        <v>#N/A</v>
      </c>
      <c r="K174" s="12" t="e">
        <f>INDEX(Quarterly!$G$19:$G$293,MATCH(Monthly!A174,Quarterly!$F$19:$F$293,0))</f>
        <v>#N/A</v>
      </c>
      <c r="L174" s="12" t="e">
        <f>INDEX(Quarterly!$H$19:$H$293,MATCH(Monthly!A174,Quarterly!$F$19:$F$293,0))</f>
        <v>#N/A</v>
      </c>
      <c r="M174" s="12" t="e">
        <f>INDEX(Quarterly!$C$19:$C$293,MATCH(Monthly!A174,Quarterly!$A$19:$A$293,0))</f>
        <v>#N/A</v>
      </c>
      <c r="N174" s="12" t="e">
        <f>INDEX(Quarterly!$D$19:$D$293,MATCH(Monthly!A174,Quarterly!$A$19:$A$293,0))</f>
        <v>#N/A</v>
      </c>
    </row>
    <row r="175" spans="1:14">
      <c r="A175" s="11">
        <v>36039</v>
      </c>
      <c r="B175" s="13">
        <f t="shared" si="10"/>
        <v>67.5</v>
      </c>
      <c r="C175" s="13">
        <f t="shared" si="11"/>
        <v>227.87071043080465</v>
      </c>
      <c r="D175" s="13">
        <f t="shared" si="12"/>
        <v>229.37719222119915</v>
      </c>
      <c r="E175" s="13">
        <f t="shared" si="12"/>
        <v>46.7</v>
      </c>
      <c r="F175" s="13">
        <f t="shared" si="13"/>
        <v>1.6609150984223786</v>
      </c>
      <c r="G175" s="13">
        <f>[3]Data1!BN258</f>
        <v>7.6389184999999999</v>
      </c>
      <c r="H175" s="13">
        <f>[4]Monthly!C334/[4]Monthly!B334</f>
        <v>25.522159959246054</v>
      </c>
      <c r="I175" s="13"/>
      <c r="J175" s="13">
        <f>INDEX(Quarterly!$B$19:$B$293,MATCH(Monthly!A175,Quarterly!$A$19:$A$293,0))</f>
        <v>67.5</v>
      </c>
      <c r="K175" s="12">
        <f>INDEX(Quarterly!$G$19:$G$293,MATCH(Monthly!A175,Quarterly!$F$19:$F$293,0))</f>
        <v>227.87071043080465</v>
      </c>
      <c r="L175" s="12">
        <f>INDEX(Quarterly!$H$19:$H$293,MATCH(Monthly!A175,Quarterly!$F$19:$F$293,0))</f>
        <v>229.37719222119915</v>
      </c>
      <c r="M175" s="12">
        <f>INDEX(Quarterly!$C$19:$C$293,MATCH(Monthly!A175,Quarterly!$A$19:$A$293,0))</f>
        <v>46.7</v>
      </c>
      <c r="N175" s="12">
        <f>INDEX(Quarterly!$D$19:$D$293,MATCH(Monthly!A175,Quarterly!$A$19:$A$293,0))</f>
        <v>1.6609150984223786</v>
      </c>
    </row>
    <row r="176" spans="1:14">
      <c r="A176" s="11">
        <v>36069</v>
      </c>
      <c r="B176" s="13">
        <f t="shared" si="10"/>
        <v>67.8</v>
      </c>
      <c r="C176" s="13">
        <f t="shared" si="11"/>
        <v>229.01006398295866</v>
      </c>
      <c r="D176" s="13">
        <f t="shared" si="12"/>
        <v>230.29470099008395</v>
      </c>
      <c r="E176" s="13">
        <f t="shared" si="12"/>
        <v>46</v>
      </c>
      <c r="F176" s="13">
        <f t="shared" si="13"/>
        <v>1.9600988121028156</v>
      </c>
      <c r="G176" s="13">
        <f>[3]Data1!BN259</f>
        <v>7.3059088000000001</v>
      </c>
      <c r="H176" s="13">
        <f>[4]Monthly!C335/[4]Monthly!B335</f>
        <v>23.401844958731189</v>
      </c>
      <c r="I176" s="13"/>
      <c r="J176" s="13" t="e">
        <f>INDEX(Quarterly!$B$19:$B$293,MATCH(Monthly!A176,Quarterly!$A$19:$A$293,0))</f>
        <v>#N/A</v>
      </c>
      <c r="K176" s="12" t="e">
        <f>INDEX(Quarterly!$G$19:$G$293,MATCH(Monthly!A176,Quarterly!$F$19:$F$293,0))</f>
        <v>#N/A</v>
      </c>
      <c r="L176" s="12" t="e">
        <f>INDEX(Quarterly!$H$19:$H$293,MATCH(Monthly!A176,Quarterly!$F$19:$F$293,0))</f>
        <v>#N/A</v>
      </c>
      <c r="M176" s="12" t="e">
        <f>INDEX(Quarterly!$C$19:$C$293,MATCH(Monthly!A176,Quarterly!$A$19:$A$293,0))</f>
        <v>#N/A</v>
      </c>
      <c r="N176" s="12" t="e">
        <f>INDEX(Quarterly!$D$19:$D$293,MATCH(Monthly!A176,Quarterly!$A$19:$A$293,0))</f>
        <v>#N/A</v>
      </c>
    </row>
    <row r="177" spans="1:14">
      <c r="A177" s="11">
        <v>36100</v>
      </c>
      <c r="B177" s="13">
        <f t="shared" si="10"/>
        <v>67.8</v>
      </c>
      <c r="C177" s="13">
        <f t="shared" si="11"/>
        <v>229.01006398295866</v>
      </c>
      <c r="D177" s="13">
        <f t="shared" si="12"/>
        <v>230.29470099008395</v>
      </c>
      <c r="E177" s="13">
        <f t="shared" si="12"/>
        <v>46</v>
      </c>
      <c r="F177" s="13">
        <f t="shared" si="13"/>
        <v>1.9600988121028156</v>
      </c>
      <c r="G177" s="13">
        <f>[3]Data1!BN260</f>
        <v>7.6331581999999996</v>
      </c>
      <c r="H177" s="13">
        <f>[4]Monthly!C336/[4]Monthly!B336</f>
        <v>20.47566545912742</v>
      </c>
      <c r="I177" s="13"/>
      <c r="J177" s="13" t="e">
        <f>INDEX(Quarterly!$B$19:$B$293,MATCH(Monthly!A177,Quarterly!$A$19:$A$293,0))</f>
        <v>#N/A</v>
      </c>
      <c r="K177" s="12" t="e">
        <f>INDEX(Quarterly!$G$19:$G$293,MATCH(Monthly!A177,Quarterly!$F$19:$F$293,0))</f>
        <v>#N/A</v>
      </c>
      <c r="L177" s="12" t="e">
        <f>INDEX(Quarterly!$H$19:$H$293,MATCH(Monthly!A177,Quarterly!$F$19:$F$293,0))</f>
        <v>#N/A</v>
      </c>
      <c r="M177" s="12" t="e">
        <f>INDEX(Quarterly!$C$19:$C$293,MATCH(Monthly!A177,Quarterly!$A$19:$A$293,0))</f>
        <v>#N/A</v>
      </c>
      <c r="N177" s="12" t="e">
        <f>INDEX(Quarterly!$D$19:$D$293,MATCH(Monthly!A177,Quarterly!$A$19:$A$293,0))</f>
        <v>#N/A</v>
      </c>
    </row>
    <row r="178" spans="1:14">
      <c r="A178" s="11">
        <v>36130</v>
      </c>
      <c r="B178" s="13">
        <f t="shared" si="10"/>
        <v>67.8</v>
      </c>
      <c r="C178" s="13">
        <f t="shared" si="11"/>
        <v>229.01006398295866</v>
      </c>
      <c r="D178" s="13">
        <f t="shared" si="12"/>
        <v>230.29470099008395</v>
      </c>
      <c r="E178" s="13">
        <f t="shared" si="12"/>
        <v>46</v>
      </c>
      <c r="F178" s="13">
        <f t="shared" si="13"/>
        <v>1.9600988121028156</v>
      </c>
      <c r="G178" s="13">
        <f>[3]Data1!BN261</f>
        <v>7.1683506000000001</v>
      </c>
      <c r="H178" s="13">
        <f>[4]Monthly!C337/[4]Monthly!B337</f>
        <v>18.35975412487868</v>
      </c>
      <c r="I178" s="13"/>
      <c r="J178" s="13">
        <f>INDEX(Quarterly!$B$19:$B$293,MATCH(Monthly!A178,Quarterly!$A$19:$A$293,0))</f>
        <v>67.8</v>
      </c>
      <c r="K178" s="12">
        <f>INDEX(Quarterly!$G$19:$G$293,MATCH(Monthly!A178,Quarterly!$F$19:$F$293,0))</f>
        <v>229.01006398295866</v>
      </c>
      <c r="L178" s="12">
        <f>INDEX(Quarterly!$H$19:$H$293,MATCH(Monthly!A178,Quarterly!$F$19:$F$293,0))</f>
        <v>230.29470099008395</v>
      </c>
      <c r="M178" s="12">
        <f>INDEX(Quarterly!$C$19:$C$293,MATCH(Monthly!A178,Quarterly!$A$19:$A$293,0))</f>
        <v>46</v>
      </c>
      <c r="N178" s="12">
        <f>INDEX(Quarterly!$D$19:$D$293,MATCH(Monthly!A178,Quarterly!$A$19:$A$293,0))</f>
        <v>1.9600988121028156</v>
      </c>
    </row>
    <row r="179" spans="1:14">
      <c r="A179" s="11">
        <v>36161</v>
      </c>
      <c r="B179" s="13">
        <f t="shared" si="10"/>
        <v>67.8</v>
      </c>
      <c r="C179" s="13">
        <f t="shared" si="11"/>
        <v>228.78105391897569</v>
      </c>
      <c r="D179" s="13">
        <f t="shared" si="12"/>
        <v>231.44617449503434</v>
      </c>
      <c r="E179" s="13">
        <f t="shared" si="12"/>
        <v>44.8</v>
      </c>
      <c r="F179" s="13">
        <f t="shared" si="13"/>
        <v>2.6729434372033403</v>
      </c>
      <c r="G179" s="13">
        <f>[3]Data1!BN262</f>
        <v>7.1110717000000001</v>
      </c>
      <c r="H179" s="13">
        <f>[4]Monthly!C338/[4]Monthly!B338</f>
        <v>19.810126582278482</v>
      </c>
      <c r="I179" s="13"/>
      <c r="J179" s="13" t="e">
        <f>INDEX(Quarterly!$B$19:$B$293,MATCH(Monthly!A179,Quarterly!$A$19:$A$293,0))</f>
        <v>#N/A</v>
      </c>
      <c r="K179" s="12" t="e">
        <f>INDEX(Quarterly!$G$19:$G$293,MATCH(Monthly!A179,Quarterly!$F$19:$F$293,0))</f>
        <v>#N/A</v>
      </c>
      <c r="L179" s="12" t="e">
        <f>INDEX(Quarterly!$H$19:$H$293,MATCH(Monthly!A179,Quarterly!$F$19:$F$293,0))</f>
        <v>#N/A</v>
      </c>
      <c r="M179" s="12" t="e">
        <f>INDEX(Quarterly!$C$19:$C$293,MATCH(Monthly!A179,Quarterly!$A$19:$A$293,0))</f>
        <v>#N/A</v>
      </c>
      <c r="N179" s="12" t="e">
        <f>INDEX(Quarterly!$D$19:$D$293,MATCH(Monthly!A179,Quarterly!$A$19:$A$293,0))</f>
        <v>#N/A</v>
      </c>
    </row>
    <row r="180" spans="1:14">
      <c r="A180" s="11">
        <v>36192</v>
      </c>
      <c r="B180" s="13">
        <f t="shared" si="10"/>
        <v>67.8</v>
      </c>
      <c r="C180" s="13">
        <f t="shared" si="11"/>
        <v>228.78105391897569</v>
      </c>
      <c r="D180" s="13">
        <f t="shared" si="12"/>
        <v>231.44617449503434</v>
      </c>
      <c r="E180" s="13">
        <f t="shared" si="12"/>
        <v>44.8</v>
      </c>
      <c r="F180" s="13">
        <f t="shared" si="13"/>
        <v>2.6729434372033403</v>
      </c>
      <c r="G180" s="13">
        <f>[3]Data1!BN263</f>
        <v>7.1204622999999998</v>
      </c>
      <c r="H180" s="13">
        <f>[4]Monthly!C339/[4]Monthly!B339</f>
        <v>18.768557587122988</v>
      </c>
      <c r="I180" s="13"/>
      <c r="J180" s="13" t="e">
        <f>INDEX(Quarterly!$B$19:$B$293,MATCH(Monthly!A180,Quarterly!$A$19:$A$293,0))</f>
        <v>#N/A</v>
      </c>
      <c r="K180" s="12" t="e">
        <f>INDEX(Quarterly!$G$19:$G$293,MATCH(Monthly!A180,Quarterly!$F$19:$F$293,0))</f>
        <v>#N/A</v>
      </c>
      <c r="L180" s="12" t="e">
        <f>INDEX(Quarterly!$H$19:$H$293,MATCH(Monthly!A180,Quarterly!$F$19:$F$293,0))</f>
        <v>#N/A</v>
      </c>
      <c r="M180" s="12" t="e">
        <f>INDEX(Quarterly!$C$19:$C$293,MATCH(Monthly!A180,Quarterly!$A$19:$A$293,0))</f>
        <v>#N/A</v>
      </c>
      <c r="N180" s="12" t="e">
        <f>INDEX(Quarterly!$D$19:$D$293,MATCH(Monthly!A180,Quarterly!$A$19:$A$293,0))</f>
        <v>#N/A</v>
      </c>
    </row>
    <row r="181" spans="1:14">
      <c r="A181" s="11">
        <v>36220</v>
      </c>
      <c r="B181" s="13">
        <f t="shared" si="10"/>
        <v>67.8</v>
      </c>
      <c r="C181" s="13">
        <f t="shared" si="11"/>
        <v>228.78105391897569</v>
      </c>
      <c r="D181" s="13">
        <f t="shared" si="12"/>
        <v>231.44617449503434</v>
      </c>
      <c r="E181" s="13">
        <f t="shared" si="12"/>
        <v>44.8</v>
      </c>
      <c r="F181" s="13">
        <f t="shared" si="13"/>
        <v>2.6729434372033403</v>
      </c>
      <c r="G181" s="13">
        <f>[3]Data1!BN264</f>
        <v>7.0076627</v>
      </c>
      <c r="H181" s="13">
        <f>[4]Monthly!C340/[4]Monthly!B340</f>
        <v>23.272035510462903</v>
      </c>
      <c r="I181" s="13"/>
      <c r="J181" s="13">
        <f>INDEX(Quarterly!$B$19:$B$293,MATCH(Monthly!A181,Quarterly!$A$19:$A$293,0))</f>
        <v>67.8</v>
      </c>
      <c r="K181" s="12">
        <f>INDEX(Quarterly!$G$19:$G$293,MATCH(Monthly!A181,Quarterly!$F$19:$F$293,0))</f>
        <v>228.78105391897569</v>
      </c>
      <c r="L181" s="12">
        <f>INDEX(Quarterly!$H$19:$H$293,MATCH(Monthly!A181,Quarterly!$F$19:$F$293,0))</f>
        <v>231.44617449503434</v>
      </c>
      <c r="M181" s="12">
        <f>INDEX(Quarterly!$C$19:$C$293,MATCH(Monthly!A181,Quarterly!$A$19:$A$293,0))</f>
        <v>44.8</v>
      </c>
      <c r="N181" s="12">
        <f>INDEX(Quarterly!$D$19:$D$293,MATCH(Monthly!A181,Quarterly!$A$19:$A$293,0))</f>
        <v>2.6729434372033403</v>
      </c>
    </row>
    <row r="182" spans="1:14">
      <c r="A182" s="11">
        <v>36251</v>
      </c>
      <c r="B182" s="13">
        <f t="shared" si="10"/>
        <v>68.099999999999994</v>
      </c>
      <c r="C182" s="13">
        <f t="shared" si="11"/>
        <v>229.92495918857054</v>
      </c>
      <c r="D182" s="13">
        <f t="shared" si="12"/>
        <v>232.37195919301448</v>
      </c>
      <c r="E182" s="13">
        <f t="shared" si="12"/>
        <v>47.2</v>
      </c>
      <c r="F182" s="13">
        <f t="shared" si="13"/>
        <v>1.7729138238162367</v>
      </c>
      <c r="G182" s="13">
        <f>[3]Data1!BN265</f>
        <v>6.9636386999999997</v>
      </c>
      <c r="H182" s="13">
        <f>[4]Monthly!C341/[4]Monthly!B341</f>
        <v>26.962616822429904</v>
      </c>
      <c r="I182" s="13"/>
      <c r="J182" s="13" t="e">
        <f>INDEX(Quarterly!$B$19:$B$293,MATCH(Monthly!A182,Quarterly!$A$19:$A$293,0))</f>
        <v>#N/A</v>
      </c>
      <c r="K182" s="12" t="e">
        <f>INDEX(Quarterly!$G$19:$G$293,MATCH(Monthly!A182,Quarterly!$F$19:$F$293,0))</f>
        <v>#N/A</v>
      </c>
      <c r="L182" s="12" t="e">
        <f>INDEX(Quarterly!$H$19:$H$293,MATCH(Monthly!A182,Quarterly!$F$19:$F$293,0))</f>
        <v>#N/A</v>
      </c>
      <c r="M182" s="12" t="e">
        <f>INDEX(Quarterly!$C$19:$C$293,MATCH(Monthly!A182,Quarterly!$A$19:$A$293,0))</f>
        <v>#N/A</v>
      </c>
      <c r="N182" s="12" t="e">
        <f>INDEX(Quarterly!$D$19:$D$293,MATCH(Monthly!A182,Quarterly!$A$19:$A$293,0))</f>
        <v>#N/A</v>
      </c>
    </row>
    <row r="183" spans="1:14">
      <c r="A183" s="11">
        <v>36281</v>
      </c>
      <c r="B183" s="13">
        <f t="shared" si="10"/>
        <v>68.099999999999994</v>
      </c>
      <c r="C183" s="13">
        <f t="shared" si="11"/>
        <v>229.92495918857054</v>
      </c>
      <c r="D183" s="13">
        <f t="shared" si="12"/>
        <v>232.37195919301448</v>
      </c>
      <c r="E183" s="13">
        <f t="shared" si="12"/>
        <v>47.2</v>
      </c>
      <c r="F183" s="13">
        <f t="shared" si="13"/>
        <v>1.7729138238162367</v>
      </c>
      <c r="G183" s="13">
        <f>[3]Data1!BN266</f>
        <v>7.0122618000000001</v>
      </c>
      <c r="H183" s="13">
        <f>[4]Monthly!C342/[4]Monthly!B342</f>
        <v>26.735063367531684</v>
      </c>
      <c r="I183" s="13"/>
      <c r="J183" s="13" t="e">
        <f>INDEX(Quarterly!$B$19:$B$293,MATCH(Monthly!A183,Quarterly!$A$19:$A$293,0))</f>
        <v>#N/A</v>
      </c>
      <c r="K183" s="12" t="e">
        <f>INDEX(Quarterly!$G$19:$G$293,MATCH(Monthly!A183,Quarterly!$F$19:$F$293,0))</f>
        <v>#N/A</v>
      </c>
      <c r="L183" s="12" t="e">
        <f>INDEX(Quarterly!$H$19:$H$293,MATCH(Monthly!A183,Quarterly!$F$19:$F$293,0))</f>
        <v>#N/A</v>
      </c>
      <c r="M183" s="12" t="e">
        <f>INDEX(Quarterly!$C$19:$C$293,MATCH(Monthly!A183,Quarterly!$A$19:$A$293,0))</f>
        <v>#N/A</v>
      </c>
      <c r="N183" s="12" t="e">
        <f>INDEX(Quarterly!$D$19:$D$293,MATCH(Monthly!A183,Quarterly!$A$19:$A$293,0))</f>
        <v>#N/A</v>
      </c>
    </row>
    <row r="184" spans="1:14">
      <c r="A184" s="11">
        <v>36312</v>
      </c>
      <c r="B184" s="13">
        <f t="shared" si="10"/>
        <v>68.099999999999994</v>
      </c>
      <c r="C184" s="13">
        <f t="shared" si="11"/>
        <v>229.92495918857054</v>
      </c>
      <c r="D184" s="13">
        <f t="shared" si="12"/>
        <v>232.37195919301448</v>
      </c>
      <c r="E184" s="13">
        <f t="shared" si="12"/>
        <v>47.2</v>
      </c>
      <c r="F184" s="13">
        <f t="shared" si="13"/>
        <v>1.7729138238162367</v>
      </c>
      <c r="G184" s="13">
        <f>[3]Data1!BN267</f>
        <v>6.6508495999999999</v>
      </c>
      <c r="H184" s="13">
        <f>[4]Monthly!C343/[4]Monthly!B343</f>
        <v>27.304586317232975</v>
      </c>
      <c r="I184" s="13"/>
      <c r="J184" s="13">
        <f>INDEX(Quarterly!$B$19:$B$293,MATCH(Monthly!A184,Quarterly!$A$19:$A$293,0))</f>
        <v>68.099999999999994</v>
      </c>
      <c r="K184" s="12">
        <f>INDEX(Quarterly!$G$19:$G$293,MATCH(Monthly!A184,Quarterly!$F$19:$F$293,0))</f>
        <v>229.92495918857054</v>
      </c>
      <c r="L184" s="12">
        <f>INDEX(Quarterly!$H$19:$H$293,MATCH(Monthly!A184,Quarterly!$F$19:$F$293,0))</f>
        <v>232.37195919301448</v>
      </c>
      <c r="M184" s="12">
        <f>INDEX(Quarterly!$C$19:$C$293,MATCH(Monthly!A184,Quarterly!$A$19:$A$293,0))</f>
        <v>47.2</v>
      </c>
      <c r="N184" s="12">
        <f>INDEX(Quarterly!$D$19:$D$293,MATCH(Monthly!A184,Quarterly!$A$19:$A$293,0))</f>
        <v>1.7729138238162367</v>
      </c>
    </row>
    <row r="185" spans="1:14">
      <c r="A185" s="11">
        <v>36342</v>
      </c>
      <c r="B185" s="13">
        <f t="shared" si="10"/>
        <v>68.7</v>
      </c>
      <c r="C185" s="13">
        <f t="shared" si="11"/>
        <v>231.99428382126766</v>
      </c>
      <c r="D185" s="13">
        <f t="shared" si="12"/>
        <v>234.23093486655858</v>
      </c>
      <c r="E185" s="13">
        <f t="shared" si="12"/>
        <v>51.3</v>
      </c>
      <c r="F185" s="13">
        <f t="shared" si="13"/>
        <v>1.9045109606924744</v>
      </c>
      <c r="G185" s="13">
        <f>[3]Data1!BN268</f>
        <v>6.6573237000000001</v>
      </c>
      <c r="H185" s="13">
        <f>[4]Monthly!C344/[4]Monthly!B344</f>
        <v>30.630905211825663</v>
      </c>
      <c r="I185" s="13"/>
      <c r="J185" s="13" t="e">
        <f>INDEX(Quarterly!$B$19:$B$293,MATCH(Monthly!A185,Quarterly!$A$19:$A$293,0))</f>
        <v>#N/A</v>
      </c>
      <c r="K185" s="12" t="e">
        <f>INDEX(Quarterly!$G$19:$G$293,MATCH(Monthly!A185,Quarterly!$F$19:$F$293,0))</f>
        <v>#N/A</v>
      </c>
      <c r="L185" s="12" t="e">
        <f>INDEX(Quarterly!$H$19:$H$293,MATCH(Monthly!A185,Quarterly!$F$19:$F$293,0))</f>
        <v>#N/A</v>
      </c>
      <c r="M185" s="12" t="e">
        <f>INDEX(Quarterly!$C$19:$C$293,MATCH(Monthly!A185,Quarterly!$A$19:$A$293,0))</f>
        <v>#N/A</v>
      </c>
      <c r="N185" s="12" t="e">
        <f>INDEX(Quarterly!$D$19:$D$293,MATCH(Monthly!A185,Quarterly!$A$19:$A$293,0))</f>
        <v>#N/A</v>
      </c>
    </row>
    <row r="186" spans="1:14">
      <c r="A186" s="11">
        <v>36373</v>
      </c>
      <c r="B186" s="13">
        <f t="shared" si="10"/>
        <v>68.7</v>
      </c>
      <c r="C186" s="13">
        <f t="shared" si="11"/>
        <v>231.99428382126766</v>
      </c>
      <c r="D186" s="13">
        <f t="shared" si="12"/>
        <v>234.23093486655858</v>
      </c>
      <c r="E186" s="13">
        <f t="shared" si="12"/>
        <v>51.3</v>
      </c>
      <c r="F186" s="13">
        <f t="shared" si="13"/>
        <v>1.9045109606924744</v>
      </c>
      <c r="G186" s="13">
        <f>[3]Data1!BN269</f>
        <v>6.9080029999999999</v>
      </c>
      <c r="H186" s="13">
        <f>[4]Monthly!C345/[4]Monthly!B345</f>
        <v>33.012721067328577</v>
      </c>
      <c r="I186" s="13"/>
      <c r="J186" s="13" t="e">
        <f>INDEX(Quarterly!$B$19:$B$293,MATCH(Monthly!A186,Quarterly!$A$19:$A$293,0))</f>
        <v>#N/A</v>
      </c>
      <c r="K186" s="12" t="e">
        <f>INDEX(Quarterly!$G$19:$G$293,MATCH(Monthly!A186,Quarterly!$F$19:$F$293,0))</f>
        <v>#N/A</v>
      </c>
      <c r="L186" s="12" t="e">
        <f>INDEX(Quarterly!$H$19:$H$293,MATCH(Monthly!A186,Quarterly!$F$19:$F$293,0))</f>
        <v>#N/A</v>
      </c>
      <c r="M186" s="12" t="e">
        <f>INDEX(Quarterly!$C$19:$C$293,MATCH(Monthly!A186,Quarterly!$A$19:$A$293,0))</f>
        <v>#N/A</v>
      </c>
      <c r="N186" s="12" t="e">
        <f>INDEX(Quarterly!$D$19:$D$293,MATCH(Monthly!A186,Quarterly!$A$19:$A$293,0))</f>
        <v>#N/A</v>
      </c>
    </row>
    <row r="187" spans="1:14">
      <c r="A187" s="11">
        <v>36404</v>
      </c>
      <c r="B187" s="13">
        <f t="shared" si="10"/>
        <v>68.7</v>
      </c>
      <c r="C187" s="13">
        <f t="shared" si="11"/>
        <v>231.99428382126766</v>
      </c>
      <c r="D187" s="13">
        <f t="shared" si="12"/>
        <v>234.23093486655858</v>
      </c>
      <c r="E187" s="13">
        <f t="shared" si="12"/>
        <v>51.3</v>
      </c>
      <c r="F187" s="13">
        <f t="shared" si="13"/>
        <v>1.9045109606924744</v>
      </c>
      <c r="G187" s="13">
        <f>[3]Data1!BN270</f>
        <v>7.0466505000000002</v>
      </c>
      <c r="H187" s="13">
        <f>[4]Monthly!C346/[4]Monthly!B346</f>
        <v>36.64357197844496</v>
      </c>
      <c r="I187" s="13"/>
      <c r="J187" s="13">
        <f>INDEX(Quarterly!$B$19:$B$293,MATCH(Monthly!A187,Quarterly!$A$19:$A$293,0))</f>
        <v>68.7</v>
      </c>
      <c r="K187" s="12">
        <f>INDEX(Quarterly!$G$19:$G$293,MATCH(Monthly!A187,Quarterly!$F$19:$F$293,0))</f>
        <v>231.99428382126766</v>
      </c>
      <c r="L187" s="12">
        <f>INDEX(Quarterly!$H$19:$H$293,MATCH(Monthly!A187,Quarterly!$F$19:$F$293,0))</f>
        <v>234.23093486655858</v>
      </c>
      <c r="M187" s="12">
        <f>INDEX(Quarterly!$C$19:$C$293,MATCH(Monthly!A187,Quarterly!$A$19:$A$293,0))</f>
        <v>51.3</v>
      </c>
      <c r="N187" s="12">
        <f>INDEX(Quarterly!$D$19:$D$293,MATCH(Monthly!A187,Quarterly!$A$19:$A$293,0))</f>
        <v>1.9045109606924744</v>
      </c>
    </row>
    <row r="188" spans="1:14">
      <c r="A188" s="11">
        <v>36434</v>
      </c>
      <c r="B188" s="13">
        <f t="shared" si="10"/>
        <v>69.099999999999994</v>
      </c>
      <c r="C188" s="13">
        <f t="shared" si="11"/>
        <v>233.15425524037397</v>
      </c>
      <c r="D188" s="13">
        <f t="shared" si="12"/>
        <v>235.63632047575794</v>
      </c>
      <c r="E188" s="13">
        <f t="shared" si="12"/>
        <v>51.7</v>
      </c>
      <c r="F188" s="13">
        <f t="shared" si="13"/>
        <v>2.1234442203223129</v>
      </c>
      <c r="G188" s="13">
        <f>[3]Data1!BN271</f>
        <v>6.7684059000000003</v>
      </c>
      <c r="H188" s="13">
        <f>[4]Monthly!C347/[4]Monthly!B347</f>
        <v>34.859425410969429</v>
      </c>
      <c r="I188" s="13"/>
      <c r="J188" s="13" t="e">
        <f>INDEX(Quarterly!$B$19:$B$293,MATCH(Monthly!A188,Quarterly!$A$19:$A$293,0))</f>
        <v>#N/A</v>
      </c>
      <c r="K188" s="12" t="e">
        <f>INDEX(Quarterly!$G$19:$G$293,MATCH(Monthly!A188,Quarterly!$F$19:$F$293,0))</f>
        <v>#N/A</v>
      </c>
      <c r="L188" s="12" t="e">
        <f>INDEX(Quarterly!$H$19:$H$293,MATCH(Monthly!A188,Quarterly!$F$19:$F$293,0))</f>
        <v>#N/A</v>
      </c>
      <c r="M188" s="12" t="e">
        <f>INDEX(Quarterly!$C$19:$C$293,MATCH(Monthly!A188,Quarterly!$A$19:$A$293,0))</f>
        <v>#N/A</v>
      </c>
      <c r="N188" s="12" t="e">
        <f>INDEX(Quarterly!$D$19:$D$293,MATCH(Monthly!A188,Quarterly!$A$19:$A$293,0))</f>
        <v>#N/A</v>
      </c>
    </row>
    <row r="189" spans="1:14">
      <c r="A189" s="11">
        <v>36465</v>
      </c>
      <c r="B189" s="13">
        <f t="shared" si="10"/>
        <v>69.099999999999994</v>
      </c>
      <c r="C189" s="13">
        <f t="shared" si="11"/>
        <v>233.15425524037397</v>
      </c>
      <c r="D189" s="13">
        <f t="shared" si="12"/>
        <v>235.63632047575794</v>
      </c>
      <c r="E189" s="13">
        <f t="shared" si="12"/>
        <v>51.7</v>
      </c>
      <c r="F189" s="13">
        <f t="shared" si="13"/>
        <v>2.1234442203223129</v>
      </c>
      <c r="G189" s="13">
        <f>[3]Data1!BN272</f>
        <v>6.4448343000000001</v>
      </c>
      <c r="H189" s="13">
        <f>[4]Monthly!C348/[4]Monthly!B348</f>
        <v>39.135879774577333</v>
      </c>
      <c r="I189" s="13"/>
      <c r="J189" s="13" t="e">
        <f>INDEX(Quarterly!$B$19:$B$293,MATCH(Monthly!A189,Quarterly!$A$19:$A$293,0))</f>
        <v>#N/A</v>
      </c>
      <c r="K189" s="12" t="e">
        <f>INDEX(Quarterly!$G$19:$G$293,MATCH(Monthly!A189,Quarterly!$F$19:$F$293,0))</f>
        <v>#N/A</v>
      </c>
      <c r="L189" s="12" t="e">
        <f>INDEX(Quarterly!$H$19:$H$293,MATCH(Monthly!A189,Quarterly!$F$19:$F$293,0))</f>
        <v>#N/A</v>
      </c>
      <c r="M189" s="12" t="e">
        <f>INDEX(Quarterly!$C$19:$C$293,MATCH(Monthly!A189,Quarterly!$A$19:$A$293,0))</f>
        <v>#N/A</v>
      </c>
      <c r="N189" s="12" t="e">
        <f>INDEX(Quarterly!$D$19:$D$293,MATCH(Monthly!A189,Quarterly!$A$19:$A$293,0))</f>
        <v>#N/A</v>
      </c>
    </row>
    <row r="190" spans="1:14">
      <c r="A190" s="11">
        <v>36495</v>
      </c>
      <c r="B190" s="13">
        <f t="shared" si="10"/>
        <v>69.099999999999994</v>
      </c>
      <c r="C190" s="13">
        <f t="shared" si="11"/>
        <v>233.15425524037397</v>
      </c>
      <c r="D190" s="13">
        <f t="shared" si="12"/>
        <v>235.63632047575794</v>
      </c>
      <c r="E190" s="13">
        <f t="shared" si="12"/>
        <v>51.7</v>
      </c>
      <c r="F190" s="13">
        <f t="shared" si="13"/>
        <v>2.1234442203223129</v>
      </c>
      <c r="G190" s="13">
        <f>[3]Data1!BN273</f>
        <v>6.6706516000000002</v>
      </c>
      <c r="H190" s="13">
        <f>[4]Monthly!C349/[4]Monthly!B349</f>
        <v>40.717628705148208</v>
      </c>
      <c r="I190" s="13"/>
      <c r="J190" s="13">
        <f>INDEX(Quarterly!$B$19:$B$293,MATCH(Monthly!A190,Quarterly!$A$19:$A$293,0))</f>
        <v>69.099999999999994</v>
      </c>
      <c r="K190" s="12">
        <f>INDEX(Quarterly!$G$19:$G$293,MATCH(Monthly!A190,Quarterly!$F$19:$F$293,0))</f>
        <v>233.15425524037397</v>
      </c>
      <c r="L190" s="12">
        <f>INDEX(Quarterly!$H$19:$H$293,MATCH(Monthly!A190,Quarterly!$F$19:$F$293,0))</f>
        <v>235.63632047575794</v>
      </c>
      <c r="M190" s="12">
        <f>INDEX(Quarterly!$C$19:$C$293,MATCH(Monthly!A190,Quarterly!$A$19:$A$293,0))</f>
        <v>51.7</v>
      </c>
      <c r="N190" s="12">
        <f>INDEX(Quarterly!$D$19:$D$293,MATCH(Monthly!A190,Quarterly!$A$19:$A$293,0))</f>
        <v>2.1234442203223129</v>
      </c>
    </row>
    <row r="191" spans="1:14">
      <c r="A191" s="11">
        <v>36526</v>
      </c>
      <c r="B191" s="13">
        <f t="shared" si="10"/>
        <v>69.7</v>
      </c>
      <c r="C191" s="13">
        <f t="shared" si="11"/>
        <v>234.78633502705657</v>
      </c>
      <c r="D191" s="13">
        <f t="shared" si="12"/>
        <v>237.28577471908821</v>
      </c>
      <c r="E191" s="13">
        <f t="shared" si="12"/>
        <v>55.7</v>
      </c>
      <c r="F191" s="13">
        <f t="shared" si="13"/>
        <v>2.6322019112400334</v>
      </c>
      <c r="G191" s="13">
        <f>[3]Data1!BN274</f>
        <v>6.7643031999999996</v>
      </c>
      <c r="H191" s="13">
        <f>[4]Monthly!C350/[4]Monthly!B350</f>
        <v>41.554878048780488</v>
      </c>
      <c r="I191" s="13"/>
      <c r="J191" s="13" t="e">
        <f>INDEX(Quarterly!$B$19:$B$293,MATCH(Monthly!A191,Quarterly!$A$19:$A$293,0))</f>
        <v>#N/A</v>
      </c>
      <c r="K191" s="12" t="e">
        <f>INDEX(Quarterly!$G$19:$G$293,MATCH(Monthly!A191,Quarterly!$F$19:$F$293,0))</f>
        <v>#N/A</v>
      </c>
      <c r="L191" s="12" t="e">
        <f>INDEX(Quarterly!$H$19:$H$293,MATCH(Monthly!A191,Quarterly!$F$19:$F$293,0))</f>
        <v>#N/A</v>
      </c>
      <c r="M191" s="12" t="e">
        <f>INDEX(Quarterly!$C$19:$C$293,MATCH(Monthly!A191,Quarterly!$A$19:$A$293,0))</f>
        <v>#N/A</v>
      </c>
      <c r="N191" s="12" t="e">
        <f>INDEX(Quarterly!$D$19:$D$293,MATCH(Monthly!A191,Quarterly!$A$19:$A$293,0))</f>
        <v>#N/A</v>
      </c>
    </row>
    <row r="192" spans="1:14">
      <c r="A192" s="11">
        <v>36557</v>
      </c>
      <c r="B192" s="13">
        <f t="shared" si="10"/>
        <v>69.7</v>
      </c>
      <c r="C192" s="13">
        <f t="shared" si="11"/>
        <v>234.78633502705657</v>
      </c>
      <c r="D192" s="13">
        <f t="shared" si="12"/>
        <v>237.28577471908821</v>
      </c>
      <c r="E192" s="13">
        <f t="shared" si="12"/>
        <v>55.7</v>
      </c>
      <c r="F192" s="13">
        <f t="shared" si="13"/>
        <v>2.6322019112400334</v>
      </c>
      <c r="G192" s="13">
        <f>[3]Data1!BN275</f>
        <v>6.6227103999999999</v>
      </c>
      <c r="H192" s="13">
        <f>[4]Monthly!C351/[4]Monthly!B351</f>
        <v>46.782414781777639</v>
      </c>
      <c r="I192" s="13"/>
      <c r="J192" s="13" t="e">
        <f>INDEX(Quarterly!$B$19:$B$293,MATCH(Monthly!A192,Quarterly!$A$19:$A$293,0))</f>
        <v>#N/A</v>
      </c>
      <c r="K192" s="12" t="e">
        <f>INDEX(Quarterly!$G$19:$G$293,MATCH(Monthly!A192,Quarterly!$F$19:$F$293,0))</f>
        <v>#N/A</v>
      </c>
      <c r="L192" s="12" t="e">
        <f>INDEX(Quarterly!$H$19:$H$293,MATCH(Monthly!A192,Quarterly!$F$19:$F$293,0))</f>
        <v>#N/A</v>
      </c>
      <c r="M192" s="12" t="e">
        <f>INDEX(Quarterly!$C$19:$C$293,MATCH(Monthly!A192,Quarterly!$A$19:$A$293,0))</f>
        <v>#N/A</v>
      </c>
      <c r="N192" s="12" t="e">
        <f>INDEX(Quarterly!$D$19:$D$293,MATCH(Monthly!A192,Quarterly!$A$19:$A$293,0))</f>
        <v>#N/A</v>
      </c>
    </row>
    <row r="193" spans="1:14">
      <c r="A193" s="11">
        <v>36586</v>
      </c>
      <c r="B193" s="13">
        <f t="shared" si="10"/>
        <v>69.7</v>
      </c>
      <c r="C193" s="13">
        <f t="shared" si="11"/>
        <v>234.78633502705657</v>
      </c>
      <c r="D193" s="13">
        <f t="shared" si="12"/>
        <v>237.28577471908821</v>
      </c>
      <c r="E193" s="13">
        <f t="shared" si="12"/>
        <v>55.7</v>
      </c>
      <c r="F193" s="13">
        <f t="shared" si="13"/>
        <v>2.6322019112400334</v>
      </c>
      <c r="G193" s="13">
        <f>[3]Data1!BN276</f>
        <v>6.5590386000000001</v>
      </c>
      <c r="H193" s="13">
        <f>[4]Monthly!C352/[4]Monthly!B352</f>
        <v>48.966196258615028</v>
      </c>
      <c r="I193" s="13"/>
      <c r="J193" s="13">
        <f>INDEX(Quarterly!$B$19:$B$293,MATCH(Monthly!A193,Quarterly!$A$19:$A$293,0))</f>
        <v>69.7</v>
      </c>
      <c r="K193" s="12">
        <f>INDEX(Quarterly!$G$19:$G$293,MATCH(Monthly!A193,Quarterly!$F$19:$F$293,0))</f>
        <v>234.78633502705657</v>
      </c>
      <c r="L193" s="12">
        <f>INDEX(Quarterly!$H$19:$H$293,MATCH(Monthly!A193,Quarterly!$F$19:$F$293,0))</f>
        <v>237.28577471908821</v>
      </c>
      <c r="M193" s="12">
        <f>INDEX(Quarterly!$C$19:$C$293,MATCH(Monthly!A193,Quarterly!$A$19:$A$293,0))</f>
        <v>55.7</v>
      </c>
      <c r="N193" s="12">
        <f>INDEX(Quarterly!$D$19:$D$293,MATCH(Monthly!A193,Quarterly!$A$19:$A$293,0))</f>
        <v>2.6322019112400334</v>
      </c>
    </row>
    <row r="194" spans="1:14">
      <c r="A194" s="11">
        <v>36617</v>
      </c>
      <c r="B194" s="13">
        <f t="shared" si="10"/>
        <v>70.2</v>
      </c>
      <c r="C194" s="13">
        <f t="shared" si="11"/>
        <v>236.19505303721891</v>
      </c>
      <c r="D194" s="13">
        <f t="shared" si="12"/>
        <v>238.47220359268363</v>
      </c>
      <c r="E194" s="13">
        <f t="shared" si="12"/>
        <v>57.5</v>
      </c>
      <c r="F194" s="13">
        <f t="shared" si="13"/>
        <v>1.986858738888778</v>
      </c>
      <c r="G194" s="13">
        <f>[3]Data1!BN277</f>
        <v>6.3640097000000004</v>
      </c>
      <c r="H194" s="13">
        <f>[4]Monthly!C353/[4]Monthly!B353</f>
        <v>43.154362416107382</v>
      </c>
      <c r="I194" s="13"/>
      <c r="J194" s="13" t="e">
        <f>INDEX(Quarterly!$B$19:$B$293,MATCH(Monthly!A194,Quarterly!$A$19:$A$293,0))</f>
        <v>#N/A</v>
      </c>
      <c r="K194" s="12" t="e">
        <f>INDEX(Quarterly!$G$19:$G$293,MATCH(Monthly!A194,Quarterly!$F$19:$F$293,0))</f>
        <v>#N/A</v>
      </c>
      <c r="L194" s="12" t="e">
        <f>INDEX(Quarterly!$H$19:$H$293,MATCH(Monthly!A194,Quarterly!$F$19:$F$293,0))</f>
        <v>#N/A</v>
      </c>
      <c r="M194" s="12" t="e">
        <f>INDEX(Quarterly!$C$19:$C$293,MATCH(Monthly!A194,Quarterly!$A$19:$A$293,0))</f>
        <v>#N/A</v>
      </c>
      <c r="N194" s="12" t="e">
        <f>INDEX(Quarterly!$D$19:$D$293,MATCH(Monthly!A194,Quarterly!$A$19:$A$293,0))</f>
        <v>#N/A</v>
      </c>
    </row>
    <row r="195" spans="1:14">
      <c r="A195" s="11">
        <v>36647</v>
      </c>
      <c r="B195" s="13">
        <f t="shared" si="10"/>
        <v>70.2</v>
      </c>
      <c r="C195" s="13">
        <f t="shared" si="11"/>
        <v>236.19505303721891</v>
      </c>
      <c r="D195" s="13">
        <f t="shared" si="12"/>
        <v>238.47220359268363</v>
      </c>
      <c r="E195" s="13">
        <f t="shared" si="12"/>
        <v>57.5</v>
      </c>
      <c r="F195" s="13">
        <f t="shared" si="13"/>
        <v>1.986858738888778</v>
      </c>
      <c r="G195" s="13">
        <f>[3]Data1!BN278</f>
        <v>6.4010334000000002</v>
      </c>
      <c r="H195" s="13">
        <f>[4]Monthly!C354/[4]Monthly!B354</f>
        <v>49.775242047026275</v>
      </c>
      <c r="I195" s="13"/>
      <c r="J195" s="13" t="e">
        <f>INDEX(Quarterly!$B$19:$B$293,MATCH(Monthly!A195,Quarterly!$A$19:$A$293,0))</f>
        <v>#N/A</v>
      </c>
      <c r="K195" s="12" t="e">
        <f>INDEX(Quarterly!$G$19:$G$293,MATCH(Monthly!A195,Quarterly!$F$19:$F$293,0))</f>
        <v>#N/A</v>
      </c>
      <c r="L195" s="12" t="e">
        <f>INDEX(Quarterly!$H$19:$H$293,MATCH(Monthly!A195,Quarterly!$F$19:$F$293,0))</f>
        <v>#N/A</v>
      </c>
      <c r="M195" s="12" t="e">
        <f>INDEX(Quarterly!$C$19:$C$293,MATCH(Monthly!A195,Quarterly!$A$19:$A$293,0))</f>
        <v>#N/A</v>
      </c>
      <c r="N195" s="12" t="e">
        <f>INDEX(Quarterly!$D$19:$D$293,MATCH(Monthly!A195,Quarterly!$A$19:$A$293,0))</f>
        <v>#N/A</v>
      </c>
    </row>
    <row r="196" spans="1:14">
      <c r="A196" s="11">
        <v>36678</v>
      </c>
      <c r="B196" s="13">
        <f t="shared" si="10"/>
        <v>70.2</v>
      </c>
      <c r="C196" s="13">
        <f t="shared" si="11"/>
        <v>236.19505303721891</v>
      </c>
      <c r="D196" s="13">
        <f t="shared" si="12"/>
        <v>238.47220359268363</v>
      </c>
      <c r="E196" s="13">
        <f t="shared" si="12"/>
        <v>57.5</v>
      </c>
      <c r="F196" s="13">
        <f t="shared" si="13"/>
        <v>1.986858738888778</v>
      </c>
      <c r="G196" s="13">
        <f>[3]Data1!BN279</f>
        <v>6.1103375</v>
      </c>
      <c r="H196" s="13">
        <f>[4]Monthly!C355/[4]Monthly!B355</f>
        <v>53.487981173306437</v>
      </c>
      <c r="I196" s="13"/>
      <c r="J196" s="13">
        <f>INDEX(Quarterly!$B$19:$B$293,MATCH(Monthly!A196,Quarterly!$A$19:$A$293,0))</f>
        <v>70.2</v>
      </c>
      <c r="K196" s="12">
        <f>INDEX(Quarterly!$G$19:$G$293,MATCH(Monthly!A196,Quarterly!$F$19:$F$293,0))</f>
        <v>236.19505303721891</v>
      </c>
      <c r="L196" s="12">
        <f>INDEX(Quarterly!$H$19:$H$293,MATCH(Monthly!A196,Quarterly!$F$19:$F$293,0))</f>
        <v>238.47220359268363</v>
      </c>
      <c r="M196" s="12">
        <f>INDEX(Quarterly!$C$19:$C$293,MATCH(Monthly!A196,Quarterly!$A$19:$A$293,0))</f>
        <v>57.5</v>
      </c>
      <c r="N196" s="12">
        <f>INDEX(Quarterly!$D$19:$D$293,MATCH(Monthly!A196,Quarterly!$A$19:$A$293,0))</f>
        <v>1.986858738888778</v>
      </c>
    </row>
    <row r="197" spans="1:14">
      <c r="A197" s="11">
        <v>36708</v>
      </c>
      <c r="B197" s="13">
        <f t="shared" si="10"/>
        <v>72.900000000000006</v>
      </c>
      <c r="C197" s="13">
        <f t="shared" si="11"/>
        <v>238.08461346151665</v>
      </c>
      <c r="D197" s="13">
        <f t="shared" si="12"/>
        <v>239.90303681423973</v>
      </c>
      <c r="E197" s="13">
        <f t="shared" si="12"/>
        <v>63.5</v>
      </c>
      <c r="F197" s="13">
        <f t="shared" si="13"/>
        <v>5.1792729554773356</v>
      </c>
      <c r="G197" s="13">
        <f>[3]Data1!BN280</f>
        <v>5.9382020999999998</v>
      </c>
      <c r="H197" s="13">
        <f>[4]Monthly!C356/[4]Monthly!B356</f>
        <v>50.596252129471893</v>
      </c>
      <c r="I197" s="13"/>
      <c r="J197" s="13" t="e">
        <f>INDEX(Quarterly!$B$19:$B$293,MATCH(Monthly!A197,Quarterly!$A$19:$A$293,0))</f>
        <v>#N/A</v>
      </c>
      <c r="K197" s="12" t="e">
        <f>INDEX(Quarterly!$G$19:$G$293,MATCH(Monthly!A197,Quarterly!$F$19:$F$293,0))</f>
        <v>#N/A</v>
      </c>
      <c r="L197" s="12" t="e">
        <f>INDEX(Quarterly!$H$19:$H$293,MATCH(Monthly!A197,Quarterly!$F$19:$F$293,0))</f>
        <v>#N/A</v>
      </c>
      <c r="M197" s="12" t="e">
        <f>INDEX(Quarterly!$C$19:$C$293,MATCH(Monthly!A197,Quarterly!$A$19:$A$293,0))</f>
        <v>#N/A</v>
      </c>
      <c r="N197" s="12" t="e">
        <f>INDEX(Quarterly!$D$19:$D$293,MATCH(Monthly!A197,Quarterly!$A$19:$A$293,0))</f>
        <v>#N/A</v>
      </c>
    </row>
    <row r="198" spans="1:14">
      <c r="A198" s="11">
        <v>36739</v>
      </c>
      <c r="B198" s="13">
        <f t="shared" si="10"/>
        <v>72.900000000000006</v>
      </c>
      <c r="C198" s="13">
        <f t="shared" si="11"/>
        <v>238.08461346151665</v>
      </c>
      <c r="D198" s="13">
        <f t="shared" si="12"/>
        <v>239.90303681423973</v>
      </c>
      <c r="E198" s="13">
        <f t="shared" si="12"/>
        <v>63.5</v>
      </c>
      <c r="F198" s="13">
        <f t="shared" si="13"/>
        <v>5.1792729554773356</v>
      </c>
      <c r="G198" s="13">
        <f>[3]Data1!BN281</f>
        <v>6.0533814000000001</v>
      </c>
      <c r="H198" s="13">
        <f>[4]Monthly!C357/[4]Monthly!B357</f>
        <v>53.82231404958678</v>
      </c>
      <c r="I198" s="13"/>
      <c r="J198" s="13" t="e">
        <f>INDEX(Quarterly!$B$19:$B$293,MATCH(Monthly!A198,Quarterly!$A$19:$A$293,0))</f>
        <v>#N/A</v>
      </c>
      <c r="K198" s="12" t="e">
        <f>INDEX(Quarterly!$G$19:$G$293,MATCH(Monthly!A198,Quarterly!$F$19:$F$293,0))</f>
        <v>#N/A</v>
      </c>
      <c r="L198" s="12" t="e">
        <f>INDEX(Quarterly!$H$19:$H$293,MATCH(Monthly!A198,Quarterly!$F$19:$F$293,0))</f>
        <v>#N/A</v>
      </c>
      <c r="M198" s="12" t="e">
        <f>INDEX(Quarterly!$C$19:$C$293,MATCH(Monthly!A198,Quarterly!$A$19:$A$293,0))</f>
        <v>#N/A</v>
      </c>
      <c r="N198" s="12" t="e">
        <f>INDEX(Quarterly!$D$19:$D$293,MATCH(Monthly!A198,Quarterly!$A$19:$A$293,0))</f>
        <v>#N/A</v>
      </c>
    </row>
    <row r="199" spans="1:14">
      <c r="A199" s="11">
        <v>36770</v>
      </c>
      <c r="B199" s="13">
        <f t="shared" si="10"/>
        <v>72.900000000000006</v>
      </c>
      <c r="C199" s="13">
        <f t="shared" si="11"/>
        <v>238.08461346151665</v>
      </c>
      <c r="D199" s="13">
        <f t="shared" si="12"/>
        <v>239.90303681423973</v>
      </c>
      <c r="E199" s="13">
        <f t="shared" si="12"/>
        <v>63.5</v>
      </c>
      <c r="F199" s="13">
        <f t="shared" si="13"/>
        <v>5.1792729554773356</v>
      </c>
      <c r="G199" s="13">
        <f>[3]Data1!BN282</f>
        <v>5.9662356000000001</v>
      </c>
      <c r="H199" s="13">
        <f>[4]Monthly!C358/[4]Monthly!B358</f>
        <v>61.365694620539756</v>
      </c>
      <c r="I199" s="13"/>
      <c r="J199" s="13">
        <f>INDEX(Quarterly!$B$19:$B$293,MATCH(Monthly!A199,Quarterly!$A$19:$A$293,0))</f>
        <v>72.900000000000006</v>
      </c>
      <c r="K199" s="12">
        <f>INDEX(Quarterly!$G$19:$G$293,MATCH(Monthly!A199,Quarterly!$F$19:$F$293,0))</f>
        <v>238.08461346151665</v>
      </c>
      <c r="L199" s="12">
        <f>INDEX(Quarterly!$H$19:$H$293,MATCH(Monthly!A199,Quarterly!$F$19:$F$293,0))</f>
        <v>239.90303681423973</v>
      </c>
      <c r="M199" s="12">
        <f>INDEX(Quarterly!$C$19:$C$293,MATCH(Monthly!A199,Quarterly!$A$19:$A$293,0))</f>
        <v>63.5</v>
      </c>
      <c r="N199" s="12">
        <f>INDEX(Quarterly!$D$19:$D$293,MATCH(Monthly!A199,Quarterly!$A$19:$A$293,0))</f>
        <v>5.1792729554773356</v>
      </c>
    </row>
    <row r="200" spans="1:14">
      <c r="A200" s="11">
        <v>36800</v>
      </c>
      <c r="B200" s="13">
        <f t="shared" si="10"/>
        <v>73.099999999999994</v>
      </c>
      <c r="C200" s="13">
        <f t="shared" si="11"/>
        <v>239.03695191536272</v>
      </c>
      <c r="D200" s="13">
        <f t="shared" si="12"/>
        <v>241.34245503512517</v>
      </c>
      <c r="E200" s="13">
        <f t="shared" si="12"/>
        <v>64.3</v>
      </c>
      <c r="F200" s="13">
        <f t="shared" si="13"/>
        <v>1.6936584636805136</v>
      </c>
      <c r="G200" s="13">
        <f>[3]Data1!BN283</f>
        <v>6.0028312000000001</v>
      </c>
      <c r="H200" s="13">
        <f>[4]Monthly!C359/[4]Monthly!B359</f>
        <v>62.708333333333329</v>
      </c>
      <c r="I200" s="13"/>
      <c r="J200" s="13" t="e">
        <f>INDEX(Quarterly!$B$19:$B$293,MATCH(Monthly!A200,Quarterly!$A$19:$A$293,0))</f>
        <v>#N/A</v>
      </c>
      <c r="K200" s="12" t="e">
        <f>INDEX(Quarterly!$G$19:$G$293,MATCH(Monthly!A200,Quarterly!$F$19:$F$293,0))</f>
        <v>#N/A</v>
      </c>
      <c r="L200" s="12" t="e">
        <f>INDEX(Quarterly!$H$19:$H$293,MATCH(Monthly!A200,Quarterly!$F$19:$F$293,0))</f>
        <v>#N/A</v>
      </c>
      <c r="M200" s="12" t="e">
        <f>INDEX(Quarterly!$C$19:$C$293,MATCH(Monthly!A200,Quarterly!$A$19:$A$293,0))</f>
        <v>#N/A</v>
      </c>
      <c r="N200" s="12" t="e">
        <f>INDEX(Quarterly!$D$19:$D$293,MATCH(Monthly!A200,Quarterly!$A$19:$A$293,0))</f>
        <v>#N/A</v>
      </c>
    </row>
    <row r="201" spans="1:14">
      <c r="A201" s="11">
        <v>36831</v>
      </c>
      <c r="B201" s="13">
        <f t="shared" si="10"/>
        <v>73.099999999999994</v>
      </c>
      <c r="C201" s="13">
        <f t="shared" si="11"/>
        <v>239.03695191536272</v>
      </c>
      <c r="D201" s="13">
        <f t="shared" si="12"/>
        <v>241.34245503512517</v>
      </c>
      <c r="E201" s="13">
        <f t="shared" si="12"/>
        <v>64.3</v>
      </c>
      <c r="F201" s="13">
        <f t="shared" si="13"/>
        <v>1.6936584636805136</v>
      </c>
      <c r="G201" s="13">
        <f>[3]Data1!BN284</f>
        <v>6.2685583999999999</v>
      </c>
      <c r="H201" s="13">
        <f>[4]Monthly!C360/[4]Monthly!B360</f>
        <v>65.963970870065154</v>
      </c>
      <c r="I201" s="13"/>
      <c r="J201" s="13" t="e">
        <f>INDEX(Quarterly!$B$19:$B$293,MATCH(Monthly!A201,Quarterly!$A$19:$A$293,0))</f>
        <v>#N/A</v>
      </c>
      <c r="K201" s="12" t="e">
        <f>INDEX(Quarterly!$G$19:$G$293,MATCH(Monthly!A201,Quarterly!$F$19:$F$293,0))</f>
        <v>#N/A</v>
      </c>
      <c r="L201" s="12" t="e">
        <f>INDEX(Quarterly!$H$19:$H$293,MATCH(Monthly!A201,Quarterly!$F$19:$F$293,0))</f>
        <v>#N/A</v>
      </c>
      <c r="M201" s="12" t="e">
        <f>INDEX(Quarterly!$C$19:$C$293,MATCH(Monthly!A201,Quarterly!$A$19:$A$293,0))</f>
        <v>#N/A</v>
      </c>
      <c r="N201" s="12" t="e">
        <f>INDEX(Quarterly!$D$19:$D$293,MATCH(Monthly!A201,Quarterly!$A$19:$A$293,0))</f>
        <v>#N/A</v>
      </c>
    </row>
    <row r="202" spans="1:14">
      <c r="A202" s="11">
        <v>36861</v>
      </c>
      <c r="B202" s="13">
        <f t="shared" si="10"/>
        <v>73.099999999999994</v>
      </c>
      <c r="C202" s="13">
        <f t="shared" si="11"/>
        <v>239.03695191536272</v>
      </c>
      <c r="D202" s="13">
        <f t="shared" si="12"/>
        <v>241.34245503512517</v>
      </c>
      <c r="E202" s="13">
        <f t="shared" si="12"/>
        <v>64.3</v>
      </c>
      <c r="F202" s="13">
        <f t="shared" si="13"/>
        <v>1.6936584636805136</v>
      </c>
      <c r="G202" s="13">
        <f>[3]Data1!BN285</f>
        <v>6.2323807000000002</v>
      </c>
      <c r="H202" s="13">
        <f>[4]Monthly!C361/[4]Monthly!B361</f>
        <v>52.030735455543365</v>
      </c>
      <c r="I202" s="13"/>
      <c r="J202" s="13">
        <f>INDEX(Quarterly!$B$19:$B$293,MATCH(Monthly!A202,Quarterly!$A$19:$A$293,0))</f>
        <v>73.099999999999994</v>
      </c>
      <c r="K202" s="12">
        <f>INDEX(Quarterly!$G$19:$G$293,MATCH(Monthly!A202,Quarterly!$F$19:$F$293,0))</f>
        <v>239.03695191536272</v>
      </c>
      <c r="L202" s="12">
        <f>INDEX(Quarterly!$H$19:$H$293,MATCH(Monthly!A202,Quarterly!$F$19:$F$293,0))</f>
        <v>241.34245503512517</v>
      </c>
      <c r="M202" s="12">
        <f>INDEX(Quarterly!$C$19:$C$293,MATCH(Monthly!A202,Quarterly!$A$19:$A$293,0))</f>
        <v>64.3</v>
      </c>
      <c r="N202" s="12">
        <f>INDEX(Quarterly!$D$19:$D$293,MATCH(Monthly!A202,Quarterly!$A$19:$A$293,0))</f>
        <v>1.6936584636805136</v>
      </c>
    </row>
    <row r="203" spans="1:14">
      <c r="A203" s="11">
        <v>36892</v>
      </c>
      <c r="B203" s="13">
        <f t="shared" si="10"/>
        <v>73.900000000000006</v>
      </c>
      <c r="C203" s="13">
        <f t="shared" si="11"/>
        <v>241.66635838643168</v>
      </c>
      <c r="D203" s="13">
        <f t="shared" si="12"/>
        <v>243.75587958547644</v>
      </c>
      <c r="E203" s="13">
        <f t="shared" si="12"/>
        <v>62</v>
      </c>
      <c r="F203" s="13">
        <f t="shared" si="13"/>
        <v>3.0149617572631171</v>
      </c>
      <c r="G203" s="13">
        <f>[3]Data1!BN286</f>
        <v>6.1388343000000001</v>
      </c>
      <c r="H203" s="13">
        <f>[4]Monthly!C362/[4]Monthly!B362</f>
        <v>53.296109510086453</v>
      </c>
      <c r="I203" s="13"/>
      <c r="J203" s="13" t="e">
        <f>INDEX(Quarterly!$B$19:$B$293,MATCH(Monthly!A203,Quarterly!$A$19:$A$293,0))</f>
        <v>#N/A</v>
      </c>
      <c r="K203" s="12" t="e">
        <f>INDEX(Quarterly!$G$19:$G$293,MATCH(Monthly!A203,Quarterly!$F$19:$F$293,0))</f>
        <v>#N/A</v>
      </c>
      <c r="L203" s="12" t="e">
        <f>INDEX(Quarterly!$H$19:$H$293,MATCH(Monthly!A203,Quarterly!$F$19:$F$293,0))</f>
        <v>#N/A</v>
      </c>
      <c r="M203" s="12" t="e">
        <f>INDEX(Quarterly!$C$19:$C$293,MATCH(Monthly!A203,Quarterly!$A$19:$A$293,0))</f>
        <v>#N/A</v>
      </c>
      <c r="N203" s="12" t="e">
        <f>INDEX(Quarterly!$D$19:$D$293,MATCH(Monthly!A203,Quarterly!$A$19:$A$293,0))</f>
        <v>#N/A</v>
      </c>
    </row>
    <row r="204" spans="1:14">
      <c r="A204" s="11">
        <v>36923</v>
      </c>
      <c r="B204" s="13">
        <f t="shared" ref="B204:B267" si="14">IF(ISERROR(J206),B203,J206)</f>
        <v>73.900000000000006</v>
      </c>
      <c r="C204" s="13">
        <f t="shared" si="11"/>
        <v>241.66635838643168</v>
      </c>
      <c r="D204" s="13">
        <f t="shared" si="12"/>
        <v>243.75587958547644</v>
      </c>
      <c r="E204" s="13">
        <f t="shared" si="12"/>
        <v>62</v>
      </c>
      <c r="F204" s="13">
        <f t="shared" si="13"/>
        <v>3.0149617572631171</v>
      </c>
      <c r="G204" s="13">
        <f>[3]Data1!BN287</f>
        <v>6.5035635000000003</v>
      </c>
      <c r="H204" s="13">
        <f>[4]Monthly!C363/[4]Monthly!B363</f>
        <v>55.470213563132255</v>
      </c>
      <c r="I204" s="13"/>
      <c r="J204" s="13" t="e">
        <f>INDEX(Quarterly!$B$19:$B$293,MATCH(Monthly!A204,Quarterly!$A$19:$A$293,0))</f>
        <v>#N/A</v>
      </c>
      <c r="K204" s="12" t="e">
        <f>INDEX(Quarterly!$G$19:$G$293,MATCH(Monthly!A204,Quarterly!$F$19:$F$293,0))</f>
        <v>#N/A</v>
      </c>
      <c r="L204" s="12" t="e">
        <f>INDEX(Quarterly!$H$19:$H$293,MATCH(Monthly!A204,Quarterly!$F$19:$F$293,0))</f>
        <v>#N/A</v>
      </c>
      <c r="M204" s="12" t="e">
        <f>INDEX(Quarterly!$C$19:$C$293,MATCH(Monthly!A204,Quarterly!$A$19:$A$293,0))</f>
        <v>#N/A</v>
      </c>
      <c r="N204" s="12" t="e">
        <f>INDEX(Quarterly!$D$19:$D$293,MATCH(Monthly!A204,Quarterly!$A$19:$A$293,0))</f>
        <v>#N/A</v>
      </c>
    </row>
    <row r="205" spans="1:14">
      <c r="A205" s="11">
        <v>36951</v>
      </c>
      <c r="B205" s="13">
        <f t="shared" si="14"/>
        <v>73.900000000000006</v>
      </c>
      <c r="C205" s="13">
        <f t="shared" si="11"/>
        <v>241.66635838643168</v>
      </c>
      <c r="D205" s="13">
        <f t="shared" si="12"/>
        <v>243.75587958547644</v>
      </c>
      <c r="E205" s="13">
        <f t="shared" si="12"/>
        <v>62</v>
      </c>
      <c r="F205" s="13">
        <f t="shared" si="13"/>
        <v>3.0149617572631171</v>
      </c>
      <c r="G205" s="13">
        <f>[3]Data1!BN288</f>
        <v>6.4502666</v>
      </c>
      <c r="H205" s="13">
        <f>[4]Monthly!C364/[4]Monthly!B364</f>
        <v>54.16418207115882</v>
      </c>
      <c r="I205" s="13"/>
      <c r="J205" s="13">
        <f>INDEX(Quarterly!$B$19:$B$293,MATCH(Monthly!A205,Quarterly!$A$19:$A$293,0))</f>
        <v>73.900000000000006</v>
      </c>
      <c r="K205" s="12">
        <f>INDEX(Quarterly!$G$19:$G$293,MATCH(Monthly!A205,Quarterly!$F$19:$F$293,0))</f>
        <v>241.66635838643168</v>
      </c>
      <c r="L205" s="12">
        <f>INDEX(Quarterly!$H$19:$H$293,MATCH(Monthly!A205,Quarterly!$F$19:$F$293,0))</f>
        <v>243.75587958547644</v>
      </c>
      <c r="M205" s="12">
        <f>INDEX(Quarterly!$C$19:$C$293,MATCH(Monthly!A205,Quarterly!$A$19:$A$293,0))</f>
        <v>62</v>
      </c>
      <c r="N205" s="12">
        <f>INDEX(Quarterly!$D$19:$D$293,MATCH(Monthly!A205,Quarterly!$A$19:$A$293,0))</f>
        <v>3.0149617572631171</v>
      </c>
    </row>
    <row r="206" spans="1:14">
      <c r="A206" s="11">
        <v>36982</v>
      </c>
      <c r="B206" s="13">
        <f t="shared" si="14"/>
        <v>74.5</v>
      </c>
      <c r="C206" s="13">
        <f t="shared" si="11"/>
        <v>243.59968925352314</v>
      </c>
      <c r="D206" s="13">
        <f t="shared" si="12"/>
        <v>245.70592662216026</v>
      </c>
      <c r="E206" s="13">
        <f t="shared" si="12"/>
        <v>63.9</v>
      </c>
      <c r="F206" s="13">
        <f t="shared" si="13"/>
        <v>2.243110835087601</v>
      </c>
      <c r="G206" s="13">
        <f>[3]Data1!BN289</f>
        <v>6.7711597000000001</v>
      </c>
      <c r="H206" s="13">
        <f>[4]Monthly!C365/[4]Monthly!B365</f>
        <v>54.804625199362036</v>
      </c>
      <c r="I206" s="13"/>
      <c r="J206" s="13" t="e">
        <f>INDEX(Quarterly!$B$19:$B$293,MATCH(Monthly!A206,Quarterly!$A$19:$A$293,0))</f>
        <v>#N/A</v>
      </c>
      <c r="K206" s="12" t="e">
        <f>INDEX(Quarterly!$G$19:$G$293,MATCH(Monthly!A206,Quarterly!$F$19:$F$293,0))</f>
        <v>#N/A</v>
      </c>
      <c r="L206" s="12" t="e">
        <f>INDEX(Quarterly!$H$19:$H$293,MATCH(Monthly!A206,Quarterly!$F$19:$F$293,0))</f>
        <v>#N/A</v>
      </c>
      <c r="M206" s="12" t="e">
        <f>INDEX(Quarterly!$C$19:$C$293,MATCH(Monthly!A206,Quarterly!$A$19:$A$293,0))</f>
        <v>#N/A</v>
      </c>
      <c r="N206" s="12" t="e">
        <f>INDEX(Quarterly!$D$19:$D$293,MATCH(Monthly!A206,Quarterly!$A$19:$A$293,0))</f>
        <v>#N/A</v>
      </c>
    </row>
    <row r="207" spans="1:14">
      <c r="A207" s="11">
        <v>37012</v>
      </c>
      <c r="B207" s="13">
        <f t="shared" si="14"/>
        <v>74.5</v>
      </c>
      <c r="C207" s="13">
        <f t="shared" si="11"/>
        <v>243.59968925352314</v>
      </c>
      <c r="D207" s="13">
        <f t="shared" si="12"/>
        <v>245.70592662216026</v>
      </c>
      <c r="E207" s="13">
        <f t="shared" si="12"/>
        <v>63.9</v>
      </c>
      <c r="F207" s="13">
        <f t="shared" si="13"/>
        <v>2.243110835087601</v>
      </c>
      <c r="G207" s="13">
        <f>[3]Data1!BN290</f>
        <v>6.8783345999999996</v>
      </c>
      <c r="H207" s="13">
        <f>[4]Monthly!C366/[4]Monthly!B366</f>
        <v>55.068282361992686</v>
      </c>
      <c r="I207" s="13"/>
      <c r="J207" s="13" t="e">
        <f>INDEX(Quarterly!$B$19:$B$293,MATCH(Monthly!A207,Quarterly!$A$19:$A$293,0))</f>
        <v>#N/A</v>
      </c>
      <c r="K207" s="12" t="e">
        <f>INDEX(Quarterly!$G$19:$G$293,MATCH(Monthly!A207,Quarterly!$F$19:$F$293,0))</f>
        <v>#N/A</v>
      </c>
      <c r="L207" s="12" t="e">
        <f>INDEX(Quarterly!$H$19:$H$293,MATCH(Monthly!A207,Quarterly!$F$19:$F$293,0))</f>
        <v>#N/A</v>
      </c>
      <c r="M207" s="12" t="e">
        <f>INDEX(Quarterly!$C$19:$C$293,MATCH(Monthly!A207,Quarterly!$A$19:$A$293,0))</f>
        <v>#N/A</v>
      </c>
      <c r="N207" s="12" t="e">
        <f>INDEX(Quarterly!$D$19:$D$293,MATCH(Monthly!A207,Quarterly!$A$19:$A$293,0))</f>
        <v>#N/A</v>
      </c>
    </row>
    <row r="208" spans="1:14">
      <c r="A208" s="11">
        <v>37043</v>
      </c>
      <c r="B208" s="13">
        <f t="shared" si="14"/>
        <v>74.5</v>
      </c>
      <c r="C208" s="13">
        <f t="shared" si="11"/>
        <v>243.59968925352314</v>
      </c>
      <c r="D208" s="13">
        <f t="shared" si="12"/>
        <v>245.70592662216026</v>
      </c>
      <c r="E208" s="13">
        <f t="shared" si="12"/>
        <v>63.9</v>
      </c>
      <c r="F208" s="13">
        <f t="shared" si="13"/>
        <v>2.243110835087601</v>
      </c>
      <c r="G208" s="13">
        <f>[3]Data1!BN291</f>
        <v>6.9268932000000003</v>
      </c>
      <c r="H208" s="13">
        <f>[4]Monthly!C367/[4]Monthly!B367</f>
        <v>53.28185328185328</v>
      </c>
      <c r="I208" s="13"/>
      <c r="J208" s="13">
        <f>INDEX(Quarterly!$B$19:$B$293,MATCH(Monthly!A208,Quarterly!$A$19:$A$293,0))</f>
        <v>74.5</v>
      </c>
      <c r="K208" s="12">
        <f>INDEX(Quarterly!$G$19:$G$293,MATCH(Monthly!A208,Quarterly!$F$19:$F$293,0))</f>
        <v>243.59968925352314</v>
      </c>
      <c r="L208" s="12">
        <f>INDEX(Quarterly!$H$19:$H$293,MATCH(Monthly!A208,Quarterly!$F$19:$F$293,0))</f>
        <v>245.70592662216026</v>
      </c>
      <c r="M208" s="12">
        <f>INDEX(Quarterly!$C$19:$C$293,MATCH(Monthly!A208,Quarterly!$A$19:$A$293,0))</f>
        <v>63.9</v>
      </c>
      <c r="N208" s="12">
        <f>INDEX(Quarterly!$D$19:$D$293,MATCH(Monthly!A208,Quarterly!$A$19:$A$293,0))</f>
        <v>2.243110835087601</v>
      </c>
    </row>
    <row r="209" spans="1:14">
      <c r="A209" s="11">
        <v>37073</v>
      </c>
      <c r="B209" s="13">
        <f t="shared" si="14"/>
        <v>74.7</v>
      </c>
      <c r="C209" s="13">
        <f t="shared" si="11"/>
        <v>244.33048832128367</v>
      </c>
      <c r="D209" s="13">
        <f t="shared" si="12"/>
        <v>247.42586810851535</v>
      </c>
      <c r="E209" s="13">
        <f t="shared" si="12"/>
        <v>58.6</v>
      </c>
      <c r="F209" s="13">
        <f t="shared" si="13"/>
        <v>2.5113953178615733</v>
      </c>
      <c r="G209" s="13">
        <f>[3]Data1!BN292</f>
        <v>6.8648996999999996</v>
      </c>
      <c r="H209" s="13">
        <f>[4]Monthly!C368/[4]Monthly!B368</f>
        <v>51.935547258793477</v>
      </c>
      <c r="I209" s="13"/>
      <c r="J209" s="13" t="e">
        <f>INDEX(Quarterly!$B$19:$B$293,MATCH(Monthly!A209,Quarterly!$A$19:$A$293,0))</f>
        <v>#N/A</v>
      </c>
      <c r="K209" s="12" t="e">
        <f>INDEX(Quarterly!$G$19:$G$293,MATCH(Monthly!A209,Quarterly!$F$19:$F$293,0))</f>
        <v>#N/A</v>
      </c>
      <c r="L209" s="12" t="e">
        <f>INDEX(Quarterly!$H$19:$H$293,MATCH(Monthly!A209,Quarterly!$F$19:$F$293,0))</f>
        <v>#N/A</v>
      </c>
      <c r="M209" s="12" t="e">
        <f>INDEX(Quarterly!$C$19:$C$293,MATCH(Monthly!A209,Quarterly!$A$19:$A$293,0))</f>
        <v>#N/A</v>
      </c>
      <c r="N209" s="12" t="e">
        <f>INDEX(Quarterly!$D$19:$D$293,MATCH(Monthly!A209,Quarterly!$A$19:$A$293,0))</f>
        <v>#N/A</v>
      </c>
    </row>
    <row r="210" spans="1:14">
      <c r="A210" s="11">
        <v>37104</v>
      </c>
      <c r="B210" s="13">
        <f t="shared" si="14"/>
        <v>74.7</v>
      </c>
      <c r="C210" s="13">
        <f t="shared" si="11"/>
        <v>244.33048832128367</v>
      </c>
      <c r="D210" s="13">
        <f t="shared" si="12"/>
        <v>247.42586810851535</v>
      </c>
      <c r="E210" s="13">
        <f t="shared" si="12"/>
        <v>58.6</v>
      </c>
      <c r="F210" s="13">
        <f t="shared" si="13"/>
        <v>2.5113953178615733</v>
      </c>
      <c r="G210" s="13">
        <f>[3]Data1!BN293</f>
        <v>6.8844532999999997</v>
      </c>
      <c r="H210" s="13">
        <f>[4]Monthly!C369/[4]Monthly!B369</f>
        <v>52.173084254670229</v>
      </c>
      <c r="I210" s="13"/>
      <c r="J210" s="13" t="e">
        <f>INDEX(Quarterly!$B$19:$B$293,MATCH(Monthly!A210,Quarterly!$A$19:$A$293,0))</f>
        <v>#N/A</v>
      </c>
      <c r="K210" s="12" t="e">
        <f>INDEX(Quarterly!$G$19:$G$293,MATCH(Monthly!A210,Quarterly!$F$19:$F$293,0))</f>
        <v>#N/A</v>
      </c>
      <c r="L210" s="12" t="e">
        <f>INDEX(Quarterly!$H$19:$H$293,MATCH(Monthly!A210,Quarterly!$F$19:$F$293,0))</f>
        <v>#N/A</v>
      </c>
      <c r="M210" s="12" t="e">
        <f>INDEX(Quarterly!$C$19:$C$293,MATCH(Monthly!A210,Quarterly!$A$19:$A$293,0))</f>
        <v>#N/A</v>
      </c>
      <c r="N210" s="12" t="e">
        <f>INDEX(Quarterly!$D$19:$D$293,MATCH(Monthly!A210,Quarterly!$A$19:$A$293,0))</f>
        <v>#N/A</v>
      </c>
    </row>
    <row r="211" spans="1:14">
      <c r="A211" s="11">
        <v>37135</v>
      </c>
      <c r="B211" s="13">
        <f t="shared" si="14"/>
        <v>74.7</v>
      </c>
      <c r="C211" s="13">
        <f t="shared" si="11"/>
        <v>244.33048832128367</v>
      </c>
      <c r="D211" s="13">
        <f t="shared" si="12"/>
        <v>247.42586810851535</v>
      </c>
      <c r="E211" s="13">
        <f t="shared" si="12"/>
        <v>58.6</v>
      </c>
      <c r="F211" s="13">
        <f t="shared" si="13"/>
        <v>2.5113953178615733</v>
      </c>
      <c r="G211" s="13">
        <f>[3]Data1!BN294</f>
        <v>6.8432978000000002</v>
      </c>
      <c r="H211" s="13">
        <f>[4]Monthly!C370/[4]Monthly!B370</f>
        <v>52.02541699761715</v>
      </c>
      <c r="I211" s="13"/>
      <c r="J211" s="13">
        <f>INDEX(Quarterly!$B$19:$B$293,MATCH(Monthly!A211,Quarterly!$A$19:$A$293,0))</f>
        <v>74.7</v>
      </c>
      <c r="K211" s="12">
        <f>INDEX(Quarterly!$G$19:$G$293,MATCH(Monthly!A211,Quarterly!$F$19:$F$293,0))</f>
        <v>244.33048832128367</v>
      </c>
      <c r="L211" s="12">
        <f>INDEX(Quarterly!$H$19:$H$293,MATCH(Monthly!A211,Quarterly!$F$19:$F$293,0))</f>
        <v>247.42586810851535</v>
      </c>
      <c r="M211" s="12">
        <f>INDEX(Quarterly!$C$19:$C$293,MATCH(Monthly!A211,Quarterly!$A$19:$A$293,0))</f>
        <v>58.6</v>
      </c>
      <c r="N211" s="12">
        <f>INDEX(Quarterly!$D$19:$D$293,MATCH(Monthly!A211,Quarterly!$A$19:$A$293,0))</f>
        <v>2.5113953178615733</v>
      </c>
    </row>
    <row r="212" spans="1:14">
      <c r="A212" s="11">
        <v>37165</v>
      </c>
      <c r="B212" s="13">
        <f t="shared" si="14"/>
        <v>75.400000000000006</v>
      </c>
      <c r="C212" s="13">
        <f t="shared" si="11"/>
        <v>246.77379320449651</v>
      </c>
      <c r="D212" s="13">
        <f t="shared" si="12"/>
        <v>249.65270092149197</v>
      </c>
      <c r="E212" s="13">
        <f t="shared" si="12"/>
        <v>56.5</v>
      </c>
      <c r="F212" s="13">
        <f t="shared" si="13"/>
        <v>2.5580569700819549</v>
      </c>
      <c r="G212" s="13">
        <f>[3]Data1!BN295</f>
        <v>7.1826466</v>
      </c>
      <c r="H212" s="13">
        <f>[4]Monthly!C371/[4]Monthly!B371</f>
        <v>43.970646568821898</v>
      </c>
      <c r="I212" s="13"/>
      <c r="J212" s="13" t="e">
        <f>INDEX(Quarterly!$B$19:$B$293,MATCH(Monthly!A212,Quarterly!$A$19:$A$293,0))</f>
        <v>#N/A</v>
      </c>
      <c r="K212" s="12" t="e">
        <f>INDEX(Quarterly!$G$19:$G$293,MATCH(Monthly!A212,Quarterly!$F$19:$F$293,0))</f>
        <v>#N/A</v>
      </c>
      <c r="L212" s="12" t="e">
        <f>INDEX(Quarterly!$H$19:$H$293,MATCH(Monthly!A212,Quarterly!$F$19:$F$293,0))</f>
        <v>#N/A</v>
      </c>
      <c r="M212" s="12" t="e">
        <f>INDEX(Quarterly!$C$19:$C$293,MATCH(Monthly!A212,Quarterly!$A$19:$A$293,0))</f>
        <v>#N/A</v>
      </c>
      <c r="N212" s="12" t="e">
        <f>INDEX(Quarterly!$D$19:$D$293,MATCH(Monthly!A212,Quarterly!$A$19:$A$293,0))</f>
        <v>#N/A</v>
      </c>
    </row>
    <row r="213" spans="1:14">
      <c r="A213" s="11">
        <v>37196</v>
      </c>
      <c r="B213" s="13">
        <f t="shared" si="14"/>
        <v>75.400000000000006</v>
      </c>
      <c r="C213" s="13">
        <f t="shared" si="11"/>
        <v>246.77379320449651</v>
      </c>
      <c r="D213" s="13">
        <f t="shared" si="12"/>
        <v>249.65270092149197</v>
      </c>
      <c r="E213" s="13">
        <f t="shared" si="12"/>
        <v>56.5</v>
      </c>
      <c r="F213" s="13">
        <f t="shared" si="13"/>
        <v>2.5580569700819549</v>
      </c>
      <c r="G213" s="13">
        <f>[3]Data1!BN296</f>
        <v>6.8945322000000004</v>
      </c>
      <c r="H213" s="13">
        <f>[4]Monthly!C372/[4]Monthly!B372</f>
        <v>38.025169409486935</v>
      </c>
      <c r="I213" s="13"/>
      <c r="J213" s="13" t="e">
        <f>INDEX(Quarterly!$B$19:$B$293,MATCH(Monthly!A213,Quarterly!$A$19:$A$293,0))</f>
        <v>#N/A</v>
      </c>
      <c r="K213" s="12" t="e">
        <f>INDEX(Quarterly!$G$19:$G$293,MATCH(Monthly!A213,Quarterly!$F$19:$F$293,0))</f>
        <v>#N/A</v>
      </c>
      <c r="L213" s="12" t="e">
        <f>INDEX(Quarterly!$H$19:$H$293,MATCH(Monthly!A213,Quarterly!$F$19:$F$293,0))</f>
        <v>#N/A</v>
      </c>
      <c r="M213" s="12" t="e">
        <f>INDEX(Quarterly!$C$19:$C$293,MATCH(Monthly!A213,Quarterly!$A$19:$A$293,0))</f>
        <v>#N/A</v>
      </c>
      <c r="N213" s="12" t="e">
        <f>INDEX(Quarterly!$D$19:$D$293,MATCH(Monthly!A213,Quarterly!$A$19:$A$293,0))</f>
        <v>#N/A</v>
      </c>
    </row>
    <row r="214" spans="1:14">
      <c r="A214" s="11">
        <v>37226</v>
      </c>
      <c r="B214" s="13">
        <f t="shared" si="14"/>
        <v>75.400000000000006</v>
      </c>
      <c r="C214" s="13">
        <f t="shared" si="11"/>
        <v>246.77379320449651</v>
      </c>
      <c r="D214" s="13">
        <f t="shared" si="12"/>
        <v>249.65270092149197</v>
      </c>
      <c r="E214" s="13">
        <f t="shared" si="12"/>
        <v>56.5</v>
      </c>
      <c r="F214" s="13">
        <f t="shared" si="13"/>
        <v>2.5580569700819549</v>
      </c>
      <c r="G214" s="13">
        <f>[3]Data1!BN297</f>
        <v>6.8524308999999999</v>
      </c>
      <c r="H214" s="13">
        <f>[4]Monthly!C373/[4]Monthly!B373</f>
        <v>37.73841961852861</v>
      </c>
      <c r="I214" s="13"/>
      <c r="J214" s="13">
        <f>INDEX(Quarterly!$B$19:$B$293,MATCH(Monthly!A214,Quarterly!$A$19:$A$293,0))</f>
        <v>75.400000000000006</v>
      </c>
      <c r="K214" s="12">
        <f>INDEX(Quarterly!$G$19:$G$293,MATCH(Monthly!A214,Quarterly!$F$19:$F$293,0))</f>
        <v>246.77379320449651</v>
      </c>
      <c r="L214" s="12">
        <f>INDEX(Quarterly!$H$19:$H$293,MATCH(Monthly!A214,Quarterly!$F$19:$F$293,0))</f>
        <v>249.65270092149197</v>
      </c>
      <c r="M214" s="12">
        <f>INDEX(Quarterly!$C$19:$C$293,MATCH(Monthly!A214,Quarterly!$A$19:$A$293,0))</f>
        <v>56.5</v>
      </c>
      <c r="N214" s="12">
        <f>INDEX(Quarterly!$D$19:$D$293,MATCH(Monthly!A214,Quarterly!$A$19:$A$293,0))</f>
        <v>2.5580569700819549</v>
      </c>
    </row>
    <row r="215" spans="1:14">
      <c r="A215" s="11">
        <v>37257</v>
      </c>
      <c r="B215" s="13">
        <f t="shared" si="14"/>
        <v>76.099999999999994</v>
      </c>
      <c r="C215" s="13">
        <f t="shared" si="11"/>
        <v>248.99475734333694</v>
      </c>
      <c r="D215" s="13">
        <f t="shared" si="12"/>
        <v>251.4002698279424</v>
      </c>
      <c r="E215" s="13">
        <f t="shared" si="12"/>
        <v>56.5</v>
      </c>
      <c r="F215" s="13">
        <f t="shared" si="13"/>
        <v>2.2393582764256545</v>
      </c>
      <c r="G215" s="13">
        <f>[3]Data1!BN298</f>
        <v>6.9044980000000002</v>
      </c>
      <c r="H215" s="13">
        <f>[4]Monthly!C374/[4]Monthly!B374</f>
        <v>38.143133462282393</v>
      </c>
      <c r="I215" s="13"/>
      <c r="J215" s="13" t="e">
        <f>INDEX(Quarterly!$B$19:$B$293,MATCH(Monthly!A215,Quarterly!$A$19:$A$293,0))</f>
        <v>#N/A</v>
      </c>
      <c r="K215" s="12" t="e">
        <f>INDEX(Quarterly!$G$19:$G$293,MATCH(Monthly!A215,Quarterly!$F$19:$F$293,0))</f>
        <v>#N/A</v>
      </c>
      <c r="L215" s="12" t="e">
        <f>INDEX(Quarterly!$H$19:$H$293,MATCH(Monthly!A215,Quarterly!$F$19:$F$293,0))</f>
        <v>#N/A</v>
      </c>
      <c r="M215" s="12" t="e">
        <f>INDEX(Quarterly!$C$19:$C$293,MATCH(Monthly!A215,Quarterly!$A$19:$A$293,0))</f>
        <v>#N/A</v>
      </c>
      <c r="N215" s="12" t="e">
        <f>INDEX(Quarterly!$D$19:$D$293,MATCH(Monthly!A215,Quarterly!$A$19:$A$293,0))</f>
        <v>#N/A</v>
      </c>
    </row>
    <row r="216" spans="1:14">
      <c r="A216" s="11">
        <v>37288</v>
      </c>
      <c r="B216" s="13">
        <f t="shared" si="14"/>
        <v>76.099999999999994</v>
      </c>
      <c r="C216" s="13">
        <f t="shared" si="11"/>
        <v>248.99475734333694</v>
      </c>
      <c r="D216" s="13">
        <f t="shared" si="12"/>
        <v>251.4002698279424</v>
      </c>
      <c r="E216" s="13">
        <f t="shared" si="12"/>
        <v>56.5</v>
      </c>
      <c r="F216" s="13">
        <f t="shared" si="13"/>
        <v>2.2393582764256545</v>
      </c>
      <c r="G216" s="13">
        <f>[3]Data1!BN299</f>
        <v>6.5349770999999999</v>
      </c>
      <c r="H216" s="13">
        <f>[4]Monthly!C375/[4]Monthly!B375</f>
        <v>40.405616224648981</v>
      </c>
      <c r="I216" s="13"/>
      <c r="J216" s="13" t="e">
        <f>INDEX(Quarterly!$B$19:$B$293,MATCH(Monthly!A216,Quarterly!$A$19:$A$293,0))</f>
        <v>#N/A</v>
      </c>
      <c r="K216" s="12" t="e">
        <f>INDEX(Quarterly!$G$19:$G$293,MATCH(Monthly!A216,Quarterly!$F$19:$F$293,0))</f>
        <v>#N/A</v>
      </c>
      <c r="L216" s="12" t="e">
        <f>INDEX(Quarterly!$H$19:$H$293,MATCH(Monthly!A216,Quarterly!$F$19:$F$293,0))</f>
        <v>#N/A</v>
      </c>
      <c r="M216" s="12" t="e">
        <f>INDEX(Quarterly!$C$19:$C$293,MATCH(Monthly!A216,Quarterly!$A$19:$A$293,0))</f>
        <v>#N/A</v>
      </c>
      <c r="N216" s="12" t="e">
        <f>INDEX(Quarterly!$D$19:$D$293,MATCH(Monthly!A216,Quarterly!$A$19:$A$293,0))</f>
        <v>#N/A</v>
      </c>
    </row>
    <row r="217" spans="1:14">
      <c r="A217" s="11">
        <v>37316</v>
      </c>
      <c r="B217" s="13">
        <f t="shared" si="14"/>
        <v>76.099999999999994</v>
      </c>
      <c r="C217" s="13">
        <f t="shared" si="11"/>
        <v>248.99475734333694</v>
      </c>
      <c r="D217" s="13">
        <f t="shared" si="12"/>
        <v>251.4002698279424</v>
      </c>
      <c r="E217" s="13">
        <f t="shared" si="12"/>
        <v>56.5</v>
      </c>
      <c r="F217" s="13">
        <f t="shared" si="13"/>
        <v>2.2393582764256545</v>
      </c>
      <c r="G217" s="13">
        <f>[3]Data1!BN300</f>
        <v>6.4202728999999996</v>
      </c>
      <c r="H217" s="13">
        <f>[4]Monthly!C376/[4]Monthly!B376</f>
        <v>46.670471841704725</v>
      </c>
      <c r="I217" s="13"/>
      <c r="J217" s="13">
        <f>INDEX(Quarterly!$B$19:$B$293,MATCH(Monthly!A217,Quarterly!$A$19:$A$293,0))</f>
        <v>76.099999999999994</v>
      </c>
      <c r="K217" s="12">
        <f>INDEX(Quarterly!$G$19:$G$293,MATCH(Monthly!A217,Quarterly!$F$19:$F$293,0))</f>
        <v>248.99475734333694</v>
      </c>
      <c r="L217" s="12">
        <f>INDEX(Quarterly!$H$19:$H$293,MATCH(Monthly!A217,Quarterly!$F$19:$F$293,0))</f>
        <v>251.4002698279424</v>
      </c>
      <c r="M217" s="12">
        <f>INDEX(Quarterly!$C$19:$C$293,MATCH(Monthly!A217,Quarterly!$A$19:$A$293,0))</f>
        <v>56.5</v>
      </c>
      <c r="N217" s="12">
        <f>INDEX(Quarterly!$D$19:$D$293,MATCH(Monthly!A217,Quarterly!$A$19:$A$293,0))</f>
        <v>2.2393582764256545</v>
      </c>
    </row>
    <row r="218" spans="1:14">
      <c r="A218" s="11">
        <v>37347</v>
      </c>
      <c r="B218" s="13">
        <f t="shared" si="14"/>
        <v>76.599999999999994</v>
      </c>
      <c r="C218" s="13">
        <f t="shared" si="11"/>
        <v>250.73772064474028</v>
      </c>
      <c r="D218" s="13">
        <f t="shared" si="12"/>
        <v>252.90867144691006</v>
      </c>
      <c r="E218" s="13">
        <f t="shared" si="12"/>
        <v>60.7</v>
      </c>
      <c r="F218" s="13">
        <f t="shared" si="13"/>
        <v>1.892060664308354</v>
      </c>
      <c r="G218" s="13">
        <f>[3]Data1!BN301</f>
        <v>6.3347882000000002</v>
      </c>
      <c r="H218" s="13">
        <f>[4]Monthly!C377/[4]Monthly!B377</f>
        <v>48.916292974588934</v>
      </c>
      <c r="I218" s="13"/>
      <c r="J218" s="13" t="e">
        <f>INDEX(Quarterly!$B$19:$B$293,MATCH(Monthly!A218,Quarterly!$A$19:$A$293,0))</f>
        <v>#N/A</v>
      </c>
      <c r="K218" s="12" t="e">
        <f>INDEX(Quarterly!$G$19:$G$293,MATCH(Monthly!A218,Quarterly!$F$19:$F$293,0))</f>
        <v>#N/A</v>
      </c>
      <c r="L218" s="12" t="e">
        <f>INDEX(Quarterly!$H$19:$H$293,MATCH(Monthly!A218,Quarterly!$F$19:$F$293,0))</f>
        <v>#N/A</v>
      </c>
      <c r="M218" s="12" t="e">
        <f>INDEX(Quarterly!$C$19:$C$293,MATCH(Monthly!A218,Quarterly!$A$19:$A$293,0))</f>
        <v>#N/A</v>
      </c>
      <c r="N218" s="12" t="e">
        <f>INDEX(Quarterly!$D$19:$D$293,MATCH(Monthly!A218,Quarterly!$A$19:$A$293,0))</f>
        <v>#N/A</v>
      </c>
    </row>
    <row r="219" spans="1:14">
      <c r="A219" s="11">
        <v>37377</v>
      </c>
      <c r="B219" s="13">
        <f t="shared" si="14"/>
        <v>76.599999999999994</v>
      </c>
      <c r="C219" s="13">
        <f t="shared" ref="C219:C282" si="15">IF(ISERROR(K221),C218,K221)</f>
        <v>250.73772064474028</v>
      </c>
      <c r="D219" s="13">
        <f t="shared" ref="D219:E282" si="16">IF(ISERROR(L221),D218,L221)</f>
        <v>252.90867144691006</v>
      </c>
      <c r="E219" s="13">
        <f t="shared" si="16"/>
        <v>60.7</v>
      </c>
      <c r="F219" s="13">
        <f t="shared" si="13"/>
        <v>1.892060664308354</v>
      </c>
      <c r="G219" s="13">
        <f>[3]Data1!BN302</f>
        <v>6.3579933000000004</v>
      </c>
      <c r="H219" s="13">
        <f>[4]Monthly!C378/[4]Monthly!B378</f>
        <v>49.18152055292834</v>
      </c>
      <c r="I219" s="13"/>
      <c r="J219" s="13" t="e">
        <f>INDEX(Quarterly!$B$19:$B$293,MATCH(Monthly!A219,Quarterly!$A$19:$A$293,0))</f>
        <v>#N/A</v>
      </c>
      <c r="K219" s="12" t="e">
        <f>INDEX(Quarterly!$G$19:$G$293,MATCH(Monthly!A219,Quarterly!$F$19:$F$293,0))</f>
        <v>#N/A</v>
      </c>
      <c r="L219" s="12" t="e">
        <f>INDEX(Quarterly!$H$19:$H$293,MATCH(Monthly!A219,Quarterly!$F$19:$F$293,0))</f>
        <v>#N/A</v>
      </c>
      <c r="M219" s="12" t="e">
        <f>INDEX(Quarterly!$C$19:$C$293,MATCH(Monthly!A219,Quarterly!$A$19:$A$293,0))</f>
        <v>#N/A</v>
      </c>
      <c r="N219" s="12" t="e">
        <f>INDEX(Quarterly!$D$19:$D$293,MATCH(Monthly!A219,Quarterly!$A$19:$A$293,0))</f>
        <v>#N/A</v>
      </c>
    </row>
    <row r="220" spans="1:14">
      <c r="A220" s="11">
        <v>37408</v>
      </c>
      <c r="B220" s="13">
        <f t="shared" si="14"/>
        <v>76.599999999999994</v>
      </c>
      <c r="C220" s="13">
        <f t="shared" si="15"/>
        <v>250.73772064474028</v>
      </c>
      <c r="D220" s="13">
        <f t="shared" si="16"/>
        <v>252.90867144691006</v>
      </c>
      <c r="E220" s="13">
        <f t="shared" si="16"/>
        <v>60.7</v>
      </c>
      <c r="F220" s="13">
        <f t="shared" si="13"/>
        <v>1.892060664308354</v>
      </c>
      <c r="G220" s="13">
        <f>[3]Data1!BN303</f>
        <v>6.4903703999999998</v>
      </c>
      <c r="H220" s="13">
        <f>[4]Monthly!C379/[4]Monthly!B379</f>
        <v>44.913762759591691</v>
      </c>
      <c r="I220" s="13"/>
      <c r="J220" s="13">
        <f>INDEX(Quarterly!$B$19:$B$293,MATCH(Monthly!A220,Quarterly!$A$19:$A$293,0))</f>
        <v>76.599999999999994</v>
      </c>
      <c r="K220" s="12">
        <f>INDEX(Quarterly!$G$19:$G$293,MATCH(Monthly!A220,Quarterly!$F$19:$F$293,0))</f>
        <v>250.73772064474028</v>
      </c>
      <c r="L220" s="12">
        <f>INDEX(Quarterly!$H$19:$H$293,MATCH(Monthly!A220,Quarterly!$F$19:$F$293,0))</f>
        <v>252.90867144691006</v>
      </c>
      <c r="M220" s="12">
        <f>INDEX(Quarterly!$C$19:$C$293,MATCH(Monthly!A220,Quarterly!$A$19:$A$293,0))</f>
        <v>60.7</v>
      </c>
      <c r="N220" s="12">
        <f>INDEX(Quarterly!$D$19:$D$293,MATCH(Monthly!A220,Quarterly!$A$19:$A$293,0))</f>
        <v>1.892060664308354</v>
      </c>
    </row>
    <row r="221" spans="1:14">
      <c r="A221" s="11">
        <v>37438</v>
      </c>
      <c r="B221" s="13">
        <f t="shared" si="14"/>
        <v>77.099999999999994</v>
      </c>
      <c r="C221" s="13">
        <f t="shared" si="15"/>
        <v>252.74362240989819</v>
      </c>
      <c r="D221" s="13">
        <f t="shared" si="16"/>
        <v>254.67903214703841</v>
      </c>
      <c r="E221" s="13">
        <f t="shared" si="16"/>
        <v>60</v>
      </c>
      <c r="F221" s="13">
        <f t="shared" si="13"/>
        <v>2.4820120373401502</v>
      </c>
      <c r="G221" s="13">
        <f>[3]Data1!BN304</f>
        <v>6.1699710000000003</v>
      </c>
      <c r="H221" s="13">
        <f>[4]Monthly!C380/[4]Monthly!B380</f>
        <v>48.69989165763814</v>
      </c>
      <c r="I221" s="13"/>
      <c r="J221" s="13" t="e">
        <f>INDEX(Quarterly!$B$19:$B$293,MATCH(Monthly!A221,Quarterly!$A$19:$A$293,0))</f>
        <v>#N/A</v>
      </c>
      <c r="K221" s="12" t="e">
        <f>INDEX(Quarterly!$G$19:$G$293,MATCH(Monthly!A221,Quarterly!$F$19:$F$293,0))</f>
        <v>#N/A</v>
      </c>
      <c r="L221" s="12" t="e">
        <f>INDEX(Quarterly!$H$19:$H$293,MATCH(Monthly!A221,Quarterly!$F$19:$F$293,0))</f>
        <v>#N/A</v>
      </c>
      <c r="M221" s="12" t="e">
        <f>INDEX(Quarterly!$C$19:$C$293,MATCH(Monthly!A221,Quarterly!$A$19:$A$293,0))</f>
        <v>#N/A</v>
      </c>
      <c r="N221" s="12" t="e">
        <f>INDEX(Quarterly!$D$19:$D$293,MATCH(Monthly!A221,Quarterly!$A$19:$A$293,0))</f>
        <v>#N/A</v>
      </c>
    </row>
    <row r="222" spans="1:14">
      <c r="A222" s="11">
        <v>37469</v>
      </c>
      <c r="B222" s="13">
        <f t="shared" si="14"/>
        <v>77.099999999999994</v>
      </c>
      <c r="C222" s="13">
        <f t="shared" si="15"/>
        <v>252.74362240989819</v>
      </c>
      <c r="D222" s="13">
        <f t="shared" si="16"/>
        <v>254.67903214703841</v>
      </c>
      <c r="E222" s="13">
        <f t="shared" si="16"/>
        <v>60</v>
      </c>
      <c r="F222" s="13">
        <f t="shared" si="13"/>
        <v>2.4820120373401502</v>
      </c>
      <c r="G222" s="13">
        <f>[3]Data1!BN305</f>
        <v>6.3597199</v>
      </c>
      <c r="H222" s="13">
        <f>[4]Monthly!C381/[4]Monthly!B381</f>
        <v>52.447810825789766</v>
      </c>
      <c r="I222" s="13"/>
      <c r="J222" s="13" t="e">
        <f>INDEX(Quarterly!$B$19:$B$293,MATCH(Monthly!A222,Quarterly!$A$19:$A$293,0))</f>
        <v>#N/A</v>
      </c>
      <c r="K222" s="12" t="e">
        <f>INDEX(Quarterly!$G$19:$G$293,MATCH(Monthly!A222,Quarterly!$F$19:$F$293,0))</f>
        <v>#N/A</v>
      </c>
      <c r="L222" s="12" t="e">
        <f>INDEX(Quarterly!$H$19:$H$293,MATCH(Monthly!A222,Quarterly!$F$19:$F$293,0))</f>
        <v>#N/A</v>
      </c>
      <c r="M222" s="12" t="e">
        <f>INDEX(Quarterly!$C$19:$C$293,MATCH(Monthly!A222,Quarterly!$A$19:$A$293,0))</f>
        <v>#N/A</v>
      </c>
      <c r="N222" s="12" t="e">
        <f>INDEX(Quarterly!$D$19:$D$293,MATCH(Monthly!A222,Quarterly!$A$19:$A$293,0))</f>
        <v>#N/A</v>
      </c>
    </row>
    <row r="223" spans="1:14">
      <c r="A223" s="11">
        <v>37500</v>
      </c>
      <c r="B223" s="13">
        <f t="shared" si="14"/>
        <v>77.099999999999994</v>
      </c>
      <c r="C223" s="13">
        <f t="shared" si="15"/>
        <v>252.74362240989819</v>
      </c>
      <c r="D223" s="13">
        <f t="shared" si="16"/>
        <v>254.67903214703841</v>
      </c>
      <c r="E223" s="13">
        <f t="shared" si="16"/>
        <v>60</v>
      </c>
      <c r="F223" s="13">
        <f t="shared" si="13"/>
        <v>2.4820120373401502</v>
      </c>
      <c r="G223" s="13">
        <f>[3]Data1!BN306</f>
        <v>6.3145633999999999</v>
      </c>
      <c r="H223" s="13">
        <f>[4]Monthly!C382/[4]Monthly!B382</f>
        <v>54.272644098810616</v>
      </c>
      <c r="I223" s="13"/>
      <c r="J223" s="13">
        <f>INDEX(Quarterly!$B$19:$B$293,MATCH(Monthly!A223,Quarterly!$A$19:$A$293,0))</f>
        <v>77.099999999999994</v>
      </c>
      <c r="K223" s="12">
        <f>INDEX(Quarterly!$G$19:$G$293,MATCH(Monthly!A223,Quarterly!$F$19:$F$293,0))</f>
        <v>252.74362240989819</v>
      </c>
      <c r="L223" s="12">
        <f>INDEX(Quarterly!$H$19:$H$293,MATCH(Monthly!A223,Quarterly!$F$19:$F$293,0))</f>
        <v>254.67903214703841</v>
      </c>
      <c r="M223" s="12">
        <f>INDEX(Quarterly!$C$19:$C$293,MATCH(Monthly!A223,Quarterly!$A$19:$A$293,0))</f>
        <v>60</v>
      </c>
      <c r="N223" s="12">
        <f>INDEX(Quarterly!$D$19:$D$293,MATCH(Monthly!A223,Quarterly!$A$19:$A$293,0))</f>
        <v>2.4820120373401502</v>
      </c>
    </row>
    <row r="224" spans="1:14">
      <c r="A224" s="11">
        <v>37530</v>
      </c>
      <c r="B224" s="13">
        <f t="shared" si="14"/>
        <v>77.599999999999994</v>
      </c>
      <c r="C224" s="13">
        <f t="shared" si="15"/>
        <v>254.26008414435759</v>
      </c>
      <c r="D224" s="13">
        <f t="shared" si="16"/>
        <v>256.46178537206765</v>
      </c>
      <c r="E224" s="13">
        <f t="shared" si="16"/>
        <v>61.1</v>
      </c>
      <c r="F224" s="13">
        <f t="shared" si="13"/>
        <v>1.7995112937568754</v>
      </c>
      <c r="G224" s="13">
        <f>[3]Data1!BN307</f>
        <v>6.1178748000000001</v>
      </c>
      <c r="H224" s="13">
        <f>[4]Monthly!C383/[4]Monthly!B383</f>
        <v>52.417302798982185</v>
      </c>
      <c r="I224" s="13"/>
      <c r="J224" s="13" t="e">
        <f>INDEX(Quarterly!$B$19:$B$293,MATCH(Monthly!A224,Quarterly!$A$19:$A$293,0))</f>
        <v>#N/A</v>
      </c>
      <c r="K224" s="12" t="e">
        <f>INDEX(Quarterly!$G$19:$G$293,MATCH(Monthly!A224,Quarterly!$F$19:$F$293,0))</f>
        <v>#N/A</v>
      </c>
      <c r="L224" s="12" t="e">
        <f>INDEX(Quarterly!$H$19:$H$293,MATCH(Monthly!A224,Quarterly!$F$19:$F$293,0))</f>
        <v>#N/A</v>
      </c>
      <c r="M224" s="12" t="e">
        <f>INDEX(Quarterly!$C$19:$C$293,MATCH(Monthly!A224,Quarterly!$A$19:$A$293,0))</f>
        <v>#N/A</v>
      </c>
      <c r="N224" s="12" t="e">
        <f>INDEX(Quarterly!$D$19:$D$293,MATCH(Monthly!A224,Quarterly!$A$19:$A$293,0))</f>
        <v>#N/A</v>
      </c>
    </row>
    <row r="225" spans="1:14">
      <c r="A225" s="11">
        <v>37561</v>
      </c>
      <c r="B225" s="13">
        <f t="shared" si="14"/>
        <v>77.599999999999994</v>
      </c>
      <c r="C225" s="13">
        <f t="shared" si="15"/>
        <v>254.26008414435759</v>
      </c>
      <c r="D225" s="13">
        <f t="shared" si="16"/>
        <v>256.46178537206765</v>
      </c>
      <c r="E225" s="13">
        <f t="shared" si="16"/>
        <v>61.1</v>
      </c>
      <c r="F225" s="13">
        <f t="shared" si="13"/>
        <v>1.7995112937568754</v>
      </c>
      <c r="G225" s="13">
        <f>[3]Data1!BN308</f>
        <v>6.1649031000000001</v>
      </c>
      <c r="H225" s="13">
        <f>[4]Monthly!C384/[4]Monthly!B384</f>
        <v>46.944592909317656</v>
      </c>
      <c r="I225" s="13"/>
      <c r="J225" s="13" t="e">
        <f>INDEX(Quarterly!$B$19:$B$293,MATCH(Monthly!A225,Quarterly!$A$19:$A$293,0))</f>
        <v>#N/A</v>
      </c>
      <c r="K225" s="12" t="e">
        <f>INDEX(Quarterly!$G$19:$G$293,MATCH(Monthly!A225,Quarterly!$F$19:$F$293,0))</f>
        <v>#N/A</v>
      </c>
      <c r="L225" s="12" t="e">
        <f>INDEX(Quarterly!$H$19:$H$293,MATCH(Monthly!A225,Quarterly!$F$19:$F$293,0))</f>
        <v>#N/A</v>
      </c>
      <c r="M225" s="12" t="e">
        <f>INDEX(Quarterly!$C$19:$C$293,MATCH(Monthly!A225,Quarterly!$A$19:$A$293,0))</f>
        <v>#N/A</v>
      </c>
      <c r="N225" s="12" t="e">
        <f>INDEX(Quarterly!$D$19:$D$293,MATCH(Monthly!A225,Quarterly!$A$19:$A$293,0))</f>
        <v>#N/A</v>
      </c>
    </row>
    <row r="226" spans="1:14">
      <c r="A226" s="11">
        <v>37591</v>
      </c>
      <c r="B226" s="13">
        <f t="shared" si="14"/>
        <v>77.599999999999994</v>
      </c>
      <c r="C226" s="13">
        <f t="shared" si="15"/>
        <v>254.26008414435759</v>
      </c>
      <c r="D226" s="13">
        <f t="shared" si="16"/>
        <v>256.46178537206765</v>
      </c>
      <c r="E226" s="13">
        <f t="shared" si="16"/>
        <v>61.1</v>
      </c>
      <c r="F226" s="13">
        <f t="shared" si="13"/>
        <v>1.7995112937568754</v>
      </c>
      <c r="G226" s="13">
        <f>[3]Data1!BN309</f>
        <v>6.1748507000000004</v>
      </c>
      <c r="H226" s="13">
        <f>[4]Monthly!C385/[4]Monthly!B385</f>
        <v>52.382645803698438</v>
      </c>
      <c r="I226" s="13"/>
      <c r="J226" s="13">
        <f>INDEX(Quarterly!$B$19:$B$293,MATCH(Monthly!A226,Quarterly!$A$19:$A$293,0))</f>
        <v>77.599999999999994</v>
      </c>
      <c r="K226" s="12">
        <f>INDEX(Quarterly!$G$19:$G$293,MATCH(Monthly!A226,Quarterly!$F$19:$F$293,0))</f>
        <v>254.26008414435759</v>
      </c>
      <c r="L226" s="12">
        <f>INDEX(Quarterly!$H$19:$H$293,MATCH(Monthly!A226,Quarterly!$F$19:$F$293,0))</f>
        <v>256.46178537206765</v>
      </c>
      <c r="M226" s="12">
        <f>INDEX(Quarterly!$C$19:$C$293,MATCH(Monthly!A226,Quarterly!$A$19:$A$293,0))</f>
        <v>61.1</v>
      </c>
      <c r="N226" s="12">
        <f>INDEX(Quarterly!$D$19:$D$293,MATCH(Monthly!A226,Quarterly!$A$19:$A$293,0))</f>
        <v>1.7995112937568754</v>
      </c>
    </row>
    <row r="227" spans="1:14">
      <c r="A227" s="11">
        <v>37622</v>
      </c>
      <c r="B227" s="13">
        <f t="shared" si="14"/>
        <v>78.599999999999994</v>
      </c>
      <c r="C227" s="13">
        <f t="shared" si="15"/>
        <v>257.5654652382342</v>
      </c>
      <c r="D227" s="13">
        <f t="shared" si="16"/>
        <v>258.51347965504419</v>
      </c>
      <c r="E227" s="13">
        <f t="shared" si="16"/>
        <v>66.3</v>
      </c>
      <c r="F227" s="13">
        <f t="shared" si="13"/>
        <v>3.0735894945409319</v>
      </c>
      <c r="G227" s="13">
        <f>[3]Data1!BN310</f>
        <v>6.0713809999999997</v>
      </c>
      <c r="H227" s="13">
        <f>[4]Monthly!C386/[4]Monthly!B386</f>
        <v>56.527706296105684</v>
      </c>
      <c r="I227" s="13"/>
      <c r="J227" s="13" t="e">
        <f>INDEX(Quarterly!$B$19:$B$293,MATCH(Monthly!A227,Quarterly!$A$19:$A$293,0))</f>
        <v>#N/A</v>
      </c>
      <c r="K227" s="12" t="e">
        <f>INDEX(Quarterly!$G$19:$G$293,MATCH(Monthly!A227,Quarterly!$F$19:$F$293,0))</f>
        <v>#N/A</v>
      </c>
      <c r="L227" s="12" t="e">
        <f>INDEX(Quarterly!$H$19:$H$293,MATCH(Monthly!A227,Quarterly!$F$19:$F$293,0))</f>
        <v>#N/A</v>
      </c>
      <c r="M227" s="12" t="e">
        <f>INDEX(Quarterly!$C$19:$C$293,MATCH(Monthly!A227,Quarterly!$A$19:$A$293,0))</f>
        <v>#N/A</v>
      </c>
      <c r="N227" s="12" t="e">
        <f>INDEX(Quarterly!$D$19:$D$293,MATCH(Monthly!A227,Quarterly!$A$19:$A$293,0))</f>
        <v>#N/A</v>
      </c>
    </row>
    <row r="228" spans="1:14">
      <c r="A228" s="11">
        <v>37653</v>
      </c>
      <c r="B228" s="13">
        <f t="shared" si="14"/>
        <v>78.599999999999994</v>
      </c>
      <c r="C228" s="13">
        <f t="shared" si="15"/>
        <v>257.5654652382342</v>
      </c>
      <c r="D228" s="13">
        <f t="shared" si="16"/>
        <v>258.51347965504419</v>
      </c>
      <c r="E228" s="13">
        <f t="shared" si="16"/>
        <v>66.3</v>
      </c>
      <c r="F228" s="13">
        <f t="shared" si="13"/>
        <v>3.0735894945409319</v>
      </c>
      <c r="G228" s="13">
        <f>[3]Data1!BN311</f>
        <v>5.9521629999999996</v>
      </c>
      <c r="H228" s="13">
        <f>[4]Monthly!C387/[4]Monthly!B387</f>
        <v>60.157824042981865</v>
      </c>
      <c r="I228" s="13"/>
      <c r="J228" s="13" t="e">
        <f>INDEX(Quarterly!$B$19:$B$293,MATCH(Monthly!A228,Quarterly!$A$19:$A$293,0))</f>
        <v>#N/A</v>
      </c>
      <c r="K228" s="12" t="e">
        <f>INDEX(Quarterly!$G$19:$G$293,MATCH(Monthly!A228,Quarterly!$F$19:$F$293,0))</f>
        <v>#N/A</v>
      </c>
      <c r="L228" s="12" t="e">
        <f>INDEX(Quarterly!$H$19:$H$293,MATCH(Monthly!A228,Quarterly!$F$19:$F$293,0))</f>
        <v>#N/A</v>
      </c>
      <c r="M228" s="12" t="e">
        <f>INDEX(Quarterly!$C$19:$C$293,MATCH(Monthly!A228,Quarterly!$A$19:$A$293,0))</f>
        <v>#N/A</v>
      </c>
      <c r="N228" s="12" t="e">
        <f>INDEX(Quarterly!$D$19:$D$293,MATCH(Monthly!A228,Quarterly!$A$19:$A$293,0))</f>
        <v>#N/A</v>
      </c>
    </row>
    <row r="229" spans="1:14">
      <c r="A229" s="11">
        <v>37681</v>
      </c>
      <c r="B229" s="13">
        <f t="shared" si="14"/>
        <v>78.599999999999994</v>
      </c>
      <c r="C229" s="13">
        <f t="shared" si="15"/>
        <v>257.5654652382342</v>
      </c>
      <c r="D229" s="13">
        <f t="shared" si="16"/>
        <v>258.51347965504419</v>
      </c>
      <c r="E229" s="13">
        <f t="shared" si="16"/>
        <v>66.3</v>
      </c>
      <c r="F229" s="13">
        <f t="shared" si="13"/>
        <v>3.0735894945409319</v>
      </c>
      <c r="G229" s="13">
        <f>[3]Data1!BN312</f>
        <v>6.1217785999999998</v>
      </c>
      <c r="H229" s="13">
        <f>[4]Monthly!C388/[4]Monthly!B388</f>
        <v>55.710723192019941</v>
      </c>
      <c r="I229" s="13"/>
      <c r="J229" s="13">
        <f>INDEX(Quarterly!$B$19:$B$293,MATCH(Monthly!A229,Quarterly!$A$19:$A$293,0))</f>
        <v>78.599999999999994</v>
      </c>
      <c r="K229" s="12">
        <f>INDEX(Quarterly!$G$19:$G$293,MATCH(Monthly!A229,Quarterly!$F$19:$F$293,0))</f>
        <v>257.5654652382342</v>
      </c>
      <c r="L229" s="12">
        <f>INDEX(Quarterly!$H$19:$H$293,MATCH(Monthly!A229,Quarterly!$F$19:$F$293,0))</f>
        <v>258.51347965504419</v>
      </c>
      <c r="M229" s="12">
        <f>INDEX(Quarterly!$C$19:$C$293,MATCH(Monthly!A229,Quarterly!$A$19:$A$293,0))</f>
        <v>66.3</v>
      </c>
      <c r="N229" s="12">
        <f>INDEX(Quarterly!$D$19:$D$293,MATCH(Monthly!A229,Quarterly!$A$19:$A$293,0))</f>
        <v>3.0735894945409319</v>
      </c>
    </row>
    <row r="230" spans="1:14">
      <c r="A230" s="11">
        <v>37712</v>
      </c>
      <c r="B230" s="13">
        <f t="shared" si="14"/>
        <v>78.599999999999994</v>
      </c>
      <c r="C230" s="13">
        <f t="shared" si="15"/>
        <v>257.30789977299594</v>
      </c>
      <c r="D230" s="13">
        <f t="shared" si="16"/>
        <v>259.80604705331939</v>
      </c>
      <c r="E230" s="13">
        <f t="shared" si="16"/>
        <v>59.9</v>
      </c>
      <c r="F230" s="13">
        <f t="shared" si="13"/>
        <v>2.1264329490568787</v>
      </c>
      <c r="G230" s="13">
        <f>[3]Data1!BN313</f>
        <v>6.0203443999999999</v>
      </c>
      <c r="H230" s="13">
        <f>[4]Monthly!C389/[4]Monthly!B389</f>
        <v>46.180327868852466</v>
      </c>
      <c r="I230" s="13"/>
      <c r="J230" s="13" t="e">
        <f>INDEX(Quarterly!$B$19:$B$293,MATCH(Monthly!A230,Quarterly!$A$19:$A$293,0))</f>
        <v>#N/A</v>
      </c>
      <c r="K230" s="12" t="e">
        <f>INDEX(Quarterly!$G$19:$G$293,MATCH(Monthly!A230,Quarterly!$F$19:$F$293,0))</f>
        <v>#N/A</v>
      </c>
      <c r="L230" s="12" t="e">
        <f>INDEX(Quarterly!$H$19:$H$293,MATCH(Monthly!A230,Quarterly!$F$19:$F$293,0))</f>
        <v>#N/A</v>
      </c>
      <c r="M230" s="12" t="e">
        <f>INDEX(Quarterly!$C$19:$C$293,MATCH(Monthly!A230,Quarterly!$A$19:$A$293,0))</f>
        <v>#N/A</v>
      </c>
      <c r="N230" s="12" t="e">
        <f>INDEX(Quarterly!$D$19:$D$293,MATCH(Monthly!A230,Quarterly!$A$19:$A$293,0))</f>
        <v>#N/A</v>
      </c>
    </row>
    <row r="231" spans="1:14">
      <c r="A231" s="11">
        <v>37742</v>
      </c>
      <c r="B231" s="13">
        <f t="shared" si="14"/>
        <v>78.599999999999994</v>
      </c>
      <c r="C231" s="13">
        <f t="shared" si="15"/>
        <v>257.30789977299594</v>
      </c>
      <c r="D231" s="13">
        <f t="shared" si="16"/>
        <v>259.80604705331939</v>
      </c>
      <c r="E231" s="13">
        <f t="shared" si="16"/>
        <v>59.9</v>
      </c>
      <c r="F231" s="13">
        <f t="shared" si="13"/>
        <v>2.1264329490568787</v>
      </c>
      <c r="G231" s="13">
        <f>[3]Data1!BN314</f>
        <v>6.0566874999999998</v>
      </c>
      <c r="H231" s="13">
        <f>[4]Monthly!C390/[4]Monthly!B390</f>
        <v>43.460111317254167</v>
      </c>
      <c r="I231" s="13"/>
      <c r="J231" s="13" t="e">
        <f>INDEX(Quarterly!$B$19:$B$293,MATCH(Monthly!A231,Quarterly!$A$19:$A$293,0))</f>
        <v>#N/A</v>
      </c>
      <c r="K231" s="12" t="e">
        <f>INDEX(Quarterly!$G$19:$G$293,MATCH(Monthly!A231,Quarterly!$F$19:$F$293,0))</f>
        <v>#N/A</v>
      </c>
      <c r="L231" s="12" t="e">
        <f>INDEX(Quarterly!$H$19:$H$293,MATCH(Monthly!A231,Quarterly!$F$19:$F$293,0))</f>
        <v>#N/A</v>
      </c>
      <c r="M231" s="12" t="e">
        <f>INDEX(Quarterly!$C$19:$C$293,MATCH(Monthly!A231,Quarterly!$A$19:$A$293,0))</f>
        <v>#N/A</v>
      </c>
      <c r="N231" s="12" t="e">
        <f>INDEX(Quarterly!$D$19:$D$293,MATCH(Monthly!A231,Quarterly!$A$19:$A$293,0))</f>
        <v>#N/A</v>
      </c>
    </row>
    <row r="232" spans="1:14">
      <c r="A232" s="11">
        <v>37773</v>
      </c>
      <c r="B232" s="13">
        <f t="shared" si="14"/>
        <v>78.599999999999994</v>
      </c>
      <c r="C232" s="13">
        <f t="shared" si="15"/>
        <v>257.30789977299594</v>
      </c>
      <c r="D232" s="13">
        <f t="shared" si="16"/>
        <v>259.80604705331939</v>
      </c>
      <c r="E232" s="13">
        <f t="shared" si="16"/>
        <v>59.9</v>
      </c>
      <c r="F232" s="13">
        <f t="shared" si="13"/>
        <v>2.1264329490568787</v>
      </c>
      <c r="G232" s="13">
        <f>[3]Data1!BN315</f>
        <v>6.0509113000000001</v>
      </c>
      <c r="H232" s="13">
        <f>[4]Monthly!C391/[4]Monthly!B391</f>
        <v>46.091401082381239</v>
      </c>
      <c r="I232" s="13"/>
      <c r="J232" s="13">
        <f>INDEX(Quarterly!$B$19:$B$293,MATCH(Monthly!A232,Quarterly!$A$19:$A$293,0))</f>
        <v>78.599999999999994</v>
      </c>
      <c r="K232" s="12">
        <f>INDEX(Quarterly!$G$19:$G$293,MATCH(Monthly!A232,Quarterly!$F$19:$F$293,0))</f>
        <v>257.30789977299594</v>
      </c>
      <c r="L232" s="12">
        <f>INDEX(Quarterly!$H$19:$H$293,MATCH(Monthly!A232,Quarterly!$F$19:$F$293,0))</f>
        <v>259.80604705331939</v>
      </c>
      <c r="M232" s="12">
        <f>INDEX(Quarterly!$C$19:$C$293,MATCH(Monthly!A232,Quarterly!$A$19:$A$293,0))</f>
        <v>59.9</v>
      </c>
      <c r="N232" s="12">
        <f>INDEX(Quarterly!$D$19:$D$293,MATCH(Monthly!A232,Quarterly!$A$19:$A$293,0))</f>
        <v>2.1264329490568787</v>
      </c>
    </row>
    <row r="233" spans="1:14">
      <c r="A233" s="11">
        <v>37803</v>
      </c>
      <c r="B233" s="13">
        <f t="shared" si="14"/>
        <v>79.099999999999994</v>
      </c>
      <c r="C233" s="13">
        <f t="shared" si="15"/>
        <v>258.85174717163392</v>
      </c>
      <c r="D233" s="13">
        <f t="shared" si="16"/>
        <v>261.62468938269262</v>
      </c>
      <c r="E233" s="13">
        <f t="shared" si="16"/>
        <v>61.7</v>
      </c>
      <c r="F233" s="13">
        <f t="shared" si="13"/>
        <v>2.238772172494587</v>
      </c>
      <c r="G233" s="13">
        <f>[3]Data1!BN316</f>
        <v>6.1200602000000002</v>
      </c>
      <c r="H233" s="13">
        <f>[4]Monthly!C392/[4]Monthly!B392</f>
        <v>46.556682306644475</v>
      </c>
      <c r="I233" s="13"/>
      <c r="J233" s="13" t="e">
        <f>INDEX(Quarterly!$B$19:$B$293,MATCH(Monthly!A233,Quarterly!$A$19:$A$293,0))</f>
        <v>#N/A</v>
      </c>
      <c r="K233" s="12" t="e">
        <f>INDEX(Quarterly!$G$19:$G$293,MATCH(Monthly!A233,Quarterly!$F$19:$F$293,0))</f>
        <v>#N/A</v>
      </c>
      <c r="L233" s="12" t="e">
        <f>INDEX(Quarterly!$H$19:$H$293,MATCH(Monthly!A233,Quarterly!$F$19:$F$293,0))</f>
        <v>#N/A</v>
      </c>
      <c r="M233" s="12" t="e">
        <f>INDEX(Quarterly!$C$19:$C$293,MATCH(Monthly!A233,Quarterly!$A$19:$A$293,0))</f>
        <v>#N/A</v>
      </c>
      <c r="N233" s="12" t="e">
        <f>INDEX(Quarterly!$D$19:$D$293,MATCH(Monthly!A233,Quarterly!$A$19:$A$293,0))</f>
        <v>#N/A</v>
      </c>
    </row>
    <row r="234" spans="1:14">
      <c r="A234" s="11">
        <v>37834</v>
      </c>
      <c r="B234" s="13">
        <f t="shared" si="14"/>
        <v>79.099999999999994</v>
      </c>
      <c r="C234" s="13">
        <f t="shared" si="15"/>
        <v>258.85174717163392</v>
      </c>
      <c r="D234" s="13">
        <f t="shared" si="16"/>
        <v>261.62468938269262</v>
      </c>
      <c r="E234" s="13">
        <f t="shared" si="16"/>
        <v>61.7</v>
      </c>
      <c r="F234" s="13">
        <f t="shared" si="13"/>
        <v>2.238772172494587</v>
      </c>
      <c r="G234" s="13">
        <f>[3]Data1!BN317</f>
        <v>5.8243989999999997</v>
      </c>
      <c r="H234" s="13">
        <f>[4]Monthly!C393/[4]Monthly!B393</f>
        <v>48.435102792267564</v>
      </c>
      <c r="I234" s="13"/>
      <c r="J234" s="13" t="e">
        <f>INDEX(Quarterly!$B$19:$B$293,MATCH(Monthly!A234,Quarterly!$A$19:$A$293,0))</f>
        <v>#N/A</v>
      </c>
      <c r="K234" s="12" t="e">
        <f>INDEX(Quarterly!$G$19:$G$293,MATCH(Monthly!A234,Quarterly!$F$19:$F$293,0))</f>
        <v>#N/A</v>
      </c>
      <c r="L234" s="12" t="e">
        <f>INDEX(Quarterly!$H$19:$H$293,MATCH(Monthly!A234,Quarterly!$F$19:$F$293,0))</f>
        <v>#N/A</v>
      </c>
      <c r="M234" s="12" t="e">
        <f>INDEX(Quarterly!$C$19:$C$293,MATCH(Monthly!A234,Quarterly!$A$19:$A$293,0))</f>
        <v>#N/A</v>
      </c>
      <c r="N234" s="12" t="e">
        <f>INDEX(Quarterly!$D$19:$D$293,MATCH(Monthly!A234,Quarterly!$A$19:$A$293,0))</f>
        <v>#N/A</v>
      </c>
    </row>
    <row r="235" spans="1:14">
      <c r="A235" s="11">
        <v>37865</v>
      </c>
      <c r="B235" s="13">
        <f t="shared" si="14"/>
        <v>79.099999999999994</v>
      </c>
      <c r="C235" s="13">
        <f t="shared" si="15"/>
        <v>258.85174717163392</v>
      </c>
      <c r="D235" s="13">
        <f t="shared" si="16"/>
        <v>261.62468938269262</v>
      </c>
      <c r="E235" s="13">
        <f t="shared" si="16"/>
        <v>61.7</v>
      </c>
      <c r="F235" s="13">
        <f t="shared" ref="F235:F298" si="17">IF(ISERROR(N237),F234,N237)</f>
        <v>2.238772172494587</v>
      </c>
      <c r="G235" s="13">
        <f>[3]Data1!BN318</f>
        <v>5.7786647999999996</v>
      </c>
      <c r="H235" s="13">
        <f>[4]Monthly!C394/[4]Monthly!B394</f>
        <v>42.66767143933685</v>
      </c>
      <c r="I235" s="13"/>
      <c r="J235" s="13">
        <f>INDEX(Quarterly!$B$19:$B$293,MATCH(Monthly!A235,Quarterly!$A$19:$A$293,0))</f>
        <v>79.099999999999994</v>
      </c>
      <c r="K235" s="12">
        <f>INDEX(Quarterly!$G$19:$G$293,MATCH(Monthly!A235,Quarterly!$F$19:$F$293,0))</f>
        <v>258.85174717163392</v>
      </c>
      <c r="L235" s="12">
        <f>INDEX(Quarterly!$H$19:$H$293,MATCH(Monthly!A235,Quarterly!$F$19:$F$293,0))</f>
        <v>261.62468938269262</v>
      </c>
      <c r="M235" s="12">
        <f>INDEX(Quarterly!$C$19:$C$293,MATCH(Monthly!A235,Quarterly!$A$19:$A$293,0))</f>
        <v>61.7</v>
      </c>
      <c r="N235" s="12">
        <f>INDEX(Quarterly!$D$19:$D$293,MATCH(Monthly!A235,Quarterly!$A$19:$A$293,0))</f>
        <v>2.238772172494587</v>
      </c>
    </row>
    <row r="236" spans="1:14">
      <c r="A236" s="11">
        <v>37895</v>
      </c>
      <c r="B236" s="13">
        <f t="shared" si="14"/>
        <v>79.5</v>
      </c>
      <c r="C236" s="13">
        <f t="shared" si="15"/>
        <v>260.40485765466372</v>
      </c>
      <c r="D236" s="13">
        <f t="shared" si="16"/>
        <v>263.45606220837146</v>
      </c>
      <c r="E236" s="13">
        <f t="shared" si="16"/>
        <v>61.2</v>
      </c>
      <c r="F236" s="13">
        <f t="shared" si="17"/>
        <v>2.4037482401950703</v>
      </c>
      <c r="G236" s="13">
        <f>[3]Data1!BN319</f>
        <v>5.7724757999999996</v>
      </c>
      <c r="H236" s="13">
        <f>[4]Monthly!C395/[4]Monthly!B395</f>
        <v>43.667242371905587</v>
      </c>
      <c r="I236" s="13"/>
      <c r="J236" s="13" t="e">
        <f>INDEX(Quarterly!$B$19:$B$293,MATCH(Monthly!A236,Quarterly!$A$19:$A$293,0))</f>
        <v>#N/A</v>
      </c>
      <c r="K236" s="12" t="e">
        <f>INDEX(Quarterly!$G$19:$G$293,MATCH(Monthly!A236,Quarterly!$F$19:$F$293,0))</f>
        <v>#N/A</v>
      </c>
      <c r="L236" s="12" t="e">
        <f>INDEX(Quarterly!$H$19:$H$293,MATCH(Monthly!A236,Quarterly!$F$19:$F$293,0))</f>
        <v>#N/A</v>
      </c>
      <c r="M236" s="12" t="e">
        <f>INDEX(Quarterly!$C$19:$C$293,MATCH(Monthly!A236,Quarterly!$A$19:$A$293,0))</f>
        <v>#N/A</v>
      </c>
      <c r="N236" s="12" t="e">
        <f>INDEX(Quarterly!$D$19:$D$293,MATCH(Monthly!A236,Quarterly!$A$19:$A$293,0))</f>
        <v>#N/A</v>
      </c>
    </row>
    <row r="237" spans="1:14">
      <c r="A237" s="11">
        <v>37926</v>
      </c>
      <c r="B237" s="13">
        <f t="shared" si="14"/>
        <v>79.5</v>
      </c>
      <c r="C237" s="13">
        <f t="shared" si="15"/>
        <v>260.40485765466372</v>
      </c>
      <c r="D237" s="13">
        <f t="shared" si="16"/>
        <v>263.45606220837146</v>
      </c>
      <c r="E237" s="13">
        <f t="shared" si="16"/>
        <v>61.2</v>
      </c>
      <c r="F237" s="13">
        <f t="shared" si="17"/>
        <v>2.4037482401950703</v>
      </c>
      <c r="G237" s="13">
        <f>[3]Data1!BN320</f>
        <v>5.6590113000000004</v>
      </c>
      <c r="H237" s="13">
        <f>[4]Monthly!C396/[4]Monthly!B396</f>
        <v>43.461860854987428</v>
      </c>
      <c r="I237" s="13"/>
      <c r="J237" s="13" t="e">
        <f>INDEX(Quarterly!$B$19:$B$293,MATCH(Monthly!A237,Quarterly!$A$19:$A$293,0))</f>
        <v>#N/A</v>
      </c>
      <c r="K237" s="12" t="e">
        <f>INDEX(Quarterly!$G$19:$G$293,MATCH(Monthly!A237,Quarterly!$F$19:$F$293,0))</f>
        <v>#N/A</v>
      </c>
      <c r="L237" s="12" t="e">
        <f>INDEX(Quarterly!$H$19:$H$293,MATCH(Monthly!A237,Quarterly!$F$19:$F$293,0))</f>
        <v>#N/A</v>
      </c>
      <c r="M237" s="12" t="e">
        <f>INDEX(Quarterly!$C$19:$C$293,MATCH(Monthly!A237,Quarterly!$A$19:$A$293,0))</f>
        <v>#N/A</v>
      </c>
      <c r="N237" s="12" t="e">
        <f>INDEX(Quarterly!$D$19:$D$293,MATCH(Monthly!A237,Quarterly!$A$19:$A$293,0))</f>
        <v>#N/A</v>
      </c>
    </row>
    <row r="238" spans="1:14">
      <c r="A238" s="11">
        <v>37956</v>
      </c>
      <c r="B238" s="13">
        <f t="shared" si="14"/>
        <v>79.5</v>
      </c>
      <c r="C238" s="13">
        <f t="shared" si="15"/>
        <v>260.40485765466372</v>
      </c>
      <c r="D238" s="13">
        <f t="shared" si="16"/>
        <v>263.45606220837146</v>
      </c>
      <c r="E238" s="13">
        <f t="shared" si="16"/>
        <v>61.2</v>
      </c>
      <c r="F238" s="13">
        <f t="shared" si="17"/>
        <v>2.4037482401950703</v>
      </c>
      <c r="G238" s="13">
        <f>[3]Data1!BN321</f>
        <v>5.6761600000000003</v>
      </c>
      <c r="H238" s="13">
        <f>[4]Monthly!C397/[4]Monthly!B397</f>
        <v>43.47179001488297</v>
      </c>
      <c r="I238" s="13"/>
      <c r="J238" s="13">
        <f>INDEX(Quarterly!$B$19:$B$293,MATCH(Monthly!A238,Quarterly!$A$19:$A$293,0))</f>
        <v>79.5</v>
      </c>
      <c r="K238" s="12">
        <f>INDEX(Quarterly!$G$19:$G$293,MATCH(Monthly!A238,Quarterly!$F$19:$F$293,0))</f>
        <v>260.40485765466372</v>
      </c>
      <c r="L238" s="12">
        <f>INDEX(Quarterly!$H$19:$H$293,MATCH(Monthly!A238,Quarterly!$F$19:$F$293,0))</f>
        <v>263.45606220837146</v>
      </c>
      <c r="M238" s="12">
        <f>INDEX(Quarterly!$C$19:$C$293,MATCH(Monthly!A238,Quarterly!$A$19:$A$293,0))</f>
        <v>61.2</v>
      </c>
      <c r="N238" s="12">
        <f>INDEX(Quarterly!$D$19:$D$293,MATCH(Monthly!A238,Quarterly!$A$19:$A$293,0))</f>
        <v>2.4037482401950703</v>
      </c>
    </row>
    <row r="239" spans="1:14">
      <c r="A239" s="11">
        <v>37987</v>
      </c>
      <c r="B239" s="13">
        <f t="shared" si="14"/>
        <v>80.2</v>
      </c>
      <c r="C239" s="13">
        <f t="shared" si="15"/>
        <v>262.48809651590102</v>
      </c>
      <c r="D239" s="13">
        <f t="shared" si="16"/>
        <v>265.30025464383004</v>
      </c>
      <c r="E239" s="13">
        <f t="shared" si="16"/>
        <v>63.2</v>
      </c>
      <c r="F239" s="13">
        <f t="shared" si="17"/>
        <v>2.8676843350302965</v>
      </c>
      <c r="G239" s="13">
        <f>[3]Data1!BN322</f>
        <v>5.5233745000000001</v>
      </c>
      <c r="H239" s="13">
        <f>[4]Monthly!C398/[4]Monthly!B398</f>
        <v>44.460282493196836</v>
      </c>
      <c r="I239" s="13"/>
      <c r="J239" s="13" t="e">
        <f>INDEX(Quarterly!$B$19:$B$293,MATCH(Monthly!A239,Quarterly!$A$19:$A$293,0))</f>
        <v>#N/A</v>
      </c>
      <c r="K239" s="12" t="e">
        <f>INDEX(Quarterly!$G$19:$G$293,MATCH(Monthly!A239,Quarterly!$F$19:$F$293,0))</f>
        <v>#N/A</v>
      </c>
      <c r="L239" s="12" t="e">
        <f>INDEX(Quarterly!$H$19:$H$293,MATCH(Monthly!A239,Quarterly!$F$19:$F$293,0))</f>
        <v>#N/A</v>
      </c>
      <c r="M239" s="12" t="e">
        <f>INDEX(Quarterly!$C$19:$C$293,MATCH(Monthly!A239,Quarterly!$A$19:$A$293,0))</f>
        <v>#N/A</v>
      </c>
      <c r="N239" s="12" t="e">
        <f>INDEX(Quarterly!$D$19:$D$293,MATCH(Monthly!A239,Quarterly!$A$19:$A$293,0))</f>
        <v>#N/A</v>
      </c>
    </row>
    <row r="240" spans="1:14">
      <c r="A240" s="11">
        <v>38018</v>
      </c>
      <c r="B240" s="13">
        <f t="shared" si="14"/>
        <v>80.2</v>
      </c>
      <c r="C240" s="13">
        <f t="shared" si="15"/>
        <v>262.48809651590102</v>
      </c>
      <c r="D240" s="13">
        <f t="shared" si="16"/>
        <v>265.30025464383004</v>
      </c>
      <c r="E240" s="13">
        <f t="shared" si="16"/>
        <v>63.2</v>
      </c>
      <c r="F240" s="13">
        <f t="shared" si="17"/>
        <v>2.8676843350302965</v>
      </c>
      <c r="G240" s="13">
        <f>[3]Data1!BN323</f>
        <v>5.6400389000000004</v>
      </c>
      <c r="H240" s="13">
        <f>[4]Monthly!C399/[4]Monthly!B399</f>
        <v>44.646074646074645</v>
      </c>
      <c r="I240" s="13"/>
      <c r="J240" s="13" t="e">
        <f>INDEX(Quarterly!$B$19:$B$293,MATCH(Monthly!A240,Quarterly!$A$19:$A$293,0))</f>
        <v>#N/A</v>
      </c>
      <c r="K240" s="12" t="e">
        <f>INDEX(Quarterly!$G$19:$G$293,MATCH(Monthly!A240,Quarterly!$F$19:$F$293,0))</f>
        <v>#N/A</v>
      </c>
      <c r="L240" s="12" t="e">
        <f>INDEX(Quarterly!$H$19:$H$293,MATCH(Monthly!A240,Quarterly!$F$19:$F$293,0))</f>
        <v>#N/A</v>
      </c>
      <c r="M240" s="12" t="e">
        <f>INDEX(Quarterly!$C$19:$C$293,MATCH(Monthly!A240,Quarterly!$A$19:$A$293,0))</f>
        <v>#N/A</v>
      </c>
      <c r="N240" s="12" t="e">
        <f>INDEX(Quarterly!$D$19:$D$293,MATCH(Monthly!A240,Quarterly!$A$19:$A$293,0))</f>
        <v>#N/A</v>
      </c>
    </row>
    <row r="241" spans="1:14">
      <c r="A241" s="11">
        <v>38047</v>
      </c>
      <c r="B241" s="13">
        <f t="shared" si="14"/>
        <v>80.2</v>
      </c>
      <c r="C241" s="13">
        <f t="shared" si="15"/>
        <v>262.48809651590102</v>
      </c>
      <c r="D241" s="13">
        <f t="shared" si="16"/>
        <v>265.30025464383004</v>
      </c>
      <c r="E241" s="13">
        <f t="shared" si="16"/>
        <v>63.2</v>
      </c>
      <c r="F241" s="13">
        <f t="shared" si="17"/>
        <v>2.8676843350302965</v>
      </c>
      <c r="G241" s="13">
        <f>[3]Data1!BN324</f>
        <v>5.4286083999999999</v>
      </c>
      <c r="H241" s="13">
        <f>[4]Monthly!C400/[4]Monthly!B400</f>
        <v>49.012806830309501</v>
      </c>
      <c r="I241" s="13"/>
      <c r="J241" s="13">
        <f>INDEX(Quarterly!$B$19:$B$293,MATCH(Monthly!A241,Quarterly!$A$19:$A$293,0))</f>
        <v>80.2</v>
      </c>
      <c r="K241" s="12">
        <f>INDEX(Quarterly!$G$19:$G$293,MATCH(Monthly!A241,Quarterly!$F$19:$F$293,0))</f>
        <v>262.48809651590102</v>
      </c>
      <c r="L241" s="12">
        <f>INDEX(Quarterly!$H$19:$H$293,MATCH(Monthly!A241,Quarterly!$F$19:$F$293,0))</f>
        <v>265.30025464383004</v>
      </c>
      <c r="M241" s="12">
        <f>INDEX(Quarterly!$C$19:$C$293,MATCH(Monthly!A241,Quarterly!$A$19:$A$293,0))</f>
        <v>63.2</v>
      </c>
      <c r="N241" s="12">
        <f>INDEX(Quarterly!$D$19:$D$293,MATCH(Monthly!A241,Quarterly!$A$19:$A$293,0))</f>
        <v>2.8676843350302965</v>
      </c>
    </row>
    <row r="242" spans="1:14">
      <c r="A242" s="11">
        <v>38078</v>
      </c>
      <c r="B242" s="13">
        <f t="shared" si="14"/>
        <v>80.599999999999994</v>
      </c>
      <c r="C242" s="13">
        <f t="shared" si="15"/>
        <v>263.80053699848048</v>
      </c>
      <c r="D242" s="13">
        <f t="shared" si="16"/>
        <v>266.89205617169301</v>
      </c>
      <c r="E242" s="13">
        <f t="shared" si="16"/>
        <v>66.900000000000006</v>
      </c>
      <c r="F242" s="13">
        <f t="shared" si="17"/>
        <v>1.9013094411579656</v>
      </c>
      <c r="G242" s="13">
        <f>[3]Data1!BN325</f>
        <v>5.4991705</v>
      </c>
      <c r="H242" s="13">
        <f>[4]Monthly!C401/[4]Monthly!B401</f>
        <v>49.375251914550589</v>
      </c>
      <c r="I242" s="13"/>
      <c r="J242" s="13" t="e">
        <f>INDEX(Quarterly!$B$19:$B$293,MATCH(Monthly!A242,Quarterly!$A$19:$A$293,0))</f>
        <v>#N/A</v>
      </c>
      <c r="K242" s="12" t="e">
        <f>INDEX(Quarterly!$G$19:$G$293,MATCH(Monthly!A242,Quarterly!$F$19:$F$293,0))</f>
        <v>#N/A</v>
      </c>
      <c r="L242" s="12" t="e">
        <f>INDEX(Quarterly!$H$19:$H$293,MATCH(Monthly!A242,Quarterly!$F$19:$F$293,0))</f>
        <v>#N/A</v>
      </c>
      <c r="M242" s="12" t="e">
        <f>INDEX(Quarterly!$C$19:$C$293,MATCH(Monthly!A242,Quarterly!$A$19:$A$293,0))</f>
        <v>#N/A</v>
      </c>
      <c r="N242" s="12" t="e">
        <f>INDEX(Quarterly!$D$19:$D$293,MATCH(Monthly!A242,Quarterly!$A$19:$A$293,0))</f>
        <v>#N/A</v>
      </c>
    </row>
    <row r="243" spans="1:14">
      <c r="A243" s="11">
        <v>38108</v>
      </c>
      <c r="B243" s="13">
        <f t="shared" si="14"/>
        <v>80.599999999999994</v>
      </c>
      <c r="C243" s="13">
        <f t="shared" si="15"/>
        <v>263.80053699848048</v>
      </c>
      <c r="D243" s="13">
        <f t="shared" si="16"/>
        <v>266.89205617169301</v>
      </c>
      <c r="E243" s="13">
        <f t="shared" si="16"/>
        <v>66.900000000000006</v>
      </c>
      <c r="F243" s="13">
        <f t="shared" si="17"/>
        <v>1.9013094411579656</v>
      </c>
      <c r="G243" s="13">
        <f>[3]Data1!BN326</f>
        <v>5.3254285000000001</v>
      </c>
      <c r="H243" s="13">
        <f>[4]Monthly!C402/[4]Monthly!B402</f>
        <v>57.224037505327466</v>
      </c>
      <c r="I243" s="13"/>
      <c r="J243" s="13" t="e">
        <f>INDEX(Quarterly!$B$19:$B$293,MATCH(Monthly!A243,Quarterly!$A$19:$A$293,0))</f>
        <v>#N/A</v>
      </c>
      <c r="K243" s="12" t="e">
        <f>INDEX(Quarterly!$G$19:$G$293,MATCH(Monthly!A243,Quarterly!$F$19:$F$293,0))</f>
        <v>#N/A</v>
      </c>
      <c r="L243" s="12" t="e">
        <f>INDEX(Quarterly!$H$19:$H$293,MATCH(Monthly!A243,Quarterly!$F$19:$F$293,0))</f>
        <v>#N/A</v>
      </c>
      <c r="M243" s="12" t="e">
        <f>INDEX(Quarterly!$C$19:$C$293,MATCH(Monthly!A243,Quarterly!$A$19:$A$293,0))</f>
        <v>#N/A</v>
      </c>
      <c r="N243" s="12" t="e">
        <f>INDEX(Quarterly!$D$19:$D$293,MATCH(Monthly!A243,Quarterly!$A$19:$A$293,0))</f>
        <v>#N/A</v>
      </c>
    </row>
    <row r="244" spans="1:14">
      <c r="A244" s="11">
        <v>38139</v>
      </c>
      <c r="B244" s="13">
        <f t="shared" si="14"/>
        <v>80.599999999999994</v>
      </c>
      <c r="C244" s="13">
        <f t="shared" si="15"/>
        <v>263.80053699848048</v>
      </c>
      <c r="D244" s="13">
        <f t="shared" si="16"/>
        <v>266.89205617169301</v>
      </c>
      <c r="E244" s="13">
        <f t="shared" si="16"/>
        <v>66.900000000000006</v>
      </c>
      <c r="F244" s="13">
        <f t="shared" si="17"/>
        <v>1.9013094411579656</v>
      </c>
      <c r="G244" s="13">
        <f>[3]Data1!BN327</f>
        <v>5.4587750000000002</v>
      </c>
      <c r="H244" s="13">
        <f>[4]Monthly!C403/[4]Monthly!B403</f>
        <v>54.821969150929803</v>
      </c>
      <c r="I244" s="13"/>
      <c r="J244" s="13">
        <f>INDEX(Quarterly!$B$19:$B$293,MATCH(Monthly!A244,Quarterly!$A$19:$A$293,0))</f>
        <v>80.599999999999994</v>
      </c>
      <c r="K244" s="12">
        <f>INDEX(Quarterly!$G$19:$G$293,MATCH(Monthly!A244,Quarterly!$F$19:$F$293,0))</f>
        <v>263.80053699848048</v>
      </c>
      <c r="L244" s="12">
        <f>INDEX(Quarterly!$H$19:$H$293,MATCH(Monthly!A244,Quarterly!$F$19:$F$293,0))</f>
        <v>266.89205617169301</v>
      </c>
      <c r="M244" s="12">
        <f>INDEX(Quarterly!$C$19:$C$293,MATCH(Monthly!A244,Quarterly!$A$19:$A$293,0))</f>
        <v>66.900000000000006</v>
      </c>
      <c r="N244" s="12">
        <f>INDEX(Quarterly!$D$19:$D$293,MATCH(Monthly!A244,Quarterly!$A$19:$A$293,0))</f>
        <v>1.9013094411579656</v>
      </c>
    </row>
    <row r="245" spans="1:14">
      <c r="A245" s="11">
        <v>38169</v>
      </c>
      <c r="B245" s="13">
        <f t="shared" si="14"/>
        <v>80.900000000000006</v>
      </c>
      <c r="C245" s="13">
        <f t="shared" si="15"/>
        <v>264.85573914647438</v>
      </c>
      <c r="D245" s="13">
        <f t="shared" si="16"/>
        <v>268.49340850872318</v>
      </c>
      <c r="E245" s="13">
        <f t="shared" si="16"/>
        <v>69.2</v>
      </c>
      <c r="F245" s="13">
        <f t="shared" si="17"/>
        <v>1.8629499813610728</v>
      </c>
      <c r="G245" s="13">
        <f>[3]Data1!BN328</f>
        <v>5.5440794000000002</v>
      </c>
      <c r="H245" s="13">
        <f>[4]Monthly!C404/[4]Monthly!B404</f>
        <v>56.947353721547273</v>
      </c>
      <c r="I245" s="13"/>
      <c r="J245" s="13" t="e">
        <f>INDEX(Quarterly!$B$19:$B$293,MATCH(Monthly!A245,Quarterly!$A$19:$A$293,0))</f>
        <v>#N/A</v>
      </c>
      <c r="K245" s="12" t="e">
        <f>INDEX(Quarterly!$G$19:$G$293,MATCH(Monthly!A245,Quarterly!$F$19:$F$293,0))</f>
        <v>#N/A</v>
      </c>
      <c r="L245" s="12" t="e">
        <f>INDEX(Quarterly!$H$19:$H$293,MATCH(Monthly!A245,Quarterly!$F$19:$F$293,0))</f>
        <v>#N/A</v>
      </c>
      <c r="M245" s="12" t="e">
        <f>INDEX(Quarterly!$C$19:$C$293,MATCH(Monthly!A245,Quarterly!$A$19:$A$293,0))</f>
        <v>#N/A</v>
      </c>
      <c r="N245" s="12" t="e">
        <f>INDEX(Quarterly!$D$19:$D$293,MATCH(Monthly!A245,Quarterly!$A$19:$A$293,0))</f>
        <v>#N/A</v>
      </c>
    </row>
    <row r="246" spans="1:14">
      <c r="A246" s="11">
        <v>38200</v>
      </c>
      <c r="B246" s="13">
        <f t="shared" si="14"/>
        <v>80.900000000000006</v>
      </c>
      <c r="C246" s="13">
        <f t="shared" si="15"/>
        <v>264.85573914647438</v>
      </c>
      <c r="D246" s="13">
        <f t="shared" si="16"/>
        <v>268.49340850872318</v>
      </c>
      <c r="E246" s="13">
        <f t="shared" si="16"/>
        <v>69.2</v>
      </c>
      <c r="F246" s="13">
        <f t="shared" si="17"/>
        <v>1.8629499813610728</v>
      </c>
      <c r="G246" s="13">
        <f>[3]Data1!BN329</f>
        <v>5.5296894999999999</v>
      </c>
      <c r="H246" s="13">
        <f>[4]Monthly!C405/[4]Monthly!B405</f>
        <v>63.141611587681062</v>
      </c>
      <c r="I246" s="13"/>
      <c r="J246" s="13" t="e">
        <f>INDEX(Quarterly!$B$19:$B$293,MATCH(Monthly!A246,Quarterly!$A$19:$A$293,0))</f>
        <v>#N/A</v>
      </c>
      <c r="K246" s="12" t="e">
        <f>INDEX(Quarterly!$G$19:$G$293,MATCH(Monthly!A246,Quarterly!$F$19:$F$293,0))</f>
        <v>#N/A</v>
      </c>
      <c r="L246" s="12" t="e">
        <f>INDEX(Quarterly!$H$19:$H$293,MATCH(Monthly!A246,Quarterly!$F$19:$F$293,0))</f>
        <v>#N/A</v>
      </c>
      <c r="M246" s="12" t="e">
        <f>INDEX(Quarterly!$C$19:$C$293,MATCH(Monthly!A246,Quarterly!$A$19:$A$293,0))</f>
        <v>#N/A</v>
      </c>
      <c r="N246" s="12" t="e">
        <f>INDEX(Quarterly!$D$19:$D$293,MATCH(Monthly!A246,Quarterly!$A$19:$A$293,0))</f>
        <v>#N/A</v>
      </c>
    </row>
    <row r="247" spans="1:14">
      <c r="A247" s="11">
        <v>38231</v>
      </c>
      <c r="B247" s="13">
        <f t="shared" si="14"/>
        <v>80.900000000000006</v>
      </c>
      <c r="C247" s="13">
        <f t="shared" si="15"/>
        <v>264.85573914647438</v>
      </c>
      <c r="D247" s="13">
        <f t="shared" si="16"/>
        <v>268.49340850872318</v>
      </c>
      <c r="E247" s="13">
        <f t="shared" si="16"/>
        <v>69.2</v>
      </c>
      <c r="F247" s="13">
        <f t="shared" si="17"/>
        <v>1.8629499813610728</v>
      </c>
      <c r="G247" s="13">
        <f>[3]Data1!BN330</f>
        <v>5.3726395</v>
      </c>
      <c r="H247" s="13">
        <f>[4]Monthly!C406/[4]Monthly!B406</f>
        <v>65.367103016505411</v>
      </c>
      <c r="I247" s="13"/>
      <c r="J247" s="13">
        <f>INDEX(Quarterly!$B$19:$B$293,MATCH(Monthly!A247,Quarterly!$A$19:$A$293,0))</f>
        <v>80.900000000000006</v>
      </c>
      <c r="K247" s="12">
        <f>INDEX(Quarterly!$G$19:$G$293,MATCH(Monthly!A247,Quarterly!$F$19:$F$293,0))</f>
        <v>264.85573914647438</v>
      </c>
      <c r="L247" s="12">
        <f>INDEX(Quarterly!$H$19:$H$293,MATCH(Monthly!A247,Quarterly!$F$19:$F$293,0))</f>
        <v>268.49340850872318</v>
      </c>
      <c r="M247" s="12">
        <f>INDEX(Quarterly!$C$19:$C$293,MATCH(Monthly!A247,Quarterly!$A$19:$A$293,0))</f>
        <v>69.2</v>
      </c>
      <c r="N247" s="12">
        <f>INDEX(Quarterly!$D$19:$D$293,MATCH(Monthly!A247,Quarterly!$A$19:$A$293,0))</f>
        <v>1.8629499813610728</v>
      </c>
    </row>
    <row r="248" spans="1:14">
      <c r="A248" s="11">
        <v>38261</v>
      </c>
      <c r="B248" s="13">
        <f t="shared" si="14"/>
        <v>81.5</v>
      </c>
      <c r="C248" s="13">
        <f t="shared" si="15"/>
        <v>267.50429653793913</v>
      </c>
      <c r="D248" s="13">
        <f t="shared" si="16"/>
        <v>270.64135577679298</v>
      </c>
      <c r="E248" s="13">
        <f t="shared" si="16"/>
        <v>70.900000000000006</v>
      </c>
      <c r="F248" s="13">
        <f t="shared" si="17"/>
        <v>1.832057360911352</v>
      </c>
      <c r="G248" s="13">
        <f>[3]Data1!BN331</f>
        <v>5.1143932999999997</v>
      </c>
      <c r="H248" s="13">
        <f>[4]Monthly!C407/[4]Monthly!B407</f>
        <v>72.618236336377265</v>
      </c>
      <c r="I248" s="13"/>
      <c r="J248" s="13" t="e">
        <f>INDEX(Quarterly!$B$19:$B$293,MATCH(Monthly!A248,Quarterly!$A$19:$A$293,0))</f>
        <v>#N/A</v>
      </c>
      <c r="K248" s="12" t="e">
        <f>INDEX(Quarterly!$G$19:$G$293,MATCH(Monthly!A248,Quarterly!$F$19:$F$293,0))</f>
        <v>#N/A</v>
      </c>
      <c r="L248" s="12" t="e">
        <f>INDEX(Quarterly!$H$19:$H$293,MATCH(Monthly!A248,Quarterly!$F$19:$F$293,0))</f>
        <v>#N/A</v>
      </c>
      <c r="M248" s="12" t="e">
        <f>INDEX(Quarterly!$C$19:$C$293,MATCH(Monthly!A248,Quarterly!$A$19:$A$293,0))</f>
        <v>#N/A</v>
      </c>
      <c r="N248" s="12" t="e">
        <f>INDEX(Quarterly!$D$19:$D$293,MATCH(Monthly!A248,Quarterly!$A$19:$A$293,0))</f>
        <v>#N/A</v>
      </c>
    </row>
    <row r="249" spans="1:14">
      <c r="A249" s="11">
        <v>38292</v>
      </c>
      <c r="B249" s="13">
        <f t="shared" si="14"/>
        <v>81.5</v>
      </c>
      <c r="C249" s="13">
        <f t="shared" si="15"/>
        <v>267.50429653793913</v>
      </c>
      <c r="D249" s="13">
        <f t="shared" si="16"/>
        <v>270.64135577679298</v>
      </c>
      <c r="E249" s="13">
        <f t="shared" si="16"/>
        <v>70.900000000000006</v>
      </c>
      <c r="F249" s="13">
        <f t="shared" si="17"/>
        <v>1.832057360911352</v>
      </c>
      <c r="G249" s="13">
        <f>[3]Data1!BN332</f>
        <v>5.1618142999999996</v>
      </c>
      <c r="H249" s="13">
        <f>[4]Monthly!C408/[4]Monthly!B408</f>
        <v>62.915368639667705</v>
      </c>
      <c r="I249" s="13"/>
      <c r="J249" s="13" t="e">
        <f>INDEX(Quarterly!$B$19:$B$293,MATCH(Monthly!A249,Quarterly!$A$19:$A$293,0))</f>
        <v>#N/A</v>
      </c>
      <c r="K249" s="12" t="e">
        <f>INDEX(Quarterly!$G$19:$G$293,MATCH(Monthly!A249,Quarterly!$F$19:$F$293,0))</f>
        <v>#N/A</v>
      </c>
      <c r="L249" s="12" t="e">
        <f>INDEX(Quarterly!$H$19:$H$293,MATCH(Monthly!A249,Quarterly!$F$19:$F$293,0))</f>
        <v>#N/A</v>
      </c>
      <c r="M249" s="12" t="e">
        <f>INDEX(Quarterly!$C$19:$C$293,MATCH(Monthly!A249,Quarterly!$A$19:$A$293,0))</f>
        <v>#N/A</v>
      </c>
      <c r="N249" s="12" t="e">
        <f>INDEX(Quarterly!$D$19:$D$293,MATCH(Monthly!A249,Quarterly!$A$19:$A$293,0))</f>
        <v>#N/A</v>
      </c>
    </row>
    <row r="250" spans="1:14">
      <c r="A250" s="11">
        <v>38322</v>
      </c>
      <c r="B250" s="13">
        <f t="shared" si="14"/>
        <v>81.5</v>
      </c>
      <c r="C250" s="13">
        <f t="shared" si="15"/>
        <v>267.50429653793913</v>
      </c>
      <c r="D250" s="13">
        <f t="shared" si="16"/>
        <v>270.64135577679298</v>
      </c>
      <c r="E250" s="13">
        <f t="shared" si="16"/>
        <v>70.900000000000006</v>
      </c>
      <c r="F250" s="13">
        <f t="shared" si="17"/>
        <v>1.832057360911352</v>
      </c>
      <c r="G250" s="13">
        <f>[3]Data1!BN333</f>
        <v>5.0644979000000001</v>
      </c>
      <c r="H250" s="13">
        <f>[4]Monthly!C409/[4]Monthly!B409</f>
        <v>56.221498371335507</v>
      </c>
      <c r="I250" s="13"/>
      <c r="J250" s="13">
        <f>INDEX(Quarterly!$B$19:$B$293,MATCH(Monthly!A250,Quarterly!$A$19:$A$293,0))</f>
        <v>81.5</v>
      </c>
      <c r="K250" s="12">
        <f>INDEX(Quarterly!$G$19:$G$293,MATCH(Monthly!A250,Quarterly!$F$19:$F$293,0))</f>
        <v>267.50429653793913</v>
      </c>
      <c r="L250" s="12">
        <f>INDEX(Quarterly!$H$19:$H$293,MATCH(Monthly!A250,Quarterly!$F$19:$F$293,0))</f>
        <v>270.64135577679298</v>
      </c>
      <c r="M250" s="12">
        <f>INDEX(Quarterly!$C$19:$C$293,MATCH(Monthly!A250,Quarterly!$A$19:$A$293,0))</f>
        <v>70.900000000000006</v>
      </c>
      <c r="N250" s="12">
        <f>INDEX(Quarterly!$D$19:$D$293,MATCH(Monthly!A250,Quarterly!$A$19:$A$293,0))</f>
        <v>1.832057360911352</v>
      </c>
    </row>
    <row r="251" spans="1:14">
      <c r="A251" s="11">
        <v>38353</v>
      </c>
      <c r="B251" s="13">
        <f t="shared" si="14"/>
        <v>82.1</v>
      </c>
      <c r="C251" s="13">
        <f t="shared" si="15"/>
        <v>268.84181802062881</v>
      </c>
      <c r="D251" s="13">
        <f t="shared" si="16"/>
        <v>272.26520391145374</v>
      </c>
      <c r="E251" s="13">
        <f t="shared" si="16"/>
        <v>69</v>
      </c>
      <c r="F251" s="13">
        <f t="shared" si="17"/>
        <v>2.7734621751476602</v>
      </c>
      <c r="G251" s="13">
        <f>[3]Data1!BN334</f>
        <v>5.0695834</v>
      </c>
      <c r="H251" s="13">
        <f>[4]Monthly!C410/[4]Monthly!B410</f>
        <v>61.085028690662497</v>
      </c>
      <c r="I251" s="13"/>
      <c r="J251" s="13" t="e">
        <f>INDEX(Quarterly!$B$19:$B$293,MATCH(Monthly!A251,Quarterly!$A$19:$A$293,0))</f>
        <v>#N/A</v>
      </c>
      <c r="K251" s="12" t="e">
        <f>INDEX(Quarterly!$G$19:$G$293,MATCH(Monthly!A251,Quarterly!$F$19:$F$293,0))</f>
        <v>#N/A</v>
      </c>
      <c r="L251" s="12" t="e">
        <f>INDEX(Quarterly!$H$19:$H$293,MATCH(Monthly!A251,Quarterly!$F$19:$F$293,0))</f>
        <v>#N/A</v>
      </c>
      <c r="M251" s="12" t="e">
        <f>INDEX(Quarterly!$C$19:$C$293,MATCH(Monthly!A251,Quarterly!$A$19:$A$293,0))</f>
        <v>#N/A</v>
      </c>
      <c r="N251" s="12" t="e">
        <f>INDEX(Quarterly!$D$19:$D$293,MATCH(Monthly!A251,Quarterly!$A$19:$A$293,0))</f>
        <v>#N/A</v>
      </c>
    </row>
    <row r="252" spans="1:14">
      <c r="A252" s="11">
        <v>38384</v>
      </c>
      <c r="B252" s="13">
        <f t="shared" si="14"/>
        <v>82.1</v>
      </c>
      <c r="C252" s="13">
        <f t="shared" si="15"/>
        <v>268.84181802062881</v>
      </c>
      <c r="D252" s="13">
        <f t="shared" si="16"/>
        <v>272.26520391145374</v>
      </c>
      <c r="E252" s="13">
        <f t="shared" si="16"/>
        <v>69</v>
      </c>
      <c r="F252" s="13">
        <f t="shared" si="17"/>
        <v>2.7734621751476602</v>
      </c>
      <c r="G252" s="13">
        <f>[3]Data1!BN335</f>
        <v>5.0799772000000001</v>
      </c>
      <c r="H252" s="13">
        <f>[4]Monthly!C411/[4]Monthly!B411</f>
        <v>61.635944700460826</v>
      </c>
      <c r="I252" s="13"/>
      <c r="J252" s="13" t="e">
        <f>INDEX(Quarterly!$B$19:$B$293,MATCH(Monthly!A252,Quarterly!$A$19:$A$293,0))</f>
        <v>#N/A</v>
      </c>
      <c r="K252" s="12" t="e">
        <f>INDEX(Quarterly!$G$19:$G$293,MATCH(Monthly!A252,Quarterly!$F$19:$F$293,0))</f>
        <v>#N/A</v>
      </c>
      <c r="L252" s="12" t="e">
        <f>INDEX(Quarterly!$H$19:$H$293,MATCH(Monthly!A252,Quarterly!$F$19:$F$293,0))</f>
        <v>#N/A</v>
      </c>
      <c r="M252" s="12" t="e">
        <f>INDEX(Quarterly!$C$19:$C$293,MATCH(Monthly!A252,Quarterly!$A$19:$A$293,0))</f>
        <v>#N/A</v>
      </c>
      <c r="N252" s="12" t="e">
        <f>INDEX(Quarterly!$D$19:$D$293,MATCH(Monthly!A252,Quarterly!$A$19:$A$293,0))</f>
        <v>#N/A</v>
      </c>
    </row>
    <row r="253" spans="1:14">
      <c r="A253" s="11">
        <v>38412</v>
      </c>
      <c r="B253" s="13">
        <f t="shared" si="14"/>
        <v>82.1</v>
      </c>
      <c r="C253" s="13">
        <f t="shared" si="15"/>
        <v>268.84181802062881</v>
      </c>
      <c r="D253" s="13">
        <f t="shared" si="16"/>
        <v>272.26520391145374</v>
      </c>
      <c r="E253" s="13">
        <f t="shared" si="16"/>
        <v>69</v>
      </c>
      <c r="F253" s="13">
        <f t="shared" si="17"/>
        <v>2.7734621751476602</v>
      </c>
      <c r="G253" s="13">
        <f>[3]Data1!BN336</f>
        <v>5.1547888999999998</v>
      </c>
      <c r="H253" s="13">
        <f>[4]Monthly!C412/[4]Monthly!B412</f>
        <v>69.049439347604476</v>
      </c>
      <c r="I253" s="13"/>
      <c r="J253" s="13">
        <f>INDEX(Quarterly!$B$19:$B$293,MATCH(Monthly!A253,Quarterly!$A$19:$A$293,0))</f>
        <v>82.1</v>
      </c>
      <c r="K253" s="12">
        <f>INDEX(Quarterly!$G$19:$G$293,MATCH(Monthly!A253,Quarterly!$F$19:$F$293,0))</f>
        <v>268.84181802062881</v>
      </c>
      <c r="L253" s="12">
        <f>INDEX(Quarterly!$H$19:$H$293,MATCH(Monthly!A253,Quarterly!$F$19:$F$293,0))</f>
        <v>272.26520391145374</v>
      </c>
      <c r="M253" s="12">
        <f>INDEX(Quarterly!$C$19:$C$293,MATCH(Monthly!A253,Quarterly!$A$19:$A$293,0))</f>
        <v>69</v>
      </c>
      <c r="N253" s="12">
        <f>INDEX(Quarterly!$D$19:$D$293,MATCH(Monthly!A253,Quarterly!$A$19:$A$293,0))</f>
        <v>2.7734621751476602</v>
      </c>
    </row>
    <row r="254" spans="1:14">
      <c r="A254" s="11">
        <v>38443</v>
      </c>
      <c r="B254" s="13">
        <f t="shared" si="14"/>
        <v>82.6</v>
      </c>
      <c r="C254" s="13">
        <f t="shared" si="15"/>
        <v>270.4548689287526</v>
      </c>
      <c r="D254" s="13">
        <f t="shared" si="16"/>
        <v>273.89879513492247</v>
      </c>
      <c r="E254" s="13">
        <f t="shared" si="16"/>
        <v>73.900000000000006</v>
      </c>
      <c r="F254" s="13">
        <f t="shared" si="17"/>
        <v>2.0075208731224716</v>
      </c>
      <c r="G254" s="13">
        <f>[3]Data1!BN337</f>
        <v>5.1153769000000002</v>
      </c>
      <c r="H254" s="13">
        <f>[4]Monthly!C413/[4]Monthly!B413</f>
        <v>68.467304212974923</v>
      </c>
      <c r="I254" s="13"/>
      <c r="J254" s="13" t="e">
        <f>INDEX(Quarterly!$B$19:$B$293,MATCH(Monthly!A254,Quarterly!$A$19:$A$293,0))</f>
        <v>#N/A</v>
      </c>
      <c r="K254" s="12" t="e">
        <f>INDEX(Quarterly!$G$19:$G$293,MATCH(Monthly!A254,Quarterly!$F$19:$F$293,0))</f>
        <v>#N/A</v>
      </c>
      <c r="L254" s="12" t="e">
        <f>INDEX(Quarterly!$H$19:$H$293,MATCH(Monthly!A254,Quarterly!$F$19:$F$293,0))</f>
        <v>#N/A</v>
      </c>
      <c r="M254" s="12" t="e">
        <f>INDEX(Quarterly!$C$19:$C$293,MATCH(Monthly!A254,Quarterly!$A$19:$A$293,0))</f>
        <v>#N/A</v>
      </c>
      <c r="N254" s="12" t="e">
        <f>INDEX(Quarterly!$D$19:$D$293,MATCH(Monthly!A254,Quarterly!$A$19:$A$293,0))</f>
        <v>#N/A</v>
      </c>
    </row>
    <row r="255" spans="1:14">
      <c r="A255" s="11">
        <v>38473</v>
      </c>
      <c r="B255" s="13">
        <f t="shared" si="14"/>
        <v>82.6</v>
      </c>
      <c r="C255" s="13">
        <f t="shared" si="15"/>
        <v>270.4548689287526</v>
      </c>
      <c r="D255" s="13">
        <f t="shared" si="16"/>
        <v>273.89879513492247</v>
      </c>
      <c r="E255" s="13">
        <f t="shared" si="16"/>
        <v>73.900000000000006</v>
      </c>
      <c r="F255" s="13">
        <f t="shared" si="17"/>
        <v>2.0075208731224716</v>
      </c>
      <c r="G255" s="13">
        <f>[3]Data1!BN338</f>
        <v>5.0887083000000004</v>
      </c>
      <c r="H255" s="13">
        <f>[4]Monthly!C414/[4]Monthly!B414</f>
        <v>65.026751924833619</v>
      </c>
      <c r="I255" s="13"/>
      <c r="J255" s="13" t="e">
        <f>INDEX(Quarterly!$B$19:$B$293,MATCH(Monthly!A255,Quarterly!$A$19:$A$293,0))</f>
        <v>#N/A</v>
      </c>
      <c r="K255" s="12" t="e">
        <f>INDEX(Quarterly!$G$19:$G$293,MATCH(Monthly!A255,Quarterly!$F$19:$F$293,0))</f>
        <v>#N/A</v>
      </c>
      <c r="L255" s="12" t="e">
        <f>INDEX(Quarterly!$H$19:$H$293,MATCH(Monthly!A255,Quarterly!$F$19:$F$293,0))</f>
        <v>#N/A</v>
      </c>
      <c r="M255" s="12" t="e">
        <f>INDEX(Quarterly!$C$19:$C$293,MATCH(Monthly!A255,Quarterly!$A$19:$A$293,0))</f>
        <v>#N/A</v>
      </c>
      <c r="N255" s="12" t="e">
        <f>INDEX(Quarterly!$D$19:$D$293,MATCH(Monthly!A255,Quarterly!$A$19:$A$293,0))</f>
        <v>#N/A</v>
      </c>
    </row>
    <row r="256" spans="1:14">
      <c r="A256" s="11">
        <v>38504</v>
      </c>
      <c r="B256" s="13">
        <f t="shared" si="14"/>
        <v>82.6</v>
      </c>
      <c r="C256" s="13">
        <f t="shared" si="15"/>
        <v>270.4548689287526</v>
      </c>
      <c r="D256" s="13">
        <f t="shared" si="16"/>
        <v>273.89879513492247</v>
      </c>
      <c r="E256" s="13">
        <f t="shared" si="16"/>
        <v>73.900000000000006</v>
      </c>
      <c r="F256" s="13">
        <f t="shared" si="17"/>
        <v>2.0075208731224716</v>
      </c>
      <c r="G256" s="13">
        <f>[3]Data1!BN339</f>
        <v>4.9463748000000001</v>
      </c>
      <c r="H256" s="13">
        <f>[4]Monthly!C415/[4]Monthly!B415</f>
        <v>73.496804486761448</v>
      </c>
      <c r="I256" s="13"/>
      <c r="J256" s="13">
        <f>INDEX(Quarterly!$B$19:$B$293,MATCH(Monthly!A256,Quarterly!$A$19:$A$293,0))</f>
        <v>82.6</v>
      </c>
      <c r="K256" s="12">
        <f>INDEX(Quarterly!$G$19:$G$293,MATCH(Monthly!A256,Quarterly!$F$19:$F$293,0))</f>
        <v>270.4548689287526</v>
      </c>
      <c r="L256" s="12">
        <f>INDEX(Quarterly!$H$19:$H$293,MATCH(Monthly!A256,Quarterly!$F$19:$F$293,0))</f>
        <v>273.89879513492247</v>
      </c>
      <c r="M256" s="12">
        <f>INDEX(Quarterly!$C$19:$C$293,MATCH(Monthly!A256,Quarterly!$A$19:$A$293,0))</f>
        <v>73.900000000000006</v>
      </c>
      <c r="N256" s="12">
        <f>INDEX(Quarterly!$D$19:$D$293,MATCH(Monthly!A256,Quarterly!$A$19:$A$293,0))</f>
        <v>2.0075208731224716</v>
      </c>
    </row>
    <row r="257" spans="1:14">
      <c r="A257" s="11">
        <v>38534</v>
      </c>
      <c r="B257" s="13">
        <f t="shared" si="14"/>
        <v>83.4</v>
      </c>
      <c r="C257" s="13">
        <f t="shared" si="15"/>
        <v>273.15941761804015</v>
      </c>
      <c r="D257" s="13">
        <f t="shared" si="16"/>
        <v>275.54218790573202</v>
      </c>
      <c r="E257" s="13">
        <f t="shared" si="16"/>
        <v>82.5</v>
      </c>
      <c r="F257" s="13">
        <f t="shared" si="17"/>
        <v>1.894233816355835</v>
      </c>
      <c r="G257" s="13">
        <f>[3]Data1!BN340</f>
        <v>4.9662161999999999</v>
      </c>
      <c r="H257" s="13">
        <f>[4]Monthly!C416/[4]Monthly!B416</f>
        <v>78.41573631047315</v>
      </c>
      <c r="I257" s="13"/>
      <c r="J257" s="13" t="e">
        <f>INDEX(Quarterly!$B$19:$B$293,MATCH(Monthly!A257,Quarterly!$A$19:$A$293,0))</f>
        <v>#N/A</v>
      </c>
      <c r="K257" s="12" t="e">
        <f>INDEX(Quarterly!$G$19:$G$293,MATCH(Monthly!A257,Quarterly!$F$19:$F$293,0))</f>
        <v>#N/A</v>
      </c>
      <c r="L257" s="12" t="e">
        <f>INDEX(Quarterly!$H$19:$H$293,MATCH(Monthly!A257,Quarterly!$F$19:$F$293,0))</f>
        <v>#N/A</v>
      </c>
      <c r="M257" s="12" t="e">
        <f>INDEX(Quarterly!$C$19:$C$293,MATCH(Monthly!A257,Quarterly!$A$19:$A$293,0))</f>
        <v>#N/A</v>
      </c>
      <c r="N257" s="12" t="e">
        <f>INDEX(Quarterly!$D$19:$D$293,MATCH(Monthly!A257,Quarterly!$A$19:$A$293,0))</f>
        <v>#N/A</v>
      </c>
    </row>
    <row r="258" spans="1:14">
      <c r="A258" s="11">
        <v>38565</v>
      </c>
      <c r="B258" s="13">
        <f t="shared" si="14"/>
        <v>83.4</v>
      </c>
      <c r="C258" s="13">
        <f t="shared" si="15"/>
        <v>273.15941761804015</v>
      </c>
      <c r="D258" s="13">
        <f t="shared" si="16"/>
        <v>275.54218790573202</v>
      </c>
      <c r="E258" s="13">
        <f t="shared" si="16"/>
        <v>82.5</v>
      </c>
      <c r="F258" s="13">
        <f t="shared" si="17"/>
        <v>1.894233816355835</v>
      </c>
      <c r="G258" s="13">
        <f>[3]Data1!BN341</f>
        <v>4.9100900000000003</v>
      </c>
      <c r="H258" s="13">
        <f>[4]Monthly!C417/[4]Monthly!B417</f>
        <v>85.355923299185704</v>
      </c>
      <c r="I258" s="13"/>
      <c r="J258" s="13" t="e">
        <f>INDEX(Quarterly!$B$19:$B$293,MATCH(Monthly!A258,Quarterly!$A$19:$A$293,0))</f>
        <v>#N/A</v>
      </c>
      <c r="K258" s="12" t="e">
        <f>INDEX(Quarterly!$G$19:$G$293,MATCH(Monthly!A258,Quarterly!$F$19:$F$293,0))</f>
        <v>#N/A</v>
      </c>
      <c r="L258" s="12" t="e">
        <f>INDEX(Quarterly!$H$19:$H$293,MATCH(Monthly!A258,Quarterly!$F$19:$F$293,0))</f>
        <v>#N/A</v>
      </c>
      <c r="M258" s="12" t="e">
        <f>INDEX(Quarterly!$C$19:$C$293,MATCH(Monthly!A258,Quarterly!$A$19:$A$293,0))</f>
        <v>#N/A</v>
      </c>
      <c r="N258" s="12" t="e">
        <f>INDEX(Quarterly!$D$19:$D$293,MATCH(Monthly!A258,Quarterly!$A$19:$A$293,0))</f>
        <v>#N/A</v>
      </c>
    </row>
    <row r="259" spans="1:14">
      <c r="A259" s="11">
        <v>38596</v>
      </c>
      <c r="B259" s="13">
        <f t="shared" si="14"/>
        <v>83.4</v>
      </c>
      <c r="C259" s="13">
        <f t="shared" si="15"/>
        <v>273.15941761804015</v>
      </c>
      <c r="D259" s="13">
        <f t="shared" si="16"/>
        <v>275.54218790573202</v>
      </c>
      <c r="E259" s="13">
        <f t="shared" si="16"/>
        <v>82.5</v>
      </c>
      <c r="F259" s="13">
        <f t="shared" si="17"/>
        <v>1.894233816355835</v>
      </c>
      <c r="G259" s="13">
        <f>[3]Data1!BN342</f>
        <v>5.0007406000000003</v>
      </c>
      <c r="H259" s="13">
        <f>[4]Monthly!C418/[4]Monthly!B418</f>
        <v>85.727355901189398</v>
      </c>
      <c r="I259" s="13"/>
      <c r="J259" s="13">
        <f>INDEX(Quarterly!$B$19:$B$293,MATCH(Monthly!A259,Quarterly!$A$19:$A$293,0))</f>
        <v>83.4</v>
      </c>
      <c r="K259" s="12">
        <f>INDEX(Quarterly!$G$19:$G$293,MATCH(Monthly!A259,Quarterly!$F$19:$F$293,0))</f>
        <v>273.15941761804015</v>
      </c>
      <c r="L259" s="12">
        <f>INDEX(Quarterly!$H$19:$H$293,MATCH(Monthly!A259,Quarterly!$F$19:$F$293,0))</f>
        <v>275.54218790573202</v>
      </c>
      <c r="M259" s="12">
        <f>INDEX(Quarterly!$C$19:$C$293,MATCH(Monthly!A259,Quarterly!$A$19:$A$293,0))</f>
        <v>82.5</v>
      </c>
      <c r="N259" s="12">
        <f>INDEX(Quarterly!$D$19:$D$293,MATCH(Monthly!A259,Quarterly!$A$19:$A$293,0))</f>
        <v>1.894233816355835</v>
      </c>
    </row>
    <row r="260" spans="1:14">
      <c r="A260" s="11">
        <v>38626</v>
      </c>
      <c r="B260" s="13">
        <f t="shared" si="14"/>
        <v>83.8</v>
      </c>
      <c r="C260" s="13">
        <f t="shared" si="15"/>
        <v>274.79837412374837</v>
      </c>
      <c r="D260" s="13">
        <f t="shared" si="16"/>
        <v>277.47098322107212</v>
      </c>
      <c r="E260" s="13">
        <f t="shared" si="16"/>
        <v>81.7</v>
      </c>
      <c r="F260" s="13">
        <f t="shared" si="17"/>
        <v>1.7251166220812792</v>
      </c>
      <c r="G260" s="13">
        <f>[3]Data1!BN343</f>
        <v>5.0069185999999997</v>
      </c>
      <c r="H260" s="13">
        <f>[4]Monthly!C419/[4]Monthly!B419</f>
        <v>82.627737226277375</v>
      </c>
      <c r="I260" s="13"/>
      <c r="J260" s="13" t="e">
        <f>INDEX(Quarterly!$B$19:$B$293,MATCH(Monthly!A260,Quarterly!$A$19:$A$293,0))</f>
        <v>#N/A</v>
      </c>
      <c r="K260" s="12" t="e">
        <f>INDEX(Quarterly!$G$19:$G$293,MATCH(Monthly!A260,Quarterly!$F$19:$F$293,0))</f>
        <v>#N/A</v>
      </c>
      <c r="L260" s="12" t="e">
        <f>INDEX(Quarterly!$H$19:$H$293,MATCH(Monthly!A260,Quarterly!$F$19:$F$293,0))</f>
        <v>#N/A</v>
      </c>
      <c r="M260" s="12" t="e">
        <f>INDEX(Quarterly!$C$19:$C$293,MATCH(Monthly!A260,Quarterly!$A$19:$A$293,0))</f>
        <v>#N/A</v>
      </c>
      <c r="N260" s="12" t="e">
        <f>INDEX(Quarterly!$D$19:$D$293,MATCH(Monthly!A260,Quarterly!$A$19:$A$293,0))</f>
        <v>#N/A</v>
      </c>
    </row>
    <row r="261" spans="1:14">
      <c r="A261" s="11">
        <v>38657</v>
      </c>
      <c r="B261" s="13">
        <f t="shared" si="14"/>
        <v>83.8</v>
      </c>
      <c r="C261" s="13">
        <f t="shared" si="15"/>
        <v>274.79837412374837</v>
      </c>
      <c r="D261" s="13">
        <f t="shared" si="16"/>
        <v>277.47098322107212</v>
      </c>
      <c r="E261" s="13">
        <f t="shared" si="16"/>
        <v>81.7</v>
      </c>
      <c r="F261" s="13">
        <f t="shared" si="17"/>
        <v>1.7251166220812792</v>
      </c>
      <c r="G261" s="13">
        <f>[3]Data1!BN344</f>
        <v>4.9331363000000001</v>
      </c>
      <c r="H261" s="13">
        <f>[4]Monthly!C420/[4]Monthly!B420</f>
        <v>79.314565483476144</v>
      </c>
      <c r="I261" s="13"/>
      <c r="J261" s="13" t="e">
        <f>INDEX(Quarterly!$B$19:$B$293,MATCH(Monthly!A261,Quarterly!$A$19:$A$293,0))</f>
        <v>#N/A</v>
      </c>
      <c r="K261" s="12" t="e">
        <f>INDEX(Quarterly!$G$19:$G$293,MATCH(Monthly!A261,Quarterly!$F$19:$F$293,0))</f>
        <v>#N/A</v>
      </c>
      <c r="L261" s="12" t="e">
        <f>INDEX(Quarterly!$H$19:$H$293,MATCH(Monthly!A261,Quarterly!$F$19:$F$293,0))</f>
        <v>#N/A</v>
      </c>
      <c r="M261" s="12" t="e">
        <f>INDEX(Quarterly!$C$19:$C$293,MATCH(Monthly!A261,Quarterly!$A$19:$A$293,0))</f>
        <v>#N/A</v>
      </c>
      <c r="N261" s="12" t="e">
        <f>INDEX(Quarterly!$D$19:$D$293,MATCH(Monthly!A261,Quarterly!$A$19:$A$293,0))</f>
        <v>#N/A</v>
      </c>
    </row>
    <row r="262" spans="1:14">
      <c r="A262" s="11">
        <v>38687</v>
      </c>
      <c r="B262" s="13">
        <f t="shared" si="14"/>
        <v>83.8</v>
      </c>
      <c r="C262" s="13">
        <f t="shared" si="15"/>
        <v>274.79837412374837</v>
      </c>
      <c r="D262" s="13">
        <f t="shared" si="16"/>
        <v>277.47098322107212</v>
      </c>
      <c r="E262" s="13">
        <f t="shared" si="16"/>
        <v>81.7</v>
      </c>
      <c r="F262" s="13">
        <f t="shared" si="17"/>
        <v>1.7251166220812792</v>
      </c>
      <c r="G262" s="13">
        <f>[3]Data1!BN345</f>
        <v>5.0674815000000004</v>
      </c>
      <c r="H262" s="13">
        <f>[4]Monthly!C421/[4]Monthly!B421</f>
        <v>80.035026269702271</v>
      </c>
      <c r="I262" s="13"/>
      <c r="J262" s="13">
        <f>INDEX(Quarterly!$B$19:$B$293,MATCH(Monthly!A262,Quarterly!$A$19:$A$293,0))</f>
        <v>83.8</v>
      </c>
      <c r="K262" s="12">
        <f>INDEX(Quarterly!$G$19:$G$293,MATCH(Monthly!A262,Quarterly!$F$19:$F$293,0))</f>
        <v>274.79837412374837</v>
      </c>
      <c r="L262" s="12">
        <f>INDEX(Quarterly!$H$19:$H$293,MATCH(Monthly!A262,Quarterly!$F$19:$F$293,0))</f>
        <v>277.47098322107212</v>
      </c>
      <c r="M262" s="12">
        <f>INDEX(Quarterly!$C$19:$C$293,MATCH(Monthly!A262,Quarterly!$A$19:$A$293,0))</f>
        <v>81.7</v>
      </c>
      <c r="N262" s="12">
        <f>INDEX(Quarterly!$D$19:$D$293,MATCH(Monthly!A262,Quarterly!$A$19:$A$293,0))</f>
        <v>1.7251166220812792</v>
      </c>
    </row>
    <row r="263" spans="1:14">
      <c r="A263" s="11">
        <v>38718</v>
      </c>
      <c r="B263" s="13">
        <f t="shared" si="14"/>
        <v>84.5</v>
      </c>
      <c r="C263" s="13">
        <f t="shared" si="15"/>
        <v>276.99676111673836</v>
      </c>
      <c r="D263" s="13">
        <f t="shared" si="16"/>
        <v>279.69075108684069</v>
      </c>
      <c r="E263" s="13">
        <f t="shared" si="16"/>
        <v>82.9</v>
      </c>
      <c r="F263" s="13">
        <f t="shared" si="17"/>
        <v>2.5314895070860954</v>
      </c>
      <c r="G263" s="13">
        <f>[3]Data1!BN346</f>
        <v>5.1619188999999999</v>
      </c>
      <c r="H263" s="13">
        <f>[4]Monthly!C422/[4]Monthly!B422</f>
        <v>87.261825449700197</v>
      </c>
      <c r="I263" s="13"/>
      <c r="J263" s="13" t="e">
        <f>INDEX(Quarterly!$B$19:$B$293,MATCH(Monthly!A263,Quarterly!$A$19:$A$293,0))</f>
        <v>#N/A</v>
      </c>
      <c r="K263" s="12" t="e">
        <f>INDEX(Quarterly!$G$19:$G$293,MATCH(Monthly!A263,Quarterly!$F$19:$F$293,0))</f>
        <v>#N/A</v>
      </c>
      <c r="L263" s="12" t="e">
        <f>INDEX(Quarterly!$H$19:$H$293,MATCH(Monthly!A263,Quarterly!$F$19:$F$293,0))</f>
        <v>#N/A</v>
      </c>
      <c r="M263" s="12" t="e">
        <f>INDEX(Quarterly!$C$19:$C$293,MATCH(Monthly!A263,Quarterly!$A$19:$A$293,0))</f>
        <v>#N/A</v>
      </c>
      <c r="N263" s="12" t="e">
        <f>INDEX(Quarterly!$D$19:$D$293,MATCH(Monthly!A263,Quarterly!$A$19:$A$293,0))</f>
        <v>#N/A</v>
      </c>
    </row>
    <row r="264" spans="1:14">
      <c r="A264" s="11">
        <v>38749</v>
      </c>
      <c r="B264" s="13">
        <f t="shared" si="14"/>
        <v>84.5</v>
      </c>
      <c r="C264" s="13">
        <f t="shared" si="15"/>
        <v>276.99676111673836</v>
      </c>
      <c r="D264" s="13">
        <f t="shared" si="16"/>
        <v>279.69075108684069</v>
      </c>
      <c r="E264" s="13">
        <f t="shared" si="16"/>
        <v>82.9</v>
      </c>
      <c r="F264" s="13">
        <f t="shared" si="17"/>
        <v>2.5314895070860954</v>
      </c>
      <c r="G264" s="13">
        <f>[3]Data1!BN347</f>
        <v>5.0988864999999999</v>
      </c>
      <c r="H264" s="13">
        <f>[4]Monthly!C423/[4]Monthly!B423</f>
        <v>83.081693178754378</v>
      </c>
      <c r="I264" s="13"/>
      <c r="J264" s="13" t="e">
        <f>INDEX(Quarterly!$B$19:$B$293,MATCH(Monthly!A264,Quarterly!$A$19:$A$293,0))</f>
        <v>#N/A</v>
      </c>
      <c r="K264" s="12" t="e">
        <f>INDEX(Quarterly!$G$19:$G$293,MATCH(Monthly!A264,Quarterly!$F$19:$F$293,0))</f>
        <v>#N/A</v>
      </c>
      <c r="L264" s="12" t="e">
        <f>INDEX(Quarterly!$H$19:$H$293,MATCH(Monthly!A264,Quarterly!$F$19:$F$293,0))</f>
        <v>#N/A</v>
      </c>
      <c r="M264" s="12" t="e">
        <f>INDEX(Quarterly!$C$19:$C$293,MATCH(Monthly!A264,Quarterly!$A$19:$A$293,0))</f>
        <v>#N/A</v>
      </c>
      <c r="N264" s="12" t="e">
        <f>INDEX(Quarterly!$D$19:$D$293,MATCH(Monthly!A264,Quarterly!$A$19:$A$293,0))</f>
        <v>#N/A</v>
      </c>
    </row>
    <row r="265" spans="1:14">
      <c r="A265" s="11">
        <v>38777</v>
      </c>
      <c r="B265" s="13">
        <f t="shared" si="14"/>
        <v>84.5</v>
      </c>
      <c r="C265" s="13">
        <f t="shared" si="15"/>
        <v>276.99676111673836</v>
      </c>
      <c r="D265" s="13">
        <f t="shared" si="16"/>
        <v>279.69075108684069</v>
      </c>
      <c r="E265" s="13">
        <f t="shared" si="16"/>
        <v>82.9</v>
      </c>
      <c r="F265" s="13">
        <f t="shared" si="17"/>
        <v>2.5314895070860954</v>
      </c>
      <c r="G265" s="13">
        <f>[3]Data1!BN348</f>
        <v>4.8605888000000004</v>
      </c>
      <c r="H265" s="13">
        <f>[4]Monthly!C424/[4]Monthly!B424</f>
        <v>86.278557665840893</v>
      </c>
      <c r="I265" s="13"/>
      <c r="J265" s="13">
        <f>INDEX(Quarterly!$B$19:$B$293,MATCH(Monthly!A265,Quarterly!$A$19:$A$293,0))</f>
        <v>84.5</v>
      </c>
      <c r="K265" s="12">
        <f>INDEX(Quarterly!$G$19:$G$293,MATCH(Monthly!A265,Quarterly!$F$19:$F$293,0))</f>
        <v>276.99676111673836</v>
      </c>
      <c r="L265" s="12">
        <f>INDEX(Quarterly!$H$19:$H$293,MATCH(Monthly!A265,Quarterly!$F$19:$F$293,0))</f>
        <v>279.69075108684069</v>
      </c>
      <c r="M265" s="12">
        <f>INDEX(Quarterly!$C$19:$C$293,MATCH(Monthly!A265,Quarterly!$A$19:$A$293,0))</f>
        <v>82.9</v>
      </c>
      <c r="N265" s="12">
        <f>INDEX(Quarterly!$D$19:$D$293,MATCH(Monthly!A265,Quarterly!$A$19:$A$293,0))</f>
        <v>2.5314895070860954</v>
      </c>
    </row>
    <row r="266" spans="1:14">
      <c r="A266" s="11">
        <v>38808</v>
      </c>
      <c r="B266" s="13">
        <f t="shared" si="14"/>
        <v>85.9</v>
      </c>
      <c r="C266" s="13">
        <f t="shared" si="15"/>
        <v>281.15171253348939</v>
      </c>
      <c r="D266" s="13">
        <f t="shared" si="16"/>
        <v>281.92827709553541</v>
      </c>
      <c r="E266" s="13">
        <f t="shared" si="16"/>
        <v>92.2</v>
      </c>
      <c r="F266" s="13">
        <f t="shared" si="17"/>
        <v>5.7684932490109659</v>
      </c>
      <c r="G266" s="13">
        <f>[3]Data1!BN349</f>
        <v>4.9573805999999996</v>
      </c>
      <c r="H266" s="13">
        <f>[4]Monthly!C425/[4]Monthly!B425</f>
        <v>94.232596010313472</v>
      </c>
      <c r="I266" s="13"/>
      <c r="J266" s="13" t="e">
        <f>INDEX(Quarterly!$B$19:$B$293,MATCH(Monthly!A266,Quarterly!$A$19:$A$293,0))</f>
        <v>#N/A</v>
      </c>
      <c r="K266" s="12" t="e">
        <f>INDEX(Quarterly!$G$19:$G$293,MATCH(Monthly!A266,Quarterly!$F$19:$F$293,0))</f>
        <v>#N/A</v>
      </c>
      <c r="L266" s="12" t="e">
        <f>INDEX(Quarterly!$H$19:$H$293,MATCH(Monthly!A266,Quarterly!$F$19:$F$293,0))</f>
        <v>#N/A</v>
      </c>
      <c r="M266" s="12" t="e">
        <f>INDEX(Quarterly!$C$19:$C$293,MATCH(Monthly!A266,Quarterly!$A$19:$A$293,0))</f>
        <v>#N/A</v>
      </c>
      <c r="N266" s="12" t="e">
        <f>INDEX(Quarterly!$D$19:$D$293,MATCH(Monthly!A266,Quarterly!$A$19:$A$293,0))</f>
        <v>#N/A</v>
      </c>
    </row>
    <row r="267" spans="1:14">
      <c r="A267" s="11">
        <v>38838</v>
      </c>
      <c r="B267" s="13">
        <f t="shared" si="14"/>
        <v>85.9</v>
      </c>
      <c r="C267" s="13">
        <f t="shared" si="15"/>
        <v>281.15171253348939</v>
      </c>
      <c r="D267" s="13">
        <f t="shared" si="16"/>
        <v>281.92827709553541</v>
      </c>
      <c r="E267" s="13">
        <f t="shared" si="16"/>
        <v>92.2</v>
      </c>
      <c r="F267" s="13">
        <f t="shared" si="17"/>
        <v>5.7684932490109659</v>
      </c>
      <c r="G267" s="13">
        <f>[3]Data1!BN350</f>
        <v>4.7890508000000001</v>
      </c>
      <c r="H267" s="13">
        <f>[4]Monthly!C426/[4]Monthly!B426</f>
        <v>92.734651132347167</v>
      </c>
      <c r="I267" s="13"/>
      <c r="J267" s="13" t="e">
        <f>INDEX(Quarterly!$B$19:$B$293,MATCH(Monthly!A267,Quarterly!$A$19:$A$293,0))</f>
        <v>#N/A</v>
      </c>
      <c r="K267" s="12" t="e">
        <f>INDEX(Quarterly!$G$19:$G$293,MATCH(Monthly!A267,Quarterly!$F$19:$F$293,0))</f>
        <v>#N/A</v>
      </c>
      <c r="L267" s="12" t="e">
        <f>INDEX(Quarterly!$H$19:$H$293,MATCH(Monthly!A267,Quarterly!$F$19:$F$293,0))</f>
        <v>#N/A</v>
      </c>
      <c r="M267" s="12" t="e">
        <f>INDEX(Quarterly!$C$19:$C$293,MATCH(Monthly!A267,Quarterly!$A$19:$A$293,0))</f>
        <v>#N/A</v>
      </c>
      <c r="N267" s="12" t="e">
        <f>INDEX(Quarterly!$D$19:$D$293,MATCH(Monthly!A267,Quarterly!$A$19:$A$293,0))</f>
        <v>#N/A</v>
      </c>
    </row>
    <row r="268" spans="1:14">
      <c r="A268" s="11">
        <v>38869</v>
      </c>
      <c r="B268" s="13">
        <f t="shared" ref="B268:B331" si="18">IF(ISERROR(J270),B267,J270)</f>
        <v>85.9</v>
      </c>
      <c r="C268" s="13">
        <f t="shared" si="15"/>
        <v>281.15171253348939</v>
      </c>
      <c r="D268" s="13">
        <f t="shared" si="16"/>
        <v>281.92827709553541</v>
      </c>
      <c r="E268" s="13">
        <f t="shared" si="16"/>
        <v>92.2</v>
      </c>
      <c r="F268" s="13">
        <f t="shared" si="17"/>
        <v>5.7684932490109659</v>
      </c>
      <c r="G268" s="13">
        <f>[3]Data1!BN351</f>
        <v>4.8043163</v>
      </c>
      <c r="H268" s="13">
        <f>[4]Monthly!C427/[4]Monthly!B427</f>
        <v>95.891336667117187</v>
      </c>
      <c r="I268" s="13"/>
      <c r="J268" s="13">
        <f>INDEX(Quarterly!$B$19:$B$293,MATCH(Monthly!A268,Quarterly!$A$19:$A$293,0))</f>
        <v>85.9</v>
      </c>
      <c r="K268" s="12">
        <f>INDEX(Quarterly!$G$19:$G$293,MATCH(Monthly!A268,Quarterly!$F$19:$F$293,0))</f>
        <v>281.15171253348939</v>
      </c>
      <c r="L268" s="12">
        <f>INDEX(Quarterly!$H$19:$H$293,MATCH(Monthly!A268,Quarterly!$F$19:$F$293,0))</f>
        <v>281.92827709553541</v>
      </c>
      <c r="M268" s="12">
        <f>INDEX(Quarterly!$C$19:$C$293,MATCH(Monthly!A268,Quarterly!$A$19:$A$293,0))</f>
        <v>92.2</v>
      </c>
      <c r="N268" s="12">
        <f>INDEX(Quarterly!$D$19:$D$293,MATCH(Monthly!A268,Quarterly!$A$19:$A$293,0))</f>
        <v>5.7684932490109659</v>
      </c>
    </row>
    <row r="269" spans="1:14">
      <c r="A269" s="11">
        <v>38899</v>
      </c>
      <c r="B269" s="13">
        <f t="shared" si="18"/>
        <v>86.7</v>
      </c>
      <c r="C269" s="13">
        <f t="shared" si="15"/>
        <v>283.40092623375733</v>
      </c>
      <c r="D269" s="13">
        <f t="shared" si="16"/>
        <v>283.90177503520414</v>
      </c>
      <c r="E269" s="13">
        <f t="shared" si="16"/>
        <v>91.1</v>
      </c>
      <c r="F269" s="13">
        <f t="shared" si="17"/>
        <v>2.7151157664399865</v>
      </c>
      <c r="G269" s="13">
        <f>[3]Data1!BN352</f>
        <v>4.6516621999999996</v>
      </c>
      <c r="H269" s="13">
        <f>[4]Monthly!C428/[4]Monthly!B428</f>
        <v>98.844314558979804</v>
      </c>
      <c r="I269" s="13"/>
      <c r="J269" s="13" t="e">
        <f>INDEX(Quarterly!$B$19:$B$293,MATCH(Monthly!A269,Quarterly!$A$19:$A$293,0))</f>
        <v>#N/A</v>
      </c>
      <c r="K269" s="12" t="e">
        <f>INDEX(Quarterly!$G$19:$G$293,MATCH(Monthly!A269,Quarterly!$F$19:$F$293,0))</f>
        <v>#N/A</v>
      </c>
      <c r="L269" s="12" t="e">
        <f>INDEX(Quarterly!$H$19:$H$293,MATCH(Monthly!A269,Quarterly!$F$19:$F$293,0))</f>
        <v>#N/A</v>
      </c>
      <c r="M269" s="12" t="e">
        <f>INDEX(Quarterly!$C$19:$C$293,MATCH(Monthly!A269,Quarterly!$A$19:$A$293,0))</f>
        <v>#N/A</v>
      </c>
      <c r="N269" s="12" t="e">
        <f>INDEX(Quarterly!$D$19:$D$293,MATCH(Monthly!A269,Quarterly!$A$19:$A$293,0))</f>
        <v>#N/A</v>
      </c>
    </row>
    <row r="270" spans="1:14">
      <c r="A270" s="11">
        <v>38930</v>
      </c>
      <c r="B270" s="13">
        <f t="shared" si="18"/>
        <v>86.7</v>
      </c>
      <c r="C270" s="13">
        <f t="shared" si="15"/>
        <v>283.40092623375733</v>
      </c>
      <c r="D270" s="13">
        <f t="shared" si="16"/>
        <v>283.90177503520414</v>
      </c>
      <c r="E270" s="13">
        <f t="shared" si="16"/>
        <v>91.1</v>
      </c>
      <c r="F270" s="13">
        <f t="shared" si="17"/>
        <v>2.7151157664399865</v>
      </c>
      <c r="G270" s="13">
        <f>[3]Data1!BN353</f>
        <v>4.7188287999999998</v>
      </c>
      <c r="H270" s="13">
        <f>[4]Monthly!C429/[4]Monthly!B429</f>
        <v>95.714847333245984</v>
      </c>
      <c r="I270" s="13"/>
      <c r="J270" s="13" t="e">
        <f>INDEX(Quarterly!$B$19:$B$293,MATCH(Monthly!A270,Quarterly!$A$19:$A$293,0))</f>
        <v>#N/A</v>
      </c>
      <c r="K270" s="12" t="e">
        <f>INDEX(Quarterly!$G$19:$G$293,MATCH(Monthly!A270,Quarterly!$F$19:$F$293,0))</f>
        <v>#N/A</v>
      </c>
      <c r="L270" s="12" t="e">
        <f>INDEX(Quarterly!$H$19:$H$293,MATCH(Monthly!A270,Quarterly!$F$19:$F$293,0))</f>
        <v>#N/A</v>
      </c>
      <c r="M270" s="12" t="e">
        <f>INDEX(Quarterly!$C$19:$C$293,MATCH(Monthly!A270,Quarterly!$A$19:$A$293,0))</f>
        <v>#N/A</v>
      </c>
      <c r="N270" s="12" t="e">
        <f>INDEX(Quarterly!$D$19:$D$293,MATCH(Monthly!A270,Quarterly!$A$19:$A$293,0))</f>
        <v>#N/A</v>
      </c>
    </row>
    <row r="271" spans="1:14">
      <c r="A271" s="11">
        <v>38961</v>
      </c>
      <c r="B271" s="13">
        <f t="shared" si="18"/>
        <v>86.7</v>
      </c>
      <c r="C271" s="13">
        <f t="shared" si="15"/>
        <v>283.40092623375733</v>
      </c>
      <c r="D271" s="13">
        <f t="shared" si="16"/>
        <v>283.90177503520414</v>
      </c>
      <c r="E271" s="13">
        <f t="shared" si="16"/>
        <v>91.1</v>
      </c>
      <c r="F271" s="13">
        <f t="shared" si="17"/>
        <v>2.7151157664399865</v>
      </c>
      <c r="G271" s="13">
        <f>[3]Data1!BN354</f>
        <v>4.6626624000000003</v>
      </c>
      <c r="H271" s="13">
        <f>[4]Monthly!C430/[4]Monthly!B430</f>
        <v>84.514505232481113</v>
      </c>
      <c r="I271" s="13"/>
      <c r="J271" s="13">
        <f>INDEX(Quarterly!$B$19:$B$293,MATCH(Monthly!A271,Quarterly!$A$19:$A$293,0))</f>
        <v>86.7</v>
      </c>
      <c r="K271" s="12">
        <f>INDEX(Quarterly!$G$19:$G$293,MATCH(Monthly!A271,Quarterly!$F$19:$F$293,0))</f>
        <v>283.40092623375733</v>
      </c>
      <c r="L271" s="12">
        <f>INDEX(Quarterly!$H$19:$H$293,MATCH(Monthly!A271,Quarterly!$F$19:$F$293,0))</f>
        <v>283.90177503520414</v>
      </c>
      <c r="M271" s="12">
        <f>INDEX(Quarterly!$C$19:$C$293,MATCH(Monthly!A271,Quarterly!$A$19:$A$293,0))</f>
        <v>91.1</v>
      </c>
      <c r="N271" s="12">
        <f>INDEX(Quarterly!$D$19:$D$293,MATCH(Monthly!A271,Quarterly!$A$19:$A$293,0))</f>
        <v>2.7151157664399865</v>
      </c>
    </row>
    <row r="272" spans="1:14">
      <c r="A272" s="11">
        <v>38991</v>
      </c>
      <c r="B272" s="13">
        <f t="shared" si="18"/>
        <v>86.6</v>
      </c>
      <c r="C272" s="13">
        <f t="shared" si="15"/>
        <v>283.68432715999108</v>
      </c>
      <c r="D272" s="13">
        <f t="shared" si="16"/>
        <v>285.60518568541539</v>
      </c>
      <c r="E272" s="13">
        <f t="shared" si="16"/>
        <v>79.8</v>
      </c>
      <c r="F272" s="13">
        <f t="shared" si="17"/>
        <v>2.1524538219298353</v>
      </c>
      <c r="G272" s="13">
        <f>[3]Data1!BN355</f>
        <v>4.4562422000000002</v>
      </c>
      <c r="H272" s="13">
        <f>[4]Monthly!C431/[4]Monthly!B431</f>
        <v>78.062036055143167</v>
      </c>
      <c r="I272" s="13"/>
      <c r="J272" s="13" t="e">
        <f>INDEX(Quarterly!$B$19:$B$293,MATCH(Monthly!A272,Quarterly!$A$19:$A$293,0))</f>
        <v>#N/A</v>
      </c>
      <c r="K272" s="12" t="e">
        <f>INDEX(Quarterly!$G$19:$G$293,MATCH(Monthly!A272,Quarterly!$F$19:$F$293,0))</f>
        <v>#N/A</v>
      </c>
      <c r="L272" s="12" t="e">
        <f>INDEX(Quarterly!$H$19:$H$293,MATCH(Monthly!A272,Quarterly!$F$19:$F$293,0))</f>
        <v>#N/A</v>
      </c>
      <c r="M272" s="12" t="e">
        <f>INDEX(Quarterly!$C$19:$C$293,MATCH(Monthly!A272,Quarterly!$A$19:$A$293,0))</f>
        <v>#N/A</v>
      </c>
      <c r="N272" s="12" t="e">
        <f>INDEX(Quarterly!$D$19:$D$293,MATCH(Monthly!A272,Quarterly!$A$19:$A$293,0))</f>
        <v>#N/A</v>
      </c>
    </row>
    <row r="273" spans="1:14">
      <c r="A273" s="11">
        <v>39022</v>
      </c>
      <c r="B273" s="13">
        <f t="shared" si="18"/>
        <v>86.6</v>
      </c>
      <c r="C273" s="13">
        <f t="shared" si="15"/>
        <v>283.68432715999108</v>
      </c>
      <c r="D273" s="13">
        <f t="shared" si="16"/>
        <v>285.60518568541539</v>
      </c>
      <c r="E273" s="13">
        <f t="shared" si="16"/>
        <v>79.8</v>
      </c>
      <c r="F273" s="13">
        <f t="shared" si="17"/>
        <v>2.1524538219298353</v>
      </c>
      <c r="G273" s="13">
        <f>[3]Data1!BN356</f>
        <v>4.5126160999999998</v>
      </c>
      <c r="H273" s="13">
        <f>[4]Monthly!C432/[4]Monthly!B432</f>
        <v>76.449275362318829</v>
      </c>
      <c r="I273" s="13"/>
      <c r="J273" s="13" t="e">
        <f>INDEX(Quarterly!$B$19:$B$293,MATCH(Monthly!A273,Quarterly!$A$19:$A$293,0))</f>
        <v>#N/A</v>
      </c>
      <c r="K273" s="12" t="e">
        <f>INDEX(Quarterly!$G$19:$G$293,MATCH(Monthly!A273,Quarterly!$F$19:$F$293,0))</f>
        <v>#N/A</v>
      </c>
      <c r="L273" s="12" t="e">
        <f>INDEX(Quarterly!$H$19:$H$293,MATCH(Monthly!A273,Quarterly!$F$19:$F$293,0))</f>
        <v>#N/A</v>
      </c>
      <c r="M273" s="12" t="e">
        <f>INDEX(Quarterly!$C$19:$C$293,MATCH(Monthly!A273,Quarterly!$A$19:$A$293,0))</f>
        <v>#N/A</v>
      </c>
      <c r="N273" s="12" t="e">
        <f>INDEX(Quarterly!$D$19:$D$293,MATCH(Monthly!A273,Quarterly!$A$19:$A$293,0))</f>
        <v>#N/A</v>
      </c>
    </row>
    <row r="274" spans="1:14">
      <c r="A274" s="11">
        <v>39052</v>
      </c>
      <c r="B274" s="13">
        <f t="shared" si="18"/>
        <v>86.6</v>
      </c>
      <c r="C274" s="13">
        <f t="shared" si="15"/>
        <v>283.68432715999108</v>
      </c>
      <c r="D274" s="13">
        <f t="shared" si="16"/>
        <v>285.60518568541539</v>
      </c>
      <c r="E274" s="13">
        <f t="shared" si="16"/>
        <v>79.8</v>
      </c>
      <c r="F274" s="13">
        <f t="shared" si="17"/>
        <v>2.1524538219298353</v>
      </c>
      <c r="G274" s="13">
        <f>[3]Data1!BN357</f>
        <v>4.5663593999999996</v>
      </c>
      <c r="H274" s="13">
        <f>[4]Monthly!C433/[4]Monthly!B433</f>
        <v>78.849580045813184</v>
      </c>
      <c r="I274" s="13"/>
      <c r="J274" s="13">
        <f>INDEX(Quarterly!$B$19:$B$293,MATCH(Monthly!A274,Quarterly!$A$19:$A$293,0))</f>
        <v>86.6</v>
      </c>
      <c r="K274" s="12">
        <f>INDEX(Quarterly!$G$19:$G$293,MATCH(Monthly!A274,Quarterly!$F$19:$F$293,0))</f>
        <v>283.68432715999108</v>
      </c>
      <c r="L274" s="12">
        <f>INDEX(Quarterly!$H$19:$H$293,MATCH(Monthly!A274,Quarterly!$F$19:$F$293,0))</f>
        <v>285.60518568541539</v>
      </c>
      <c r="M274" s="12">
        <f>INDEX(Quarterly!$C$19:$C$293,MATCH(Monthly!A274,Quarterly!$A$19:$A$293,0))</f>
        <v>79.8</v>
      </c>
      <c r="N274" s="12">
        <f>INDEX(Quarterly!$D$19:$D$293,MATCH(Monthly!A274,Quarterly!$A$19:$A$293,0))</f>
        <v>2.1524538219298353</v>
      </c>
    </row>
    <row r="275" spans="1:14">
      <c r="A275" s="11">
        <v>39083</v>
      </c>
      <c r="B275" s="13">
        <f t="shared" si="18"/>
        <v>86.6</v>
      </c>
      <c r="C275" s="13">
        <f t="shared" si="15"/>
        <v>283.68432715999108</v>
      </c>
      <c r="D275" s="13">
        <f t="shared" si="16"/>
        <v>287.31881679952789</v>
      </c>
      <c r="E275" s="13">
        <f t="shared" si="16"/>
        <v>81</v>
      </c>
      <c r="F275" s="13">
        <f t="shared" si="17"/>
        <v>4.398562910446385</v>
      </c>
      <c r="G275" s="13">
        <f>[3]Data1!BN358</f>
        <v>4.5554155999999999</v>
      </c>
      <c r="H275" s="13">
        <f>[4]Monthly!C434/[4]Monthly!B434</f>
        <v>69.652440582673137</v>
      </c>
      <c r="I275" s="13"/>
      <c r="J275" s="13" t="e">
        <f>INDEX(Quarterly!$B$19:$B$293,MATCH(Monthly!A275,Quarterly!$A$19:$A$293,0))</f>
        <v>#N/A</v>
      </c>
      <c r="K275" s="12" t="e">
        <f>INDEX(Quarterly!$G$19:$G$293,MATCH(Monthly!A275,Quarterly!$F$19:$F$293,0))</f>
        <v>#N/A</v>
      </c>
      <c r="L275" s="12" t="e">
        <f>INDEX(Quarterly!$H$19:$H$293,MATCH(Monthly!A275,Quarterly!$F$19:$F$293,0))</f>
        <v>#N/A</v>
      </c>
      <c r="M275" s="12" t="e">
        <f>INDEX(Quarterly!$C$19:$C$293,MATCH(Monthly!A275,Quarterly!$A$19:$A$293,0))</f>
        <v>#N/A</v>
      </c>
      <c r="N275" s="12" t="e">
        <f>INDEX(Quarterly!$D$19:$D$293,MATCH(Monthly!A275,Quarterly!$A$19:$A$293,0))</f>
        <v>#N/A</v>
      </c>
    </row>
    <row r="276" spans="1:14">
      <c r="A276" s="11">
        <v>39114</v>
      </c>
      <c r="B276" s="13">
        <f t="shared" si="18"/>
        <v>86.6</v>
      </c>
      <c r="C276" s="13">
        <f t="shared" si="15"/>
        <v>283.68432715999108</v>
      </c>
      <c r="D276" s="13">
        <f t="shared" si="16"/>
        <v>287.31881679952789</v>
      </c>
      <c r="E276" s="13">
        <f t="shared" si="16"/>
        <v>81</v>
      </c>
      <c r="F276" s="13">
        <f t="shared" si="17"/>
        <v>4.398562910446385</v>
      </c>
      <c r="G276" s="13">
        <f>[3]Data1!BN359</f>
        <v>4.6291127999999997</v>
      </c>
      <c r="H276" s="13">
        <f>[4]Monthly!C435/[4]Monthly!B435</f>
        <v>75.708812260536391</v>
      </c>
      <c r="I276" s="13"/>
      <c r="J276" s="13" t="e">
        <f>INDEX(Quarterly!$B$19:$B$293,MATCH(Monthly!A276,Quarterly!$A$19:$A$293,0))</f>
        <v>#N/A</v>
      </c>
      <c r="K276" s="12" t="e">
        <f>INDEX(Quarterly!$G$19:$G$293,MATCH(Monthly!A276,Quarterly!$F$19:$F$293,0))</f>
        <v>#N/A</v>
      </c>
      <c r="L276" s="12" t="e">
        <f>INDEX(Quarterly!$H$19:$H$293,MATCH(Monthly!A276,Quarterly!$F$19:$F$293,0))</f>
        <v>#N/A</v>
      </c>
      <c r="M276" s="12" t="e">
        <f>INDEX(Quarterly!$C$19:$C$293,MATCH(Monthly!A276,Quarterly!$A$19:$A$293,0))</f>
        <v>#N/A</v>
      </c>
      <c r="N276" s="12" t="e">
        <f>INDEX(Quarterly!$D$19:$D$293,MATCH(Monthly!A276,Quarterly!$A$19:$A$293,0))</f>
        <v>#N/A</v>
      </c>
    </row>
    <row r="277" spans="1:14">
      <c r="A277" s="11">
        <v>39142</v>
      </c>
      <c r="B277" s="13">
        <f t="shared" si="18"/>
        <v>86.6</v>
      </c>
      <c r="C277" s="13">
        <f t="shared" si="15"/>
        <v>283.68432715999108</v>
      </c>
      <c r="D277" s="13">
        <f t="shared" si="16"/>
        <v>287.31881679952789</v>
      </c>
      <c r="E277" s="13">
        <f t="shared" si="16"/>
        <v>81</v>
      </c>
      <c r="F277" s="13">
        <f t="shared" si="17"/>
        <v>4.398562910446385</v>
      </c>
      <c r="G277" s="13">
        <f>[3]Data1!BN360</f>
        <v>4.4565982999999996</v>
      </c>
      <c r="H277" s="13">
        <f>[4]Monthly!C436/[4]Monthly!B436</f>
        <v>76.197680282400398</v>
      </c>
      <c r="I277" s="13"/>
      <c r="J277" s="13">
        <f>INDEX(Quarterly!$B$19:$B$293,MATCH(Monthly!A277,Quarterly!$A$19:$A$293,0))</f>
        <v>86.6</v>
      </c>
      <c r="K277" s="12">
        <f>INDEX(Quarterly!$G$19:$G$293,MATCH(Monthly!A277,Quarterly!$F$19:$F$293,0))</f>
        <v>283.68432715999108</v>
      </c>
      <c r="L277" s="12">
        <f>INDEX(Quarterly!$H$19:$H$293,MATCH(Monthly!A277,Quarterly!$F$19:$F$293,0))</f>
        <v>287.31881679952789</v>
      </c>
      <c r="M277" s="12">
        <f>INDEX(Quarterly!$C$19:$C$293,MATCH(Monthly!A277,Quarterly!$A$19:$A$293,0))</f>
        <v>81</v>
      </c>
      <c r="N277" s="12">
        <f>INDEX(Quarterly!$D$19:$D$293,MATCH(Monthly!A277,Quarterly!$A$19:$A$293,0))</f>
        <v>4.398562910446385</v>
      </c>
    </row>
    <row r="278" spans="1:14">
      <c r="A278" s="11">
        <v>39173</v>
      </c>
      <c r="B278" s="13">
        <f t="shared" si="18"/>
        <v>87.7</v>
      </c>
      <c r="C278" s="13">
        <f t="shared" si="15"/>
        <v>287.08853908591101</v>
      </c>
      <c r="D278" s="13">
        <f t="shared" si="16"/>
        <v>289.90468615072359</v>
      </c>
      <c r="E278" s="13">
        <f t="shared" si="16"/>
        <v>88.3</v>
      </c>
      <c r="F278" s="13">
        <f t="shared" si="17"/>
        <v>2.0277162964608659</v>
      </c>
      <c r="G278" s="13">
        <f>[3]Data1!BN361</f>
        <v>4.3800077000000002</v>
      </c>
      <c r="H278" s="13">
        <f>[4]Monthly!C437/[4]Monthly!B437</f>
        <v>77.335912002900997</v>
      </c>
      <c r="I278" s="13"/>
      <c r="J278" s="13" t="e">
        <f>INDEX(Quarterly!$B$19:$B$293,MATCH(Monthly!A278,Quarterly!$A$19:$A$293,0))</f>
        <v>#N/A</v>
      </c>
      <c r="K278" s="12" t="e">
        <f>INDEX(Quarterly!$G$19:$G$293,MATCH(Monthly!A278,Quarterly!$F$19:$F$293,0))</f>
        <v>#N/A</v>
      </c>
      <c r="L278" s="12" t="e">
        <f>INDEX(Quarterly!$H$19:$H$293,MATCH(Monthly!A278,Quarterly!$F$19:$F$293,0))</f>
        <v>#N/A</v>
      </c>
      <c r="M278" s="12" t="e">
        <f>INDEX(Quarterly!$C$19:$C$293,MATCH(Monthly!A278,Quarterly!$A$19:$A$293,0))</f>
        <v>#N/A</v>
      </c>
      <c r="N278" s="12" t="e">
        <f>INDEX(Quarterly!$D$19:$D$293,MATCH(Monthly!A278,Quarterly!$A$19:$A$293,0))</f>
        <v>#N/A</v>
      </c>
    </row>
    <row r="279" spans="1:14">
      <c r="A279" s="11">
        <v>39203</v>
      </c>
      <c r="B279" s="13">
        <f t="shared" si="18"/>
        <v>87.7</v>
      </c>
      <c r="C279" s="13">
        <f t="shared" si="15"/>
        <v>287.08853908591101</v>
      </c>
      <c r="D279" s="13">
        <f t="shared" si="16"/>
        <v>289.90468615072359</v>
      </c>
      <c r="E279" s="13">
        <f t="shared" si="16"/>
        <v>88.3</v>
      </c>
      <c r="F279" s="13">
        <f t="shared" si="17"/>
        <v>2.0277162964608659</v>
      </c>
      <c r="G279" s="13">
        <f>[3]Data1!BN362</f>
        <v>4.2574807999999997</v>
      </c>
      <c r="H279" s="13">
        <f>[4]Monthly!C438/[4]Monthly!B438</f>
        <v>76.883935061788222</v>
      </c>
      <c r="I279" s="13"/>
      <c r="J279" s="13" t="e">
        <f>INDEX(Quarterly!$B$19:$B$293,MATCH(Monthly!A279,Quarterly!$A$19:$A$293,0))</f>
        <v>#N/A</v>
      </c>
      <c r="K279" s="12" t="e">
        <f>INDEX(Quarterly!$G$19:$G$293,MATCH(Monthly!A279,Quarterly!$F$19:$F$293,0))</f>
        <v>#N/A</v>
      </c>
      <c r="L279" s="12" t="e">
        <f>INDEX(Quarterly!$H$19:$H$293,MATCH(Monthly!A279,Quarterly!$F$19:$F$293,0))</f>
        <v>#N/A</v>
      </c>
      <c r="M279" s="12" t="e">
        <f>INDEX(Quarterly!$C$19:$C$293,MATCH(Monthly!A279,Quarterly!$A$19:$A$293,0))</f>
        <v>#N/A</v>
      </c>
      <c r="N279" s="12" t="e">
        <f>INDEX(Quarterly!$D$19:$D$293,MATCH(Monthly!A279,Quarterly!$A$19:$A$293,0))</f>
        <v>#N/A</v>
      </c>
    </row>
    <row r="280" spans="1:14">
      <c r="A280" s="11">
        <v>39234</v>
      </c>
      <c r="B280" s="13">
        <f t="shared" si="18"/>
        <v>87.7</v>
      </c>
      <c r="C280" s="13">
        <f t="shared" si="15"/>
        <v>287.08853908591101</v>
      </c>
      <c r="D280" s="13">
        <f t="shared" si="16"/>
        <v>289.90468615072359</v>
      </c>
      <c r="E280" s="13">
        <f t="shared" si="16"/>
        <v>88.3</v>
      </c>
      <c r="F280" s="13">
        <f t="shared" si="17"/>
        <v>2.0277162964608659</v>
      </c>
      <c r="G280" s="13">
        <f>[3]Data1!BN363</f>
        <v>4.3234108000000004</v>
      </c>
      <c r="H280" s="13">
        <f>[4]Monthly!C439/[4]Monthly!B439</f>
        <v>80.125845898136049</v>
      </c>
      <c r="I280" s="13"/>
      <c r="J280" s="13">
        <f>INDEX(Quarterly!$B$19:$B$293,MATCH(Monthly!A280,Quarterly!$A$19:$A$293,0))</f>
        <v>87.7</v>
      </c>
      <c r="K280" s="12">
        <f>INDEX(Quarterly!$G$19:$G$293,MATCH(Monthly!A280,Quarterly!$F$19:$F$293,0))</f>
        <v>287.08853908591101</v>
      </c>
      <c r="L280" s="12">
        <f>INDEX(Quarterly!$H$19:$H$293,MATCH(Monthly!A280,Quarterly!$F$19:$F$293,0))</f>
        <v>289.90468615072359</v>
      </c>
      <c r="M280" s="12">
        <f>INDEX(Quarterly!$C$19:$C$293,MATCH(Monthly!A280,Quarterly!$A$19:$A$293,0))</f>
        <v>88.3</v>
      </c>
      <c r="N280" s="12">
        <f>INDEX(Quarterly!$D$19:$D$293,MATCH(Monthly!A280,Quarterly!$A$19:$A$293,0))</f>
        <v>2.0277162964608659</v>
      </c>
    </row>
    <row r="281" spans="1:14">
      <c r="A281" s="11">
        <v>39264</v>
      </c>
      <c r="B281" s="13">
        <f t="shared" si="18"/>
        <v>88.3</v>
      </c>
      <c r="C281" s="13">
        <f t="shared" si="15"/>
        <v>288.8110703204265</v>
      </c>
      <c r="D281" s="13">
        <f t="shared" si="16"/>
        <v>292.5138283260801</v>
      </c>
      <c r="E281" s="13">
        <f t="shared" si="16"/>
        <v>85</v>
      </c>
      <c r="F281" s="13">
        <f t="shared" si="17"/>
        <v>4.2839540910120375</v>
      </c>
      <c r="G281" s="13">
        <f>[3]Data1!BN364</f>
        <v>4.2486220000000001</v>
      </c>
      <c r="H281" s="13">
        <f>[4]Monthly!C440/[4]Monthly!B440</f>
        <v>85.42122853520803</v>
      </c>
      <c r="I281" s="13"/>
      <c r="J281" s="13" t="e">
        <f>INDEX(Quarterly!$B$19:$B$293,MATCH(Monthly!A281,Quarterly!$A$19:$A$293,0))</f>
        <v>#N/A</v>
      </c>
      <c r="K281" s="12" t="e">
        <f>INDEX(Quarterly!$G$19:$G$293,MATCH(Monthly!A281,Quarterly!$F$19:$F$293,0))</f>
        <v>#N/A</v>
      </c>
      <c r="L281" s="12" t="e">
        <f>INDEX(Quarterly!$H$19:$H$293,MATCH(Monthly!A281,Quarterly!$F$19:$F$293,0))</f>
        <v>#N/A</v>
      </c>
      <c r="M281" s="12" t="e">
        <f>INDEX(Quarterly!$C$19:$C$293,MATCH(Monthly!A281,Quarterly!$A$19:$A$293,0))</f>
        <v>#N/A</v>
      </c>
      <c r="N281" s="12" t="e">
        <f>INDEX(Quarterly!$D$19:$D$293,MATCH(Monthly!A281,Quarterly!$A$19:$A$293,0))</f>
        <v>#N/A</v>
      </c>
    </row>
    <row r="282" spans="1:14">
      <c r="A282" s="11">
        <v>39295</v>
      </c>
      <c r="B282" s="13">
        <f t="shared" si="18"/>
        <v>88.3</v>
      </c>
      <c r="C282" s="13">
        <f t="shared" si="15"/>
        <v>288.8110703204265</v>
      </c>
      <c r="D282" s="13">
        <f t="shared" si="16"/>
        <v>292.5138283260801</v>
      </c>
      <c r="E282" s="13">
        <f t="shared" si="16"/>
        <v>85</v>
      </c>
      <c r="F282" s="13">
        <f t="shared" si="17"/>
        <v>4.2839540910120375</v>
      </c>
      <c r="G282" s="13">
        <f>[3]Data1!BN365</f>
        <v>4.3039405999999998</v>
      </c>
      <c r="H282" s="13">
        <f>[4]Monthly!C441/[4]Monthly!B441</f>
        <v>87.275358822819925</v>
      </c>
      <c r="I282" s="13"/>
      <c r="J282" s="13" t="e">
        <f>INDEX(Quarterly!$B$19:$B$293,MATCH(Monthly!A282,Quarterly!$A$19:$A$293,0))</f>
        <v>#N/A</v>
      </c>
      <c r="K282" s="12" t="e">
        <f>INDEX(Quarterly!$G$19:$G$293,MATCH(Monthly!A282,Quarterly!$F$19:$F$293,0))</f>
        <v>#N/A</v>
      </c>
      <c r="L282" s="12" t="e">
        <f>INDEX(Quarterly!$H$19:$H$293,MATCH(Monthly!A282,Quarterly!$F$19:$F$293,0))</f>
        <v>#N/A</v>
      </c>
      <c r="M282" s="12" t="e">
        <f>INDEX(Quarterly!$C$19:$C$293,MATCH(Monthly!A282,Quarterly!$A$19:$A$293,0))</f>
        <v>#N/A</v>
      </c>
      <c r="N282" s="12" t="e">
        <f>INDEX(Quarterly!$D$19:$D$293,MATCH(Monthly!A282,Quarterly!$A$19:$A$293,0))</f>
        <v>#N/A</v>
      </c>
    </row>
    <row r="283" spans="1:14">
      <c r="A283" s="11">
        <v>39326</v>
      </c>
      <c r="B283" s="13">
        <f t="shared" si="18"/>
        <v>88.3</v>
      </c>
      <c r="C283" s="13">
        <f t="shared" ref="C283:C346" si="19">IF(ISERROR(K285),C282,K285)</f>
        <v>288.8110703204265</v>
      </c>
      <c r="D283" s="13">
        <f t="shared" ref="D283:E346" si="20">IF(ISERROR(L285),D282,L285)</f>
        <v>292.5138283260801</v>
      </c>
      <c r="E283" s="13">
        <f t="shared" si="20"/>
        <v>85</v>
      </c>
      <c r="F283" s="13">
        <f t="shared" si="17"/>
        <v>4.2839540910120375</v>
      </c>
      <c r="G283" s="13">
        <f>[3]Data1!BN366</f>
        <v>4.2079538000000003</v>
      </c>
      <c r="H283" s="13">
        <f>[4]Monthly!C442/[4]Monthly!B442</f>
        <v>94.456919985817279</v>
      </c>
      <c r="I283" s="13"/>
      <c r="J283" s="13">
        <f>INDEX(Quarterly!$B$19:$B$293,MATCH(Monthly!A283,Quarterly!$A$19:$A$293,0))</f>
        <v>88.3</v>
      </c>
      <c r="K283" s="12">
        <f>INDEX(Quarterly!$G$19:$G$293,MATCH(Monthly!A283,Quarterly!$F$19:$F$293,0))</f>
        <v>288.8110703204265</v>
      </c>
      <c r="L283" s="12">
        <f>INDEX(Quarterly!$H$19:$H$293,MATCH(Monthly!A283,Quarterly!$F$19:$F$293,0))</f>
        <v>292.5138283260801</v>
      </c>
      <c r="M283" s="12">
        <f>INDEX(Quarterly!$C$19:$C$293,MATCH(Monthly!A283,Quarterly!$A$19:$A$293,0))</f>
        <v>85</v>
      </c>
      <c r="N283" s="12">
        <f>INDEX(Quarterly!$D$19:$D$293,MATCH(Monthly!A283,Quarterly!$A$19:$A$293,0))</f>
        <v>4.2839540910120375</v>
      </c>
    </row>
    <row r="284" spans="1:14">
      <c r="A284" s="11">
        <v>39356</v>
      </c>
      <c r="B284" s="13">
        <f t="shared" si="18"/>
        <v>89.1</v>
      </c>
      <c r="C284" s="13">
        <f t="shared" si="19"/>
        <v>292.2768031642716</v>
      </c>
      <c r="D284" s="13">
        <f t="shared" si="20"/>
        <v>296.02399426599305</v>
      </c>
      <c r="E284" s="13">
        <f t="shared" si="20"/>
        <v>91.2</v>
      </c>
      <c r="F284" s="13">
        <f t="shared" si="17"/>
        <v>2.4960798265848778</v>
      </c>
      <c r="G284" s="13">
        <f>[3]Data1!BN367</f>
        <v>4.3190042999999996</v>
      </c>
      <c r="H284" s="13">
        <f>[4]Monthly!C443/[4]Monthly!B443</f>
        <v>95.375722543352609</v>
      </c>
      <c r="I284" s="13"/>
      <c r="J284" s="13" t="e">
        <f>INDEX(Quarterly!$B$19:$B$293,MATCH(Monthly!A284,Quarterly!$A$19:$A$293,0))</f>
        <v>#N/A</v>
      </c>
      <c r="K284" s="12" t="e">
        <f>INDEX(Quarterly!$G$19:$G$293,MATCH(Monthly!A284,Quarterly!$F$19:$F$293,0))</f>
        <v>#N/A</v>
      </c>
      <c r="L284" s="12" t="e">
        <f>INDEX(Quarterly!$H$19:$H$293,MATCH(Monthly!A284,Quarterly!$F$19:$F$293,0))</f>
        <v>#N/A</v>
      </c>
      <c r="M284" s="12" t="e">
        <f>INDEX(Quarterly!$C$19:$C$293,MATCH(Monthly!A284,Quarterly!$A$19:$A$293,0))</f>
        <v>#N/A</v>
      </c>
      <c r="N284" s="12" t="e">
        <f>INDEX(Quarterly!$D$19:$D$293,MATCH(Monthly!A284,Quarterly!$A$19:$A$293,0))</f>
        <v>#N/A</v>
      </c>
    </row>
    <row r="285" spans="1:14">
      <c r="A285" s="11">
        <v>39387</v>
      </c>
      <c r="B285" s="13">
        <f t="shared" si="18"/>
        <v>89.1</v>
      </c>
      <c r="C285" s="13">
        <f t="shared" si="19"/>
        <v>292.2768031642716</v>
      </c>
      <c r="D285" s="13">
        <f t="shared" si="20"/>
        <v>296.02399426599305</v>
      </c>
      <c r="E285" s="13">
        <f t="shared" si="20"/>
        <v>91.2</v>
      </c>
      <c r="F285" s="13">
        <f t="shared" si="17"/>
        <v>2.4960798265848778</v>
      </c>
      <c r="G285" s="13">
        <f>[3]Data1!BN368</f>
        <v>4.4216708999999996</v>
      </c>
      <c r="H285" s="13">
        <f>[4]Monthly!C444/[4]Monthly!B444</f>
        <v>105.7582859055909</v>
      </c>
      <c r="I285" s="13"/>
      <c r="J285" s="13" t="e">
        <f>INDEX(Quarterly!$B$19:$B$293,MATCH(Monthly!A285,Quarterly!$A$19:$A$293,0))</f>
        <v>#N/A</v>
      </c>
      <c r="K285" s="12" t="e">
        <f>INDEX(Quarterly!$G$19:$G$293,MATCH(Monthly!A285,Quarterly!$F$19:$F$293,0))</f>
        <v>#N/A</v>
      </c>
      <c r="L285" s="12" t="e">
        <f>INDEX(Quarterly!$H$19:$H$293,MATCH(Monthly!A285,Quarterly!$F$19:$F$293,0))</f>
        <v>#N/A</v>
      </c>
      <c r="M285" s="12" t="e">
        <f>INDEX(Quarterly!$C$19:$C$293,MATCH(Monthly!A285,Quarterly!$A$19:$A$293,0))</f>
        <v>#N/A</v>
      </c>
      <c r="N285" s="12" t="e">
        <f>INDEX(Quarterly!$D$19:$D$293,MATCH(Monthly!A285,Quarterly!$A$19:$A$293,0))</f>
        <v>#N/A</v>
      </c>
    </row>
    <row r="286" spans="1:14">
      <c r="A286" s="11">
        <v>39417</v>
      </c>
      <c r="B286" s="13">
        <f t="shared" si="18"/>
        <v>89.1</v>
      </c>
      <c r="C286" s="13">
        <f t="shared" si="19"/>
        <v>292.2768031642716</v>
      </c>
      <c r="D286" s="13">
        <f t="shared" si="20"/>
        <v>296.02399426599305</v>
      </c>
      <c r="E286" s="13">
        <f t="shared" si="20"/>
        <v>91.2</v>
      </c>
      <c r="F286" s="13">
        <f t="shared" si="17"/>
        <v>2.4960798265848778</v>
      </c>
      <c r="G286" s="13">
        <f>[3]Data1!BN369</f>
        <v>4.3075963000000002</v>
      </c>
      <c r="H286" s="13">
        <f>[4]Monthly!C445/[4]Monthly!B445</f>
        <v>105.16114233283633</v>
      </c>
      <c r="I286" s="13"/>
      <c r="J286" s="13">
        <f>INDEX(Quarterly!$B$19:$B$293,MATCH(Monthly!A286,Quarterly!$A$19:$A$293,0))</f>
        <v>89.1</v>
      </c>
      <c r="K286" s="12">
        <f>INDEX(Quarterly!$G$19:$G$293,MATCH(Monthly!A286,Quarterly!$F$19:$F$293,0))</f>
        <v>292.2768031642716</v>
      </c>
      <c r="L286" s="12">
        <f>INDEX(Quarterly!$H$19:$H$293,MATCH(Monthly!A286,Quarterly!$F$19:$F$293,0))</f>
        <v>296.02399426599305</v>
      </c>
      <c r="M286" s="12">
        <f>INDEX(Quarterly!$C$19:$C$293,MATCH(Monthly!A286,Quarterly!$A$19:$A$293,0))</f>
        <v>91.2</v>
      </c>
      <c r="N286" s="12">
        <f>INDEX(Quarterly!$D$19:$D$293,MATCH(Monthly!A286,Quarterly!$A$19:$A$293,0))</f>
        <v>2.4960798265848778</v>
      </c>
    </row>
    <row r="287" spans="1:14">
      <c r="A287" s="11">
        <v>39448</v>
      </c>
      <c r="B287" s="13">
        <f t="shared" si="18"/>
        <v>90.3</v>
      </c>
      <c r="C287" s="13">
        <f t="shared" si="19"/>
        <v>295.78412480224284</v>
      </c>
      <c r="D287" s="13">
        <f t="shared" si="20"/>
        <v>299.28025820291896</v>
      </c>
      <c r="E287" s="13">
        <f t="shared" si="20"/>
        <v>96.2</v>
      </c>
      <c r="F287" s="13">
        <f t="shared" si="17"/>
        <v>2.8058949573403327</v>
      </c>
      <c r="G287" s="13">
        <f>[3]Data1!BN370</f>
        <v>4.2173382000000004</v>
      </c>
      <c r="H287" s="13">
        <f>[4]Monthly!C446/[4]Monthly!B446</f>
        <v>105.37232233934036</v>
      </c>
      <c r="I287" s="13"/>
      <c r="J287" s="13" t="e">
        <f>INDEX(Quarterly!$B$19:$B$293,MATCH(Monthly!A287,Quarterly!$A$19:$A$293,0))</f>
        <v>#N/A</v>
      </c>
      <c r="K287" s="12" t="e">
        <f>INDEX(Quarterly!$G$19:$G$293,MATCH(Monthly!A287,Quarterly!$F$19:$F$293,0))</f>
        <v>#N/A</v>
      </c>
      <c r="L287" s="12" t="e">
        <f>INDEX(Quarterly!$H$19:$H$293,MATCH(Monthly!A287,Quarterly!$F$19:$F$293,0))</f>
        <v>#N/A</v>
      </c>
      <c r="M287" s="12" t="e">
        <f>INDEX(Quarterly!$C$19:$C$293,MATCH(Monthly!A287,Quarterly!$A$19:$A$293,0))</f>
        <v>#N/A</v>
      </c>
      <c r="N287" s="12" t="e">
        <f>INDEX(Quarterly!$D$19:$D$293,MATCH(Monthly!A287,Quarterly!$A$19:$A$293,0))</f>
        <v>#N/A</v>
      </c>
    </row>
    <row r="288" spans="1:14">
      <c r="A288" s="11">
        <v>39479</v>
      </c>
      <c r="B288" s="13">
        <f t="shared" si="18"/>
        <v>90.3</v>
      </c>
      <c r="C288" s="13">
        <f t="shared" si="19"/>
        <v>295.78412480224284</v>
      </c>
      <c r="D288" s="13">
        <f t="shared" si="20"/>
        <v>299.28025820291896</v>
      </c>
      <c r="E288" s="13">
        <f t="shared" si="20"/>
        <v>96.2</v>
      </c>
      <c r="F288" s="13">
        <f t="shared" si="17"/>
        <v>2.8058949573403327</v>
      </c>
      <c r="G288" s="13">
        <f>[3]Data1!BN371</f>
        <v>3.9751775</v>
      </c>
      <c r="H288" s="13">
        <f>[4]Monthly!C447/[4]Monthly!B447</f>
        <v>104.44541771597504</v>
      </c>
      <c r="I288" s="13"/>
      <c r="J288" s="13" t="e">
        <f>INDEX(Quarterly!$B$19:$B$293,MATCH(Monthly!A288,Quarterly!$A$19:$A$293,0))</f>
        <v>#N/A</v>
      </c>
      <c r="K288" s="12" t="e">
        <f>INDEX(Quarterly!$G$19:$G$293,MATCH(Monthly!A288,Quarterly!$F$19:$F$293,0))</f>
        <v>#N/A</v>
      </c>
      <c r="L288" s="12" t="e">
        <f>INDEX(Quarterly!$H$19:$H$293,MATCH(Monthly!A288,Quarterly!$F$19:$F$293,0))</f>
        <v>#N/A</v>
      </c>
      <c r="M288" s="12" t="e">
        <f>INDEX(Quarterly!$C$19:$C$293,MATCH(Monthly!A288,Quarterly!$A$19:$A$293,0))</f>
        <v>#N/A</v>
      </c>
      <c r="N288" s="12" t="e">
        <f>INDEX(Quarterly!$D$19:$D$293,MATCH(Monthly!A288,Quarterly!$A$19:$A$293,0))</f>
        <v>#N/A</v>
      </c>
    </row>
    <row r="289" spans="1:14">
      <c r="A289" s="11">
        <v>39508</v>
      </c>
      <c r="B289" s="13">
        <f t="shared" si="18"/>
        <v>90.3</v>
      </c>
      <c r="C289" s="13">
        <f t="shared" si="19"/>
        <v>295.78412480224284</v>
      </c>
      <c r="D289" s="13">
        <f t="shared" si="20"/>
        <v>299.28025820291896</v>
      </c>
      <c r="E289" s="13">
        <f t="shared" si="20"/>
        <v>96.2</v>
      </c>
      <c r="F289" s="13">
        <f t="shared" si="17"/>
        <v>2.8058949573403327</v>
      </c>
      <c r="G289" s="13">
        <f>[3]Data1!BN372</f>
        <v>4.0559151</v>
      </c>
      <c r="H289" s="13">
        <f>[4]Monthly!C448/[4]Monthly!B448</f>
        <v>114.35852944366121</v>
      </c>
      <c r="I289" s="13"/>
      <c r="J289" s="13">
        <f>INDEX(Quarterly!$B$19:$B$293,MATCH(Monthly!A289,Quarterly!$A$19:$A$293,0))</f>
        <v>90.3</v>
      </c>
      <c r="K289" s="12">
        <f>INDEX(Quarterly!$G$19:$G$293,MATCH(Monthly!A289,Quarterly!$F$19:$F$293,0))</f>
        <v>295.78412480224284</v>
      </c>
      <c r="L289" s="12">
        <f>INDEX(Quarterly!$H$19:$H$293,MATCH(Monthly!A289,Quarterly!$F$19:$F$293,0))</f>
        <v>299.28025820291896</v>
      </c>
      <c r="M289" s="12">
        <f>INDEX(Quarterly!$C$19:$C$293,MATCH(Monthly!A289,Quarterly!$A$19:$A$293,0))</f>
        <v>96.2</v>
      </c>
      <c r="N289" s="12">
        <f>INDEX(Quarterly!$D$19:$D$293,MATCH(Monthly!A289,Quarterly!$A$19:$A$293,0))</f>
        <v>2.8058949573403327</v>
      </c>
    </row>
    <row r="290" spans="1:14">
      <c r="A290" s="11">
        <v>39539</v>
      </c>
      <c r="B290" s="13">
        <f t="shared" si="18"/>
        <v>91.6</v>
      </c>
      <c r="C290" s="13">
        <f t="shared" si="19"/>
        <v>299.62931842467196</v>
      </c>
      <c r="D290" s="13">
        <f t="shared" si="20"/>
        <v>302.87162130135397</v>
      </c>
      <c r="E290" s="13">
        <f t="shared" si="20"/>
        <v>104.5</v>
      </c>
      <c r="F290" s="13">
        <f t="shared" si="17"/>
        <v>2.3548875157931222</v>
      </c>
      <c r="G290" s="13">
        <f>[3]Data1!BN373</f>
        <v>4.2590149000000004</v>
      </c>
      <c r="H290" s="13">
        <f>[4]Monthly!C449/[4]Monthly!B449</f>
        <v>120.93672789773338</v>
      </c>
      <c r="I290" s="13"/>
      <c r="J290" s="13" t="e">
        <f>INDEX(Quarterly!$B$19:$B$293,MATCH(Monthly!A290,Quarterly!$A$19:$A$293,0))</f>
        <v>#N/A</v>
      </c>
      <c r="K290" s="12" t="e">
        <f>INDEX(Quarterly!$G$19:$G$293,MATCH(Monthly!A290,Quarterly!$F$19:$F$293,0))</f>
        <v>#N/A</v>
      </c>
      <c r="L290" s="12" t="e">
        <f>INDEX(Quarterly!$H$19:$H$293,MATCH(Monthly!A290,Quarterly!$F$19:$F$293,0))</f>
        <v>#N/A</v>
      </c>
      <c r="M290" s="12" t="e">
        <f>INDEX(Quarterly!$C$19:$C$293,MATCH(Monthly!A290,Quarterly!$A$19:$A$293,0))</f>
        <v>#N/A</v>
      </c>
      <c r="N290" s="12" t="e">
        <f>INDEX(Quarterly!$D$19:$D$293,MATCH(Monthly!A290,Quarterly!$A$19:$A$293,0))</f>
        <v>#N/A</v>
      </c>
    </row>
    <row r="291" spans="1:14">
      <c r="A291" s="11">
        <v>39569</v>
      </c>
      <c r="B291" s="13">
        <f t="shared" si="18"/>
        <v>91.6</v>
      </c>
      <c r="C291" s="13">
        <f t="shared" si="19"/>
        <v>299.62931842467196</v>
      </c>
      <c r="D291" s="13">
        <f t="shared" si="20"/>
        <v>302.87162130135397</v>
      </c>
      <c r="E291" s="13">
        <f t="shared" si="20"/>
        <v>104.5</v>
      </c>
      <c r="F291" s="13">
        <f t="shared" si="17"/>
        <v>2.3548875157931222</v>
      </c>
      <c r="G291" s="13">
        <f>[3]Data1!BN374</f>
        <v>4.2594994000000002</v>
      </c>
      <c r="H291" s="13">
        <f>[4]Monthly!C450/[4]Monthly!B450</f>
        <v>132.11125158027812</v>
      </c>
      <c r="I291" s="13"/>
      <c r="J291" s="13" t="e">
        <f>INDEX(Quarterly!$B$19:$B$293,MATCH(Monthly!A291,Quarterly!$A$19:$A$293,0))</f>
        <v>#N/A</v>
      </c>
      <c r="K291" s="12" t="e">
        <f>INDEX(Quarterly!$G$19:$G$293,MATCH(Monthly!A291,Quarterly!$F$19:$F$293,0))</f>
        <v>#N/A</v>
      </c>
      <c r="L291" s="12" t="e">
        <f>INDEX(Quarterly!$H$19:$H$293,MATCH(Monthly!A291,Quarterly!$F$19:$F$293,0))</f>
        <v>#N/A</v>
      </c>
      <c r="M291" s="12" t="e">
        <f>INDEX(Quarterly!$C$19:$C$293,MATCH(Monthly!A291,Quarterly!$A$19:$A$293,0))</f>
        <v>#N/A</v>
      </c>
      <c r="N291" s="12" t="e">
        <f>INDEX(Quarterly!$D$19:$D$293,MATCH(Monthly!A291,Quarterly!$A$19:$A$293,0))</f>
        <v>#N/A</v>
      </c>
    </row>
    <row r="292" spans="1:14">
      <c r="A292" s="11">
        <v>39600</v>
      </c>
      <c r="B292" s="13">
        <f t="shared" si="18"/>
        <v>91.6</v>
      </c>
      <c r="C292" s="13">
        <f t="shared" si="19"/>
        <v>299.62931842467196</v>
      </c>
      <c r="D292" s="13">
        <f t="shared" si="20"/>
        <v>302.87162130135397</v>
      </c>
      <c r="E292" s="13">
        <f t="shared" si="20"/>
        <v>104.5</v>
      </c>
      <c r="F292" s="13">
        <f t="shared" si="17"/>
        <v>2.3548875157931222</v>
      </c>
      <c r="G292" s="13">
        <f>[3]Data1!BN375</f>
        <v>4.2439096000000003</v>
      </c>
      <c r="H292" s="13">
        <f>[4]Monthly!C451/[4]Monthly!B451</f>
        <v>140.76332667437703</v>
      </c>
      <c r="I292" s="13"/>
      <c r="J292" s="13">
        <f>INDEX(Quarterly!$B$19:$B$293,MATCH(Monthly!A292,Quarterly!$A$19:$A$293,0))</f>
        <v>91.6</v>
      </c>
      <c r="K292" s="12">
        <f>INDEX(Quarterly!$G$19:$G$293,MATCH(Monthly!A292,Quarterly!$F$19:$F$293,0))</f>
        <v>299.62931842467196</v>
      </c>
      <c r="L292" s="12">
        <f>INDEX(Quarterly!$H$19:$H$293,MATCH(Monthly!A292,Quarterly!$F$19:$F$293,0))</f>
        <v>302.87162130135397</v>
      </c>
      <c r="M292" s="12">
        <f>INDEX(Quarterly!$C$19:$C$293,MATCH(Monthly!A292,Quarterly!$A$19:$A$293,0))</f>
        <v>104.5</v>
      </c>
      <c r="N292" s="12">
        <f>INDEX(Quarterly!$D$19:$D$293,MATCH(Monthly!A292,Quarterly!$A$19:$A$293,0))</f>
        <v>2.3548875157931222</v>
      </c>
    </row>
    <row r="293" spans="1:14">
      <c r="A293" s="11">
        <v>39630</v>
      </c>
      <c r="B293" s="13">
        <f t="shared" si="18"/>
        <v>92.7</v>
      </c>
      <c r="C293" s="13">
        <f t="shared" si="19"/>
        <v>302.92524092734334</v>
      </c>
      <c r="D293" s="13">
        <f t="shared" si="20"/>
        <v>306.50608075697022</v>
      </c>
      <c r="E293" s="13">
        <f t="shared" si="20"/>
        <v>106.6</v>
      </c>
      <c r="F293" s="13">
        <f t="shared" si="17"/>
        <v>3.4585313536943691</v>
      </c>
      <c r="G293" s="13">
        <f>[3]Data1!BN376</f>
        <v>4.2464835000000001</v>
      </c>
      <c r="H293" s="13">
        <f>[4]Monthly!C452/[4]Monthly!B452</f>
        <v>138.63825363825364</v>
      </c>
      <c r="I293" s="13"/>
      <c r="J293" s="13" t="e">
        <f>INDEX(Quarterly!$B$19:$B$293,MATCH(Monthly!A293,Quarterly!$A$19:$A$293,0))</f>
        <v>#N/A</v>
      </c>
      <c r="K293" s="12" t="e">
        <f>INDEX(Quarterly!$G$19:$G$293,MATCH(Monthly!A293,Quarterly!$F$19:$F$293,0))</f>
        <v>#N/A</v>
      </c>
      <c r="L293" s="12" t="e">
        <f>INDEX(Quarterly!$H$19:$H$293,MATCH(Monthly!A293,Quarterly!$F$19:$F$293,0))</f>
        <v>#N/A</v>
      </c>
      <c r="M293" s="12" t="e">
        <f>INDEX(Quarterly!$C$19:$C$293,MATCH(Monthly!A293,Quarterly!$A$19:$A$293,0))</f>
        <v>#N/A</v>
      </c>
      <c r="N293" s="12" t="e">
        <f>INDEX(Quarterly!$D$19:$D$293,MATCH(Monthly!A293,Quarterly!$A$19:$A$293,0))</f>
        <v>#N/A</v>
      </c>
    </row>
    <row r="294" spans="1:14">
      <c r="A294" s="11">
        <v>39661</v>
      </c>
      <c r="B294" s="13">
        <f t="shared" si="18"/>
        <v>92.7</v>
      </c>
      <c r="C294" s="13">
        <f t="shared" si="19"/>
        <v>302.92524092734334</v>
      </c>
      <c r="D294" s="13">
        <f t="shared" si="20"/>
        <v>306.50608075697022</v>
      </c>
      <c r="E294" s="13">
        <f t="shared" si="20"/>
        <v>106.6</v>
      </c>
      <c r="F294" s="13">
        <f t="shared" si="17"/>
        <v>3.4585313536943691</v>
      </c>
      <c r="G294" s="13">
        <f>[3]Data1!BN377</f>
        <v>4.0143908000000001</v>
      </c>
      <c r="H294" s="13">
        <f>[4]Monthly!C453/[4]Monthly!B453</f>
        <v>132.35394214407262</v>
      </c>
      <c r="I294" s="13"/>
      <c r="J294" s="13" t="e">
        <f>INDEX(Quarterly!$B$19:$B$293,MATCH(Monthly!A294,Quarterly!$A$19:$A$293,0))</f>
        <v>#N/A</v>
      </c>
      <c r="K294" s="12" t="e">
        <f>INDEX(Quarterly!$G$19:$G$293,MATCH(Monthly!A294,Quarterly!$F$19:$F$293,0))</f>
        <v>#N/A</v>
      </c>
      <c r="L294" s="12" t="e">
        <f>INDEX(Quarterly!$H$19:$H$293,MATCH(Monthly!A294,Quarterly!$F$19:$F$293,0))</f>
        <v>#N/A</v>
      </c>
      <c r="M294" s="12" t="e">
        <f>INDEX(Quarterly!$C$19:$C$293,MATCH(Monthly!A294,Quarterly!$A$19:$A$293,0))</f>
        <v>#N/A</v>
      </c>
      <c r="N294" s="12" t="e">
        <f>INDEX(Quarterly!$D$19:$D$293,MATCH(Monthly!A294,Quarterly!$A$19:$A$293,0))</f>
        <v>#N/A</v>
      </c>
    </row>
    <row r="295" spans="1:14">
      <c r="A295" s="11">
        <v>39692</v>
      </c>
      <c r="B295" s="13">
        <f t="shared" si="18"/>
        <v>92.7</v>
      </c>
      <c r="C295" s="13">
        <f t="shared" si="19"/>
        <v>302.92524092734334</v>
      </c>
      <c r="D295" s="13">
        <f t="shared" si="20"/>
        <v>306.50608075697022</v>
      </c>
      <c r="E295" s="13">
        <f t="shared" si="20"/>
        <v>106.6</v>
      </c>
      <c r="F295" s="13">
        <f t="shared" si="17"/>
        <v>3.4585313536943691</v>
      </c>
      <c r="G295" s="13">
        <f>[3]Data1!BN378</f>
        <v>4.2829379000000003</v>
      </c>
      <c r="H295" s="13">
        <f>[4]Monthly!C454/[4]Monthly!B454</f>
        <v>127.46082272282077</v>
      </c>
      <c r="I295" s="13"/>
      <c r="J295" s="13">
        <f>INDEX(Quarterly!$B$19:$B$293,MATCH(Monthly!A295,Quarterly!$A$19:$A$293,0))</f>
        <v>92.7</v>
      </c>
      <c r="K295" s="12">
        <f>INDEX(Quarterly!$G$19:$G$293,MATCH(Monthly!A295,Quarterly!$F$19:$F$293,0))</f>
        <v>302.92524092734334</v>
      </c>
      <c r="L295" s="12">
        <f>INDEX(Quarterly!$H$19:$H$293,MATCH(Monthly!A295,Quarterly!$F$19:$F$293,0))</f>
        <v>306.50608075697022</v>
      </c>
      <c r="M295" s="12">
        <f>INDEX(Quarterly!$C$19:$C$293,MATCH(Monthly!A295,Quarterly!$A$19:$A$293,0))</f>
        <v>106.6</v>
      </c>
      <c r="N295" s="12">
        <f>INDEX(Quarterly!$D$19:$D$293,MATCH(Monthly!A295,Quarterly!$A$19:$A$293,0))</f>
        <v>3.4585313536943691</v>
      </c>
    </row>
    <row r="296" spans="1:14">
      <c r="A296" s="11">
        <v>39722</v>
      </c>
      <c r="B296" s="13">
        <f t="shared" si="18"/>
        <v>92.4</v>
      </c>
      <c r="C296" s="13">
        <f t="shared" si="19"/>
        <v>302.92524092734334</v>
      </c>
      <c r="D296" s="13">
        <f t="shared" si="20"/>
        <v>308.65162332226896</v>
      </c>
      <c r="E296" s="13">
        <f t="shared" si="20"/>
        <v>87.2</v>
      </c>
      <c r="F296" s="13">
        <f t="shared" si="17"/>
        <v>2.6747008475347309</v>
      </c>
      <c r="G296" s="13">
        <f>[3]Data1!BN379</f>
        <v>4.2847286000000002</v>
      </c>
      <c r="H296" s="13">
        <f>[4]Monthly!C455/[4]Monthly!B455</f>
        <v>111.51382823871906</v>
      </c>
      <c r="I296" s="13"/>
      <c r="J296" s="13" t="e">
        <f>INDEX(Quarterly!$B$19:$B$293,MATCH(Monthly!A296,Quarterly!$A$19:$A$293,0))</f>
        <v>#N/A</v>
      </c>
      <c r="K296" s="12" t="e">
        <f>INDEX(Quarterly!$G$19:$G$293,MATCH(Monthly!A296,Quarterly!$F$19:$F$293,0))</f>
        <v>#N/A</v>
      </c>
      <c r="L296" s="12" t="e">
        <f>INDEX(Quarterly!$H$19:$H$293,MATCH(Monthly!A296,Quarterly!$F$19:$F$293,0))</f>
        <v>#N/A</v>
      </c>
      <c r="M296" s="12" t="e">
        <f>INDEX(Quarterly!$C$19:$C$293,MATCH(Monthly!A296,Quarterly!$A$19:$A$293,0))</f>
        <v>#N/A</v>
      </c>
      <c r="N296" s="12" t="e">
        <f>INDEX(Quarterly!$D$19:$D$293,MATCH(Monthly!A296,Quarterly!$A$19:$A$293,0))</f>
        <v>#N/A</v>
      </c>
    </row>
    <row r="297" spans="1:14">
      <c r="A297" s="11">
        <v>39753</v>
      </c>
      <c r="B297" s="13">
        <f t="shared" si="18"/>
        <v>92.4</v>
      </c>
      <c r="C297" s="13">
        <f t="shared" si="19"/>
        <v>302.92524092734334</v>
      </c>
      <c r="D297" s="13">
        <f t="shared" si="20"/>
        <v>308.65162332226896</v>
      </c>
      <c r="E297" s="13">
        <f t="shared" si="20"/>
        <v>87.2</v>
      </c>
      <c r="F297" s="13">
        <f t="shared" si="17"/>
        <v>2.6747008475347309</v>
      </c>
      <c r="G297" s="13">
        <f>[3]Data1!BN380</f>
        <v>4.4569269</v>
      </c>
      <c r="H297" s="13">
        <f>[4]Monthly!C456/[4]Monthly!B456</f>
        <v>86.951904111667432</v>
      </c>
      <c r="I297" s="13"/>
      <c r="J297" s="13" t="e">
        <f>INDEX(Quarterly!$B$19:$B$293,MATCH(Monthly!A297,Quarterly!$A$19:$A$293,0))</f>
        <v>#N/A</v>
      </c>
      <c r="K297" s="12" t="e">
        <f>INDEX(Quarterly!$G$19:$G$293,MATCH(Monthly!A297,Quarterly!$F$19:$F$293,0))</f>
        <v>#N/A</v>
      </c>
      <c r="L297" s="12" t="e">
        <f>INDEX(Quarterly!$H$19:$H$293,MATCH(Monthly!A297,Quarterly!$F$19:$F$293,0))</f>
        <v>#N/A</v>
      </c>
      <c r="M297" s="12" t="e">
        <f>INDEX(Quarterly!$C$19:$C$293,MATCH(Monthly!A297,Quarterly!$A$19:$A$293,0))</f>
        <v>#N/A</v>
      </c>
      <c r="N297" s="12" t="e">
        <f>INDEX(Quarterly!$D$19:$D$293,MATCH(Monthly!A297,Quarterly!$A$19:$A$293,0))</f>
        <v>#N/A</v>
      </c>
    </row>
    <row r="298" spans="1:14">
      <c r="A298" s="11">
        <v>39783</v>
      </c>
      <c r="B298" s="13">
        <f t="shared" si="18"/>
        <v>92.4</v>
      </c>
      <c r="C298" s="13">
        <f t="shared" si="19"/>
        <v>302.92524092734334</v>
      </c>
      <c r="D298" s="13">
        <f t="shared" si="20"/>
        <v>308.65162332226896</v>
      </c>
      <c r="E298" s="13">
        <f t="shared" si="20"/>
        <v>87.2</v>
      </c>
      <c r="F298" s="13">
        <f t="shared" si="17"/>
        <v>2.6747008475347309</v>
      </c>
      <c r="G298" s="13">
        <f>[3]Data1!BN381</f>
        <v>4.5675794999999999</v>
      </c>
      <c r="H298" s="13">
        <f>[4]Monthly!C457/[4]Monthly!B457</f>
        <v>61.19958327132013</v>
      </c>
      <c r="I298" s="13"/>
      <c r="J298" s="13">
        <f>INDEX(Quarterly!$B$19:$B$293,MATCH(Monthly!A298,Quarterly!$A$19:$A$293,0))</f>
        <v>92.4</v>
      </c>
      <c r="K298" s="12">
        <f>INDEX(Quarterly!$G$19:$G$293,MATCH(Monthly!A298,Quarterly!$F$19:$F$293,0))</f>
        <v>302.92524092734334</v>
      </c>
      <c r="L298" s="12">
        <f>INDEX(Quarterly!$H$19:$H$293,MATCH(Monthly!A298,Quarterly!$F$19:$F$293,0))</f>
        <v>308.65162332226896</v>
      </c>
      <c r="M298" s="12">
        <f>INDEX(Quarterly!$C$19:$C$293,MATCH(Monthly!A298,Quarterly!$A$19:$A$293,0))</f>
        <v>87.2</v>
      </c>
      <c r="N298" s="12">
        <f>INDEX(Quarterly!$D$19:$D$293,MATCH(Monthly!A298,Quarterly!$A$19:$A$293,0))</f>
        <v>2.6747008475347309</v>
      </c>
    </row>
    <row r="299" spans="1:14">
      <c r="A299" s="11">
        <v>39814</v>
      </c>
      <c r="B299" s="13">
        <f t="shared" si="18"/>
        <v>92.5</v>
      </c>
      <c r="C299" s="13">
        <f t="shared" si="19"/>
        <v>302.62231568641602</v>
      </c>
      <c r="D299" s="13">
        <f t="shared" si="20"/>
        <v>311.42948793216937</v>
      </c>
      <c r="E299" s="13">
        <f t="shared" si="20"/>
        <v>80.2</v>
      </c>
      <c r="F299" s="13">
        <f t="shared" ref="F299:F362" si="21">IF(ISERROR(N301),F298,N301)</f>
        <v>2.7676450453638783</v>
      </c>
      <c r="G299" s="13">
        <f>[3]Data1!BN382</f>
        <v>4.9055983000000003</v>
      </c>
      <c r="H299" s="13">
        <f>[4]Monthly!C458/[4]Monthly!B458</f>
        <v>61.755996446550192</v>
      </c>
      <c r="I299" s="13"/>
      <c r="J299" s="13" t="e">
        <f>INDEX(Quarterly!$B$19:$B$293,MATCH(Monthly!A299,Quarterly!$A$19:$A$293,0))</f>
        <v>#N/A</v>
      </c>
      <c r="K299" s="12" t="e">
        <f>INDEX(Quarterly!$G$19:$G$293,MATCH(Monthly!A299,Quarterly!$F$19:$F$293,0))</f>
        <v>#N/A</v>
      </c>
      <c r="L299" s="12" t="e">
        <f>INDEX(Quarterly!$H$19:$H$293,MATCH(Monthly!A299,Quarterly!$F$19:$F$293,0))</f>
        <v>#N/A</v>
      </c>
      <c r="M299" s="12" t="e">
        <f>INDEX(Quarterly!$C$19:$C$293,MATCH(Monthly!A299,Quarterly!$A$19:$A$293,0))</f>
        <v>#N/A</v>
      </c>
      <c r="N299" s="12" t="e">
        <f>INDEX(Quarterly!$D$19:$D$293,MATCH(Monthly!A299,Quarterly!$A$19:$A$293,0))</f>
        <v>#N/A</v>
      </c>
    </row>
    <row r="300" spans="1:14">
      <c r="A300" s="11">
        <v>39845</v>
      </c>
      <c r="B300" s="13">
        <f t="shared" si="18"/>
        <v>92.5</v>
      </c>
      <c r="C300" s="13">
        <f t="shared" si="19"/>
        <v>302.62231568641602</v>
      </c>
      <c r="D300" s="13">
        <f t="shared" si="20"/>
        <v>311.42948793216937</v>
      </c>
      <c r="E300" s="13">
        <f t="shared" si="20"/>
        <v>80.2</v>
      </c>
      <c r="F300" s="13">
        <f t="shared" si="21"/>
        <v>2.7676450453638783</v>
      </c>
      <c r="G300" s="13">
        <f>[3]Data1!BN383</f>
        <v>5.2975830999999998</v>
      </c>
      <c r="H300" s="13">
        <f>[4]Monthly!C459/[4]Monthly!B459</f>
        <v>60.101476014760152</v>
      </c>
      <c r="I300" s="13"/>
      <c r="J300" s="13" t="e">
        <f>INDEX(Quarterly!$B$19:$B$293,MATCH(Monthly!A300,Quarterly!$A$19:$A$293,0))</f>
        <v>#N/A</v>
      </c>
      <c r="K300" s="12" t="e">
        <f>INDEX(Quarterly!$G$19:$G$293,MATCH(Monthly!A300,Quarterly!$F$19:$F$293,0))</f>
        <v>#N/A</v>
      </c>
      <c r="L300" s="12" t="e">
        <f>INDEX(Quarterly!$H$19:$H$293,MATCH(Monthly!A300,Quarterly!$F$19:$F$293,0))</f>
        <v>#N/A</v>
      </c>
      <c r="M300" s="12" t="e">
        <f>INDEX(Quarterly!$C$19:$C$293,MATCH(Monthly!A300,Quarterly!$A$19:$A$293,0))</f>
        <v>#N/A</v>
      </c>
      <c r="N300" s="12" t="e">
        <f>INDEX(Quarterly!$D$19:$D$293,MATCH(Monthly!A300,Quarterly!$A$19:$A$293,0))</f>
        <v>#N/A</v>
      </c>
    </row>
    <row r="301" spans="1:14">
      <c r="A301" s="11">
        <v>39873</v>
      </c>
      <c r="B301" s="13">
        <f t="shared" si="18"/>
        <v>92.5</v>
      </c>
      <c r="C301" s="13">
        <f t="shared" si="19"/>
        <v>302.62231568641602</v>
      </c>
      <c r="D301" s="13">
        <f t="shared" si="20"/>
        <v>311.42948793216937</v>
      </c>
      <c r="E301" s="13">
        <f t="shared" si="20"/>
        <v>80.2</v>
      </c>
      <c r="F301" s="13">
        <f t="shared" si="21"/>
        <v>2.7676450453638783</v>
      </c>
      <c r="G301" s="13">
        <f>[3]Data1!BN384</f>
        <v>5.7114257000000004</v>
      </c>
      <c r="H301" s="13">
        <f>[4]Monthly!C460/[4]Monthly!B460</f>
        <v>71.91719171917191</v>
      </c>
      <c r="I301" s="13"/>
      <c r="J301" s="13">
        <f>INDEX(Quarterly!$B$19:$B$293,MATCH(Monthly!A301,Quarterly!$A$19:$A$293,0))</f>
        <v>92.5</v>
      </c>
      <c r="K301" s="12">
        <f>INDEX(Quarterly!$G$19:$G$293,MATCH(Monthly!A301,Quarterly!$F$19:$F$293,0))</f>
        <v>302.62231568641602</v>
      </c>
      <c r="L301" s="12">
        <f>INDEX(Quarterly!$H$19:$H$293,MATCH(Monthly!A301,Quarterly!$F$19:$F$293,0))</f>
        <v>311.42948793216937</v>
      </c>
      <c r="M301" s="12">
        <f>INDEX(Quarterly!$C$19:$C$293,MATCH(Monthly!A301,Quarterly!$A$19:$A$293,0))</f>
        <v>80.2</v>
      </c>
      <c r="N301" s="12">
        <f>INDEX(Quarterly!$D$19:$D$293,MATCH(Monthly!A301,Quarterly!$A$19:$A$293,0))</f>
        <v>2.7676450453638783</v>
      </c>
    </row>
    <row r="302" spans="1:14">
      <c r="A302" s="11">
        <v>39904</v>
      </c>
      <c r="B302" s="13">
        <f t="shared" si="18"/>
        <v>92.9</v>
      </c>
      <c r="C302" s="13">
        <f t="shared" si="19"/>
        <v>304.13542726484809</v>
      </c>
      <c r="D302" s="13">
        <f t="shared" si="20"/>
        <v>313.60949434769452</v>
      </c>
      <c r="E302" s="13">
        <f t="shared" si="20"/>
        <v>83.1</v>
      </c>
      <c r="F302" s="13">
        <f t="shared" si="21"/>
        <v>2.1265361390656854</v>
      </c>
      <c r="G302" s="13">
        <f>[3]Data1!BN385</f>
        <v>5.5057827000000001</v>
      </c>
      <c r="H302" s="13">
        <f>[4]Monthly!C461/[4]Monthly!B461</f>
        <v>69.362950544844921</v>
      </c>
      <c r="I302" s="13"/>
      <c r="J302" s="13" t="e">
        <f>INDEX(Quarterly!$B$19:$B$293,MATCH(Monthly!A302,Quarterly!$A$19:$A$293,0))</f>
        <v>#N/A</v>
      </c>
      <c r="K302" s="12" t="e">
        <f>INDEX(Quarterly!$G$19:$G$293,MATCH(Monthly!A302,Quarterly!$F$19:$F$293,0))</f>
        <v>#N/A</v>
      </c>
      <c r="L302" s="12" t="e">
        <f>INDEX(Quarterly!$H$19:$H$293,MATCH(Monthly!A302,Quarterly!$F$19:$F$293,0))</f>
        <v>#N/A</v>
      </c>
      <c r="M302" s="12" t="e">
        <f>INDEX(Quarterly!$C$19:$C$293,MATCH(Monthly!A302,Quarterly!$A$19:$A$293,0))</f>
        <v>#N/A</v>
      </c>
      <c r="N302" s="12" t="e">
        <f>INDEX(Quarterly!$D$19:$D$293,MATCH(Monthly!A302,Quarterly!$A$19:$A$293,0))</f>
        <v>#N/A</v>
      </c>
    </row>
    <row r="303" spans="1:14">
      <c r="A303" s="11">
        <v>39934</v>
      </c>
      <c r="B303" s="13">
        <f t="shared" si="18"/>
        <v>92.9</v>
      </c>
      <c r="C303" s="13">
        <f t="shared" si="19"/>
        <v>304.13542726484809</v>
      </c>
      <c r="D303" s="13">
        <f t="shared" si="20"/>
        <v>313.60949434769452</v>
      </c>
      <c r="E303" s="13">
        <f t="shared" si="20"/>
        <v>83.1</v>
      </c>
      <c r="F303" s="13">
        <f t="shared" si="21"/>
        <v>2.1265361390656854</v>
      </c>
      <c r="G303" s="13">
        <f>[3]Data1!BN386</f>
        <v>5.8046018000000004</v>
      </c>
      <c r="H303" s="13">
        <f>[4]Monthly!C462/[4]Monthly!B462</f>
        <v>77.183577405857733</v>
      </c>
      <c r="I303" s="13"/>
      <c r="J303" s="13" t="e">
        <f>INDEX(Quarterly!$B$19:$B$293,MATCH(Monthly!A303,Quarterly!$A$19:$A$293,0))</f>
        <v>#N/A</v>
      </c>
      <c r="K303" s="12" t="e">
        <f>INDEX(Quarterly!$G$19:$G$293,MATCH(Monthly!A303,Quarterly!$F$19:$F$293,0))</f>
        <v>#N/A</v>
      </c>
      <c r="L303" s="12" t="e">
        <f>INDEX(Quarterly!$H$19:$H$293,MATCH(Monthly!A303,Quarterly!$F$19:$F$293,0))</f>
        <v>#N/A</v>
      </c>
      <c r="M303" s="12" t="e">
        <f>INDEX(Quarterly!$C$19:$C$293,MATCH(Monthly!A303,Quarterly!$A$19:$A$293,0))</f>
        <v>#N/A</v>
      </c>
      <c r="N303" s="12" t="e">
        <f>INDEX(Quarterly!$D$19:$D$293,MATCH(Monthly!A303,Quarterly!$A$19:$A$293,0))</f>
        <v>#N/A</v>
      </c>
    </row>
    <row r="304" spans="1:14">
      <c r="A304" s="11">
        <v>39965</v>
      </c>
      <c r="B304" s="13">
        <f t="shared" si="18"/>
        <v>92.9</v>
      </c>
      <c r="C304" s="13">
        <f t="shared" si="19"/>
        <v>304.13542726484809</v>
      </c>
      <c r="D304" s="13">
        <f t="shared" si="20"/>
        <v>313.60949434769452</v>
      </c>
      <c r="E304" s="13">
        <f t="shared" si="20"/>
        <v>83.1</v>
      </c>
      <c r="F304" s="13">
        <f t="shared" si="21"/>
        <v>2.1265361390656854</v>
      </c>
      <c r="G304" s="13">
        <f>[3]Data1!BN387</f>
        <v>5.8659116999999998</v>
      </c>
      <c r="H304" s="13">
        <f>[4]Monthly!C463/[4]Monthly!B463</f>
        <v>86.778816199376948</v>
      </c>
      <c r="I304" s="13"/>
      <c r="J304" s="13">
        <f>INDEX(Quarterly!$B$19:$B$293,MATCH(Monthly!A304,Quarterly!$A$19:$A$293,0))</f>
        <v>92.9</v>
      </c>
      <c r="K304" s="12">
        <f>INDEX(Quarterly!$G$19:$G$293,MATCH(Monthly!A304,Quarterly!$F$19:$F$293,0))</f>
        <v>304.13542726484809</v>
      </c>
      <c r="L304" s="12">
        <f>INDEX(Quarterly!$H$19:$H$293,MATCH(Monthly!A304,Quarterly!$F$19:$F$293,0))</f>
        <v>313.60949434769452</v>
      </c>
      <c r="M304" s="12">
        <f>INDEX(Quarterly!$C$19:$C$293,MATCH(Monthly!A304,Quarterly!$A$19:$A$293,0))</f>
        <v>83.1</v>
      </c>
      <c r="N304" s="12">
        <f>INDEX(Quarterly!$D$19:$D$293,MATCH(Monthly!A304,Quarterly!$A$19:$A$293,0))</f>
        <v>2.1265361390656854</v>
      </c>
    </row>
    <row r="305" spans="1:14">
      <c r="A305" s="11">
        <v>39995</v>
      </c>
      <c r="B305" s="13">
        <f t="shared" si="18"/>
        <v>93.8</v>
      </c>
      <c r="C305" s="13">
        <f t="shared" si="19"/>
        <v>306.56851068296686</v>
      </c>
      <c r="D305" s="13">
        <f t="shared" si="20"/>
        <v>315.80476080812838</v>
      </c>
      <c r="E305" s="13">
        <f t="shared" si="20"/>
        <v>86.4</v>
      </c>
      <c r="F305" s="13">
        <f t="shared" si="21"/>
        <v>2.6418314855060716</v>
      </c>
      <c r="G305" s="13">
        <f>[3]Data1!BN388</f>
        <v>5.6679123999999996</v>
      </c>
      <c r="H305" s="13">
        <f>[4]Monthly!C464/[4]Monthly!B464</f>
        <v>79.699341533109717</v>
      </c>
      <c r="I305" s="13"/>
      <c r="J305" s="13" t="e">
        <f>INDEX(Quarterly!$B$19:$B$293,MATCH(Monthly!A305,Quarterly!$A$19:$A$293,0))</f>
        <v>#N/A</v>
      </c>
      <c r="K305" s="12" t="e">
        <f>INDEX(Quarterly!$G$19:$G$293,MATCH(Monthly!A305,Quarterly!$F$19:$F$293,0))</f>
        <v>#N/A</v>
      </c>
      <c r="L305" s="12" t="e">
        <f>INDEX(Quarterly!$H$19:$H$293,MATCH(Monthly!A305,Quarterly!$F$19:$F$293,0))</f>
        <v>#N/A</v>
      </c>
      <c r="M305" s="12" t="e">
        <f>INDEX(Quarterly!$C$19:$C$293,MATCH(Monthly!A305,Quarterly!$A$19:$A$293,0))</f>
        <v>#N/A</v>
      </c>
      <c r="N305" s="12" t="e">
        <f>INDEX(Quarterly!$D$19:$D$293,MATCH(Monthly!A305,Quarterly!$A$19:$A$293,0))</f>
        <v>#N/A</v>
      </c>
    </row>
    <row r="306" spans="1:14">
      <c r="A306" s="11">
        <v>40026</v>
      </c>
      <c r="B306" s="13">
        <f t="shared" si="18"/>
        <v>93.8</v>
      </c>
      <c r="C306" s="13">
        <f t="shared" si="19"/>
        <v>306.56851068296686</v>
      </c>
      <c r="D306" s="13">
        <f t="shared" si="20"/>
        <v>315.80476080812838</v>
      </c>
      <c r="E306" s="13">
        <f t="shared" si="20"/>
        <v>86.4</v>
      </c>
      <c r="F306" s="13">
        <f t="shared" si="21"/>
        <v>2.6418314855060716</v>
      </c>
      <c r="G306" s="13">
        <f>[3]Data1!BN389</f>
        <v>5.7088732000000002</v>
      </c>
      <c r="H306" s="13">
        <f>[4]Monthly!C465/[4]Monthly!B465</f>
        <v>85.059260146055308</v>
      </c>
      <c r="I306" s="13"/>
      <c r="J306" s="13" t="e">
        <f>INDEX(Quarterly!$B$19:$B$293,MATCH(Monthly!A306,Quarterly!$A$19:$A$293,0))</f>
        <v>#N/A</v>
      </c>
      <c r="K306" s="12" t="e">
        <f>INDEX(Quarterly!$G$19:$G$293,MATCH(Monthly!A306,Quarterly!$F$19:$F$293,0))</f>
        <v>#N/A</v>
      </c>
      <c r="L306" s="12" t="e">
        <f>INDEX(Quarterly!$H$19:$H$293,MATCH(Monthly!A306,Quarterly!$F$19:$F$293,0))</f>
        <v>#N/A</v>
      </c>
      <c r="M306" s="12" t="e">
        <f>INDEX(Quarterly!$C$19:$C$293,MATCH(Monthly!A306,Quarterly!$A$19:$A$293,0))</f>
        <v>#N/A</v>
      </c>
      <c r="N306" s="12" t="e">
        <f>INDEX(Quarterly!$D$19:$D$293,MATCH(Monthly!A306,Quarterly!$A$19:$A$293,0))</f>
        <v>#N/A</v>
      </c>
    </row>
    <row r="307" spans="1:14">
      <c r="A307" s="11">
        <v>40057</v>
      </c>
      <c r="B307" s="13">
        <f t="shared" si="18"/>
        <v>93.8</v>
      </c>
      <c r="C307" s="13">
        <f t="shared" si="19"/>
        <v>306.56851068296686</v>
      </c>
      <c r="D307" s="13">
        <f t="shared" si="20"/>
        <v>315.80476080812838</v>
      </c>
      <c r="E307" s="13">
        <f t="shared" si="20"/>
        <v>86.4</v>
      </c>
      <c r="F307" s="13">
        <f t="shared" si="21"/>
        <v>2.6418314855060716</v>
      </c>
      <c r="G307" s="13">
        <f>[3]Data1!BN390</f>
        <v>5.6502905999999999</v>
      </c>
      <c r="H307" s="13">
        <f>[4]Monthly!C466/[4]Monthly!B466</f>
        <v>80.503363488749713</v>
      </c>
      <c r="I307" s="13"/>
      <c r="J307" s="13">
        <f>INDEX(Quarterly!$B$19:$B$293,MATCH(Monthly!A307,Quarterly!$A$19:$A$293,0))</f>
        <v>93.8</v>
      </c>
      <c r="K307" s="12">
        <f>INDEX(Quarterly!$G$19:$G$293,MATCH(Monthly!A307,Quarterly!$F$19:$F$293,0))</f>
        <v>306.56851068296686</v>
      </c>
      <c r="L307" s="12">
        <f>INDEX(Quarterly!$H$19:$H$293,MATCH(Monthly!A307,Quarterly!$F$19:$F$293,0))</f>
        <v>315.80476080812838</v>
      </c>
      <c r="M307" s="12">
        <f>INDEX(Quarterly!$C$19:$C$293,MATCH(Monthly!A307,Quarterly!$A$19:$A$293,0))</f>
        <v>86.4</v>
      </c>
      <c r="N307" s="12">
        <f>INDEX(Quarterly!$D$19:$D$293,MATCH(Monthly!A307,Quarterly!$A$19:$A$293,0))</f>
        <v>2.6418314855060716</v>
      </c>
    </row>
    <row r="308" spans="1:14">
      <c r="A308" s="11">
        <v>40087</v>
      </c>
      <c r="B308" s="13">
        <f t="shared" si="18"/>
        <v>94.3</v>
      </c>
      <c r="C308" s="13">
        <f t="shared" si="19"/>
        <v>309.32762727911353</v>
      </c>
      <c r="D308" s="13">
        <f t="shared" si="20"/>
        <v>318.3311988945934</v>
      </c>
      <c r="E308" s="13">
        <f t="shared" si="20"/>
        <v>84</v>
      </c>
      <c r="F308" s="13">
        <f t="shared" si="21"/>
        <v>2.4483300654607678</v>
      </c>
      <c r="G308" s="13">
        <f>[3]Data1!BN391</f>
        <v>5.6175961000000001</v>
      </c>
      <c r="H308" s="13">
        <f>[4]Monthly!C467/[4]Monthly!B467</f>
        <v>83.511635601632292</v>
      </c>
      <c r="I308" s="13"/>
      <c r="J308" s="13" t="e">
        <f>INDEX(Quarterly!$B$19:$B$293,MATCH(Monthly!A308,Quarterly!$A$19:$A$293,0))</f>
        <v>#N/A</v>
      </c>
      <c r="K308" s="12" t="e">
        <f>INDEX(Quarterly!$G$19:$G$293,MATCH(Monthly!A308,Quarterly!$F$19:$F$293,0))</f>
        <v>#N/A</v>
      </c>
      <c r="L308" s="12" t="e">
        <f>INDEX(Quarterly!$H$19:$H$293,MATCH(Monthly!A308,Quarterly!$F$19:$F$293,0))</f>
        <v>#N/A</v>
      </c>
      <c r="M308" s="12" t="e">
        <f>INDEX(Quarterly!$C$19:$C$293,MATCH(Monthly!A308,Quarterly!$A$19:$A$293,0))</f>
        <v>#N/A</v>
      </c>
      <c r="N308" s="12" t="e">
        <f>INDEX(Quarterly!$D$19:$D$293,MATCH(Monthly!A308,Quarterly!$A$19:$A$293,0))</f>
        <v>#N/A</v>
      </c>
    </row>
    <row r="309" spans="1:14">
      <c r="A309" s="11">
        <v>40118</v>
      </c>
      <c r="B309" s="13">
        <f t="shared" si="18"/>
        <v>94.3</v>
      </c>
      <c r="C309" s="13">
        <f t="shared" si="19"/>
        <v>309.32762727911353</v>
      </c>
      <c r="D309" s="13">
        <f t="shared" si="20"/>
        <v>318.3311988945934</v>
      </c>
      <c r="E309" s="13">
        <f t="shared" si="20"/>
        <v>84</v>
      </c>
      <c r="F309" s="13">
        <f t="shared" si="21"/>
        <v>2.4483300654607678</v>
      </c>
      <c r="G309" s="13">
        <f>[3]Data1!BN392</f>
        <v>5.5499770000000002</v>
      </c>
      <c r="H309" s="13">
        <f>[4]Monthly!C468/[4]Monthly!B468</f>
        <v>84.799391105795365</v>
      </c>
      <c r="I309" s="13"/>
      <c r="J309" s="13" t="e">
        <f>INDEX(Quarterly!$B$19:$B$293,MATCH(Monthly!A309,Quarterly!$A$19:$A$293,0))</f>
        <v>#N/A</v>
      </c>
      <c r="K309" s="12" t="e">
        <f>INDEX(Quarterly!$G$19:$G$293,MATCH(Monthly!A309,Quarterly!$F$19:$F$293,0))</f>
        <v>#N/A</v>
      </c>
      <c r="L309" s="12" t="e">
        <f>INDEX(Quarterly!$H$19:$H$293,MATCH(Monthly!A309,Quarterly!$F$19:$F$293,0))</f>
        <v>#N/A</v>
      </c>
      <c r="M309" s="12" t="e">
        <f>INDEX(Quarterly!$C$19:$C$293,MATCH(Monthly!A309,Quarterly!$A$19:$A$293,0))</f>
        <v>#N/A</v>
      </c>
      <c r="N309" s="12" t="e">
        <f>INDEX(Quarterly!$D$19:$D$293,MATCH(Monthly!A309,Quarterly!$A$19:$A$293,0))</f>
        <v>#N/A</v>
      </c>
    </row>
    <row r="310" spans="1:14">
      <c r="A310" s="11">
        <v>40148</v>
      </c>
      <c r="B310" s="13">
        <f t="shared" si="18"/>
        <v>94.3</v>
      </c>
      <c r="C310" s="13">
        <f t="shared" si="19"/>
        <v>309.32762727911353</v>
      </c>
      <c r="D310" s="13">
        <f t="shared" si="20"/>
        <v>318.3311988945934</v>
      </c>
      <c r="E310" s="13">
        <f t="shared" si="20"/>
        <v>84</v>
      </c>
      <c r="F310" s="13">
        <f t="shared" si="21"/>
        <v>2.4483300654607678</v>
      </c>
      <c r="G310" s="13">
        <f>[3]Data1!BN393</f>
        <v>5.4860961000000001</v>
      </c>
      <c r="H310" s="13">
        <f>[4]Monthly!C469/[4]Monthly!B469</f>
        <v>82.551823522891027</v>
      </c>
      <c r="I310" s="13"/>
      <c r="J310" s="13">
        <f>INDEX(Quarterly!$B$19:$B$293,MATCH(Monthly!A310,Quarterly!$A$19:$A$293,0))</f>
        <v>94.3</v>
      </c>
      <c r="K310" s="12">
        <f>INDEX(Quarterly!$G$19:$G$293,MATCH(Monthly!A310,Quarterly!$F$19:$F$293,0))</f>
        <v>309.32762727911353</v>
      </c>
      <c r="L310" s="12">
        <f>INDEX(Quarterly!$H$19:$H$293,MATCH(Monthly!A310,Quarterly!$F$19:$F$293,0))</f>
        <v>318.3311988945934</v>
      </c>
      <c r="M310" s="12">
        <f>INDEX(Quarterly!$C$19:$C$293,MATCH(Monthly!A310,Quarterly!$A$19:$A$293,0))</f>
        <v>84</v>
      </c>
      <c r="N310" s="12">
        <f>INDEX(Quarterly!$D$19:$D$293,MATCH(Monthly!A310,Quarterly!$A$19:$A$293,0))</f>
        <v>2.4483300654607678</v>
      </c>
    </row>
    <row r="311" spans="1:14">
      <c r="A311" s="11">
        <v>40179</v>
      </c>
      <c r="B311" s="13">
        <f t="shared" si="18"/>
        <v>95.2</v>
      </c>
      <c r="C311" s="13">
        <f t="shared" si="19"/>
        <v>311.49292067006729</v>
      </c>
      <c r="D311" s="13">
        <f t="shared" si="20"/>
        <v>320.87784848575012</v>
      </c>
      <c r="E311" s="13">
        <f t="shared" si="20"/>
        <v>87.5</v>
      </c>
      <c r="F311" s="13">
        <f t="shared" si="21"/>
        <v>3.2807970487315727</v>
      </c>
      <c r="G311" s="13">
        <f>[3]Data1!BN394</f>
        <v>5.2623920000000002</v>
      </c>
      <c r="H311" s="13">
        <f>[4]Monthly!C470/[4]Monthly!B470</f>
        <v>85.82228552645995</v>
      </c>
      <c r="I311" s="13"/>
      <c r="J311" s="13" t="e">
        <f>INDEX(Quarterly!$B$19:$B$293,MATCH(Monthly!A311,Quarterly!$A$19:$A$293,0))</f>
        <v>#N/A</v>
      </c>
      <c r="K311" s="12" t="e">
        <f>INDEX(Quarterly!$G$19:$G$293,MATCH(Monthly!A311,Quarterly!$F$19:$F$293,0))</f>
        <v>#N/A</v>
      </c>
      <c r="L311" s="12" t="e">
        <f>INDEX(Quarterly!$H$19:$H$293,MATCH(Monthly!A311,Quarterly!$F$19:$F$293,0))</f>
        <v>#N/A</v>
      </c>
      <c r="M311" s="12" t="e">
        <f>INDEX(Quarterly!$C$19:$C$293,MATCH(Monthly!A311,Quarterly!$A$19:$A$293,0))</f>
        <v>#N/A</v>
      </c>
      <c r="N311" s="12" t="e">
        <f>INDEX(Quarterly!$D$19:$D$293,MATCH(Monthly!A311,Quarterly!$A$19:$A$293,0))</f>
        <v>#N/A</v>
      </c>
    </row>
    <row r="312" spans="1:14">
      <c r="A312" s="11">
        <v>40210</v>
      </c>
      <c r="B312" s="13">
        <f t="shared" si="18"/>
        <v>95.2</v>
      </c>
      <c r="C312" s="13">
        <f t="shared" si="19"/>
        <v>311.49292067006729</v>
      </c>
      <c r="D312" s="13">
        <f t="shared" si="20"/>
        <v>320.87784848575012</v>
      </c>
      <c r="E312" s="13">
        <f t="shared" si="20"/>
        <v>87.5</v>
      </c>
      <c r="F312" s="13">
        <f t="shared" si="21"/>
        <v>3.2807970487315727</v>
      </c>
      <c r="G312" s="13">
        <f>[3]Data1!BN395</f>
        <v>5.2972023999999998</v>
      </c>
      <c r="H312" s="13">
        <f>[4]Monthly!C471/[4]Monthly!B471</f>
        <v>86.248165292988588</v>
      </c>
      <c r="I312" s="13"/>
      <c r="J312" s="13" t="e">
        <f>INDEX(Quarterly!$B$19:$B$293,MATCH(Monthly!A312,Quarterly!$A$19:$A$293,0))</f>
        <v>#N/A</v>
      </c>
      <c r="K312" s="12" t="e">
        <f>INDEX(Quarterly!$G$19:$G$293,MATCH(Monthly!A312,Quarterly!$F$19:$F$293,0))</f>
        <v>#N/A</v>
      </c>
      <c r="L312" s="12" t="e">
        <f>INDEX(Quarterly!$H$19:$H$293,MATCH(Monthly!A312,Quarterly!$F$19:$F$293,0))</f>
        <v>#N/A</v>
      </c>
      <c r="M312" s="12" t="e">
        <f>INDEX(Quarterly!$C$19:$C$293,MATCH(Monthly!A312,Quarterly!$A$19:$A$293,0))</f>
        <v>#N/A</v>
      </c>
      <c r="N312" s="12" t="e">
        <f>INDEX(Quarterly!$D$19:$D$293,MATCH(Monthly!A312,Quarterly!$A$19:$A$293,0))</f>
        <v>#N/A</v>
      </c>
    </row>
    <row r="313" spans="1:14">
      <c r="A313" s="11">
        <v>40238</v>
      </c>
      <c r="B313" s="13">
        <f t="shared" si="18"/>
        <v>95.2</v>
      </c>
      <c r="C313" s="13">
        <f t="shared" si="19"/>
        <v>311.49292067006729</v>
      </c>
      <c r="D313" s="13">
        <f t="shared" si="20"/>
        <v>320.87784848575012</v>
      </c>
      <c r="E313" s="13">
        <f t="shared" si="20"/>
        <v>87.5</v>
      </c>
      <c r="F313" s="13">
        <f t="shared" si="21"/>
        <v>3.2807970487315727</v>
      </c>
      <c r="G313" s="13">
        <f>[3]Data1!BN396</f>
        <v>5.4225145000000001</v>
      </c>
      <c r="H313" s="13">
        <f>[4]Monthly!C472/[4]Monthly!B472</f>
        <v>89.005809492491508</v>
      </c>
      <c r="I313" s="13"/>
      <c r="J313" s="13">
        <f>INDEX(Quarterly!$B$19:$B$293,MATCH(Monthly!A313,Quarterly!$A$19:$A$293,0))</f>
        <v>95.2</v>
      </c>
      <c r="K313" s="12">
        <f>INDEX(Quarterly!$G$19:$G$293,MATCH(Monthly!A313,Quarterly!$F$19:$F$293,0))</f>
        <v>311.49292067006729</v>
      </c>
      <c r="L313" s="12">
        <f>INDEX(Quarterly!$H$19:$H$293,MATCH(Monthly!A313,Quarterly!$F$19:$F$293,0))</f>
        <v>320.87784848575012</v>
      </c>
      <c r="M313" s="12">
        <f>INDEX(Quarterly!$C$19:$C$293,MATCH(Monthly!A313,Quarterly!$A$19:$A$293,0))</f>
        <v>87.5</v>
      </c>
      <c r="N313" s="12">
        <f>INDEX(Quarterly!$D$19:$D$293,MATCH(Monthly!A313,Quarterly!$A$19:$A$293,0))</f>
        <v>3.2807970487315727</v>
      </c>
    </row>
    <row r="314" spans="1:14">
      <c r="A314" s="11">
        <v>40269</v>
      </c>
      <c r="B314" s="13">
        <f t="shared" si="18"/>
        <v>95.8</v>
      </c>
      <c r="C314" s="13">
        <f t="shared" si="19"/>
        <v>313.36187819408769</v>
      </c>
      <c r="D314" s="13">
        <f t="shared" si="20"/>
        <v>322.16135987969312</v>
      </c>
      <c r="E314" s="13">
        <f t="shared" si="20"/>
        <v>89.4</v>
      </c>
      <c r="F314" s="13">
        <f t="shared" si="21"/>
        <v>2.4355439115332822</v>
      </c>
      <c r="G314" s="13">
        <f>[3]Data1!BN397</f>
        <v>5.4952458999999996</v>
      </c>
      <c r="H314" s="13">
        <f>[4]Monthly!C473/[4]Monthly!B473</f>
        <v>91.006262146404666</v>
      </c>
      <c r="I314" s="13"/>
      <c r="J314" s="13" t="e">
        <f>INDEX(Quarterly!$B$19:$B$293,MATCH(Monthly!A314,Quarterly!$A$19:$A$293,0))</f>
        <v>#N/A</v>
      </c>
      <c r="K314" s="12" t="e">
        <f>INDEX(Quarterly!$G$19:$G$293,MATCH(Monthly!A314,Quarterly!$F$19:$F$293,0))</f>
        <v>#N/A</v>
      </c>
      <c r="L314" s="12" t="e">
        <f>INDEX(Quarterly!$H$19:$H$293,MATCH(Monthly!A314,Quarterly!$F$19:$F$293,0))</f>
        <v>#N/A</v>
      </c>
      <c r="M314" s="12" t="e">
        <f>INDEX(Quarterly!$C$19:$C$293,MATCH(Monthly!A314,Quarterly!$A$19:$A$293,0))</f>
        <v>#N/A</v>
      </c>
      <c r="N314" s="12" t="e">
        <f>INDEX(Quarterly!$D$19:$D$293,MATCH(Monthly!A314,Quarterly!$A$19:$A$293,0))</f>
        <v>#N/A</v>
      </c>
    </row>
    <row r="315" spans="1:14">
      <c r="A315" s="11">
        <v>40299</v>
      </c>
      <c r="B315" s="13">
        <f t="shared" si="18"/>
        <v>95.8</v>
      </c>
      <c r="C315" s="13">
        <f t="shared" si="19"/>
        <v>313.36187819408769</v>
      </c>
      <c r="D315" s="13">
        <f t="shared" si="20"/>
        <v>322.16135987969312</v>
      </c>
      <c r="E315" s="13">
        <f t="shared" si="20"/>
        <v>89.4</v>
      </c>
      <c r="F315" s="13">
        <f t="shared" si="21"/>
        <v>2.4355439115332822</v>
      </c>
      <c r="G315" s="13">
        <f>[3]Data1!BN398</f>
        <v>5.2226233000000004</v>
      </c>
      <c r="H315" s="13">
        <f>[4]Monthly!C474/[4]Monthly!B474</f>
        <v>84.632158843108002</v>
      </c>
      <c r="I315" s="13"/>
      <c r="J315" s="13" t="e">
        <f>INDEX(Quarterly!$B$19:$B$293,MATCH(Monthly!A315,Quarterly!$A$19:$A$293,0))</f>
        <v>#N/A</v>
      </c>
      <c r="K315" s="12" t="e">
        <f>INDEX(Quarterly!$G$19:$G$293,MATCH(Monthly!A315,Quarterly!$F$19:$F$293,0))</f>
        <v>#N/A</v>
      </c>
      <c r="L315" s="12" t="e">
        <f>INDEX(Quarterly!$H$19:$H$293,MATCH(Monthly!A315,Quarterly!$F$19:$F$293,0))</f>
        <v>#N/A</v>
      </c>
      <c r="M315" s="12" t="e">
        <f>INDEX(Quarterly!$C$19:$C$293,MATCH(Monthly!A315,Quarterly!$A$19:$A$293,0))</f>
        <v>#N/A</v>
      </c>
      <c r="N315" s="12" t="e">
        <f>INDEX(Quarterly!$D$19:$D$293,MATCH(Monthly!A315,Quarterly!$A$19:$A$293,0))</f>
        <v>#N/A</v>
      </c>
    </row>
    <row r="316" spans="1:14">
      <c r="A316" s="11">
        <v>40330</v>
      </c>
      <c r="B316" s="13">
        <f t="shared" si="18"/>
        <v>95.8</v>
      </c>
      <c r="C316" s="13">
        <f t="shared" si="19"/>
        <v>313.36187819408769</v>
      </c>
      <c r="D316" s="13">
        <f t="shared" si="20"/>
        <v>322.16135987969312</v>
      </c>
      <c r="E316" s="13">
        <f t="shared" si="20"/>
        <v>89.4</v>
      </c>
      <c r="F316" s="13">
        <f t="shared" si="21"/>
        <v>2.4355439115332822</v>
      </c>
      <c r="G316" s="13">
        <f>[3]Data1!BN399</f>
        <v>5.1503439000000002</v>
      </c>
      <c r="H316" s="13">
        <f>[4]Monthly!C475/[4]Monthly!B475</f>
        <v>88.230471952219233</v>
      </c>
      <c r="I316" s="13"/>
      <c r="J316" s="13">
        <f>INDEX(Quarterly!$B$19:$B$293,MATCH(Monthly!A316,Quarterly!$A$19:$A$293,0))</f>
        <v>95.8</v>
      </c>
      <c r="K316" s="12">
        <f>INDEX(Quarterly!$G$19:$G$293,MATCH(Monthly!A316,Quarterly!$F$19:$F$293,0))</f>
        <v>313.36187819408769</v>
      </c>
      <c r="L316" s="12">
        <f>INDEX(Quarterly!$H$19:$H$293,MATCH(Monthly!A316,Quarterly!$F$19:$F$293,0))</f>
        <v>322.16135987969312</v>
      </c>
      <c r="M316" s="12">
        <f>INDEX(Quarterly!$C$19:$C$293,MATCH(Monthly!A316,Quarterly!$A$19:$A$293,0))</f>
        <v>89.4</v>
      </c>
      <c r="N316" s="12">
        <f>INDEX(Quarterly!$D$19:$D$293,MATCH(Monthly!A316,Quarterly!$A$19:$A$293,0))</f>
        <v>2.4355439115332822</v>
      </c>
    </row>
    <row r="317" spans="1:14">
      <c r="A317" s="11">
        <v>40360</v>
      </c>
      <c r="B317" s="13">
        <f t="shared" si="18"/>
        <v>96.5</v>
      </c>
      <c r="C317" s="13">
        <f t="shared" si="19"/>
        <v>315.24204946325221</v>
      </c>
      <c r="D317" s="13">
        <f t="shared" si="20"/>
        <v>324.0943280389713</v>
      </c>
      <c r="E317" s="13">
        <f t="shared" si="20"/>
        <v>86.1</v>
      </c>
      <c r="F317" s="13">
        <f t="shared" si="21"/>
        <v>2.3478164608978545</v>
      </c>
      <c r="G317" s="13">
        <f>[3]Data1!BN400</f>
        <v>5.2840235</v>
      </c>
      <c r="H317" s="13">
        <f>[4]Monthly!C476/[4]Monthly!B476</f>
        <v>86.86546778966536</v>
      </c>
      <c r="I317" s="13"/>
      <c r="J317" s="13" t="e">
        <f>INDEX(Quarterly!$B$19:$B$293,MATCH(Monthly!A317,Quarterly!$A$19:$A$293,0))</f>
        <v>#N/A</v>
      </c>
      <c r="K317" s="12" t="e">
        <f>INDEX(Quarterly!$G$19:$G$293,MATCH(Monthly!A317,Quarterly!$F$19:$F$293,0))</f>
        <v>#N/A</v>
      </c>
      <c r="L317" s="12" t="e">
        <f>INDEX(Quarterly!$H$19:$H$293,MATCH(Monthly!A317,Quarterly!$F$19:$F$293,0))</f>
        <v>#N/A</v>
      </c>
      <c r="M317" s="12" t="e">
        <f>INDEX(Quarterly!$C$19:$C$293,MATCH(Monthly!A317,Quarterly!$A$19:$A$293,0))</f>
        <v>#N/A</v>
      </c>
      <c r="N317" s="12" t="e">
        <f>INDEX(Quarterly!$D$19:$D$293,MATCH(Monthly!A317,Quarterly!$A$19:$A$293,0))</f>
        <v>#N/A</v>
      </c>
    </row>
    <row r="318" spans="1:14">
      <c r="A318" s="11">
        <v>40391</v>
      </c>
      <c r="B318" s="13">
        <f t="shared" si="18"/>
        <v>96.5</v>
      </c>
      <c r="C318" s="13">
        <f t="shared" si="19"/>
        <v>315.24204946325221</v>
      </c>
      <c r="D318" s="13">
        <f t="shared" si="20"/>
        <v>324.0943280389713</v>
      </c>
      <c r="E318" s="13">
        <f t="shared" si="20"/>
        <v>86.1</v>
      </c>
      <c r="F318" s="13">
        <f t="shared" si="21"/>
        <v>2.3478164608978545</v>
      </c>
      <c r="G318" s="13">
        <f>[3]Data1!BN401</f>
        <v>5.0213421</v>
      </c>
      <c r="H318" s="13">
        <f>[4]Monthly!C477/[4]Monthly!B477</f>
        <v>85.073300755219904</v>
      </c>
      <c r="I318" s="13"/>
      <c r="J318" s="13" t="e">
        <f>INDEX(Quarterly!$B$19:$B$293,MATCH(Monthly!A318,Quarterly!$A$19:$A$293,0))</f>
        <v>#N/A</v>
      </c>
      <c r="K318" s="12" t="e">
        <f>INDEX(Quarterly!$G$19:$G$293,MATCH(Monthly!A318,Quarterly!$F$19:$F$293,0))</f>
        <v>#N/A</v>
      </c>
      <c r="L318" s="12" t="e">
        <f>INDEX(Quarterly!$H$19:$H$293,MATCH(Monthly!A318,Quarterly!$F$19:$F$293,0))</f>
        <v>#N/A</v>
      </c>
      <c r="M318" s="12" t="e">
        <f>INDEX(Quarterly!$C$19:$C$293,MATCH(Monthly!A318,Quarterly!$A$19:$A$293,0))</f>
        <v>#N/A</v>
      </c>
      <c r="N318" s="12" t="e">
        <f>INDEX(Quarterly!$D$19:$D$293,MATCH(Monthly!A318,Quarterly!$A$19:$A$293,0))</f>
        <v>#N/A</v>
      </c>
    </row>
    <row r="319" spans="1:14">
      <c r="A319" s="11">
        <v>40422</v>
      </c>
      <c r="B319" s="13">
        <f t="shared" si="18"/>
        <v>96.5</v>
      </c>
      <c r="C319" s="13">
        <f t="shared" si="19"/>
        <v>315.24204946325221</v>
      </c>
      <c r="D319" s="13">
        <f t="shared" si="20"/>
        <v>324.0943280389713</v>
      </c>
      <c r="E319" s="13">
        <f t="shared" si="20"/>
        <v>86.1</v>
      </c>
      <c r="F319" s="13">
        <f t="shared" si="21"/>
        <v>2.3478164608978545</v>
      </c>
      <c r="G319" s="13">
        <f>[3]Data1!BN402</f>
        <v>5.0496612000000001</v>
      </c>
      <c r="H319" s="13">
        <f>[4]Monthly!C478/[4]Monthly!B478</f>
        <v>80.059587146201324</v>
      </c>
      <c r="I319" s="13"/>
      <c r="J319" s="13">
        <f>INDEX(Quarterly!$B$19:$B$293,MATCH(Monthly!A319,Quarterly!$A$19:$A$293,0))</f>
        <v>96.5</v>
      </c>
      <c r="K319" s="12">
        <f>INDEX(Quarterly!$G$19:$G$293,MATCH(Monthly!A319,Quarterly!$F$19:$F$293,0))</f>
        <v>315.24204946325221</v>
      </c>
      <c r="L319" s="12">
        <f>INDEX(Quarterly!$H$19:$H$293,MATCH(Monthly!A319,Quarterly!$F$19:$F$293,0))</f>
        <v>324.0943280389713</v>
      </c>
      <c r="M319" s="12">
        <f>INDEX(Quarterly!$C$19:$C$293,MATCH(Monthly!A319,Quarterly!$A$19:$A$293,0))</f>
        <v>86.1</v>
      </c>
      <c r="N319" s="12">
        <f>INDEX(Quarterly!$D$19:$D$293,MATCH(Monthly!A319,Quarterly!$A$19:$A$293,0))</f>
        <v>2.3478164608978545</v>
      </c>
    </row>
    <row r="320" spans="1:14">
      <c r="A320" s="11">
        <v>40452</v>
      </c>
      <c r="B320" s="13">
        <f t="shared" si="18"/>
        <v>96.9</v>
      </c>
      <c r="C320" s="13">
        <f t="shared" si="19"/>
        <v>317.13350176003172</v>
      </c>
      <c r="D320" s="13">
        <f t="shared" si="20"/>
        <v>325.39070535112717</v>
      </c>
      <c r="E320" s="13">
        <f t="shared" si="20"/>
        <v>87.9</v>
      </c>
      <c r="F320" s="13">
        <f t="shared" si="21"/>
        <v>2.609570935061218</v>
      </c>
      <c r="G320" s="13">
        <f>[3]Data1!BN403</f>
        <v>5.2830954999999999</v>
      </c>
      <c r="H320" s="13">
        <f>[4]Monthly!C479/[4]Monthly!B479</f>
        <v>83.408026074556943</v>
      </c>
      <c r="I320" s="13"/>
      <c r="J320" s="13" t="e">
        <f>INDEX(Quarterly!$B$19:$B$293,MATCH(Monthly!A320,Quarterly!$A$19:$A$293,0))</f>
        <v>#N/A</v>
      </c>
      <c r="K320" s="12" t="e">
        <f>INDEX(Quarterly!$G$19:$G$293,MATCH(Monthly!A320,Quarterly!$F$19:$F$293,0))</f>
        <v>#N/A</v>
      </c>
      <c r="L320" s="12" t="e">
        <f>INDEX(Quarterly!$H$19:$H$293,MATCH(Monthly!A320,Quarterly!$F$19:$F$293,0))</f>
        <v>#N/A</v>
      </c>
      <c r="M320" s="12" t="e">
        <f>INDEX(Quarterly!$C$19:$C$293,MATCH(Monthly!A320,Quarterly!$A$19:$A$293,0))</f>
        <v>#N/A</v>
      </c>
      <c r="N320" s="12" t="e">
        <f>INDEX(Quarterly!$D$19:$D$293,MATCH(Monthly!A320,Quarterly!$A$19:$A$293,0))</f>
        <v>#N/A</v>
      </c>
    </row>
    <row r="321" spans="1:14">
      <c r="A321" s="11">
        <v>40483</v>
      </c>
      <c r="B321" s="13">
        <f t="shared" si="18"/>
        <v>96.9</v>
      </c>
      <c r="C321" s="13">
        <f t="shared" si="19"/>
        <v>317.13350176003172</v>
      </c>
      <c r="D321" s="13">
        <f t="shared" si="20"/>
        <v>325.39070535112717</v>
      </c>
      <c r="E321" s="13">
        <f t="shared" si="20"/>
        <v>87.9</v>
      </c>
      <c r="F321" s="13">
        <f t="shared" si="21"/>
        <v>2.609570935061218</v>
      </c>
      <c r="G321" s="13">
        <f>[3]Data1!BN404</f>
        <v>5.0995062000000004</v>
      </c>
      <c r="H321" s="13">
        <f>[4]Monthly!C480/[4]Monthly!B480</f>
        <v>85.195671958742039</v>
      </c>
      <c r="I321" s="13"/>
      <c r="J321" s="13" t="e">
        <f>INDEX(Quarterly!$B$19:$B$293,MATCH(Monthly!A321,Quarterly!$A$19:$A$293,0))</f>
        <v>#N/A</v>
      </c>
      <c r="K321" s="12" t="e">
        <f>INDEX(Quarterly!$G$19:$G$293,MATCH(Monthly!A321,Quarterly!$F$19:$F$293,0))</f>
        <v>#N/A</v>
      </c>
      <c r="L321" s="12" t="e">
        <f>INDEX(Quarterly!$H$19:$H$293,MATCH(Monthly!A321,Quarterly!$F$19:$F$293,0))</f>
        <v>#N/A</v>
      </c>
      <c r="M321" s="12" t="e">
        <f>INDEX(Quarterly!$C$19:$C$293,MATCH(Monthly!A321,Quarterly!$A$19:$A$293,0))</f>
        <v>#N/A</v>
      </c>
      <c r="N321" s="12" t="e">
        <f>INDEX(Quarterly!$D$19:$D$293,MATCH(Monthly!A321,Quarterly!$A$19:$A$293,0))</f>
        <v>#N/A</v>
      </c>
    </row>
    <row r="322" spans="1:14">
      <c r="A322" s="11">
        <v>40513</v>
      </c>
      <c r="B322" s="13">
        <f t="shared" si="18"/>
        <v>96.9</v>
      </c>
      <c r="C322" s="13">
        <f t="shared" si="19"/>
        <v>317.13350176003172</v>
      </c>
      <c r="D322" s="13">
        <f t="shared" si="20"/>
        <v>325.39070535112717</v>
      </c>
      <c r="E322" s="13">
        <f t="shared" si="20"/>
        <v>87.9</v>
      </c>
      <c r="F322" s="13">
        <f t="shared" si="21"/>
        <v>2.609570935061218</v>
      </c>
      <c r="G322" s="13">
        <f>[3]Data1!BN405</f>
        <v>4.8688130999999997</v>
      </c>
      <c r="H322" s="13">
        <f>[4]Monthly!C481/[4]Monthly!B481</f>
        <v>89.78749118743076</v>
      </c>
      <c r="I322" s="13"/>
      <c r="J322" s="13">
        <f>INDEX(Quarterly!$B$19:$B$293,MATCH(Monthly!A322,Quarterly!$A$19:$A$293,0))</f>
        <v>96.9</v>
      </c>
      <c r="K322" s="12">
        <f>INDEX(Quarterly!$G$19:$G$293,MATCH(Monthly!A322,Quarterly!$F$19:$F$293,0))</f>
        <v>317.13350176003172</v>
      </c>
      <c r="L322" s="12">
        <f>INDEX(Quarterly!$H$19:$H$293,MATCH(Monthly!A322,Quarterly!$F$19:$F$293,0))</f>
        <v>325.39070535112717</v>
      </c>
      <c r="M322" s="12">
        <f>INDEX(Quarterly!$C$19:$C$293,MATCH(Monthly!A322,Quarterly!$A$19:$A$293,0))</f>
        <v>87.9</v>
      </c>
      <c r="N322" s="12">
        <f>INDEX(Quarterly!$D$19:$D$293,MATCH(Monthly!A322,Quarterly!$A$19:$A$293,0))</f>
        <v>2.609570935061218</v>
      </c>
    </row>
    <row r="323" spans="1:14">
      <c r="A323" s="11">
        <v>40544</v>
      </c>
      <c r="B323" s="13">
        <f t="shared" si="18"/>
        <v>98.3</v>
      </c>
      <c r="C323" s="13">
        <f t="shared" si="19"/>
        <v>321.25623728291208</v>
      </c>
      <c r="D323" s="13">
        <f t="shared" si="20"/>
        <v>327.99383099393617</v>
      </c>
      <c r="E323" s="13">
        <f t="shared" si="20"/>
        <v>95.6</v>
      </c>
      <c r="F323" s="13">
        <f t="shared" si="21"/>
        <v>3.6844719824324459</v>
      </c>
      <c r="G323" s="13">
        <f>[3]Data1!BN406</f>
        <v>4.998481</v>
      </c>
      <c r="H323" s="13">
        <f>[4]Monthly!C482/[4]Monthly!B482</f>
        <v>89.510138526400326</v>
      </c>
      <c r="I323" s="13"/>
      <c r="J323" s="13" t="e">
        <f>INDEX(Quarterly!$B$19:$B$293,MATCH(Monthly!A323,Quarterly!$A$19:$A$293,0))</f>
        <v>#N/A</v>
      </c>
      <c r="K323" s="12" t="e">
        <f>INDEX(Quarterly!$G$19:$G$293,MATCH(Monthly!A323,Quarterly!$F$19:$F$293,0))</f>
        <v>#N/A</v>
      </c>
      <c r="L323" s="12" t="e">
        <f>INDEX(Quarterly!$H$19:$H$293,MATCH(Monthly!A323,Quarterly!$F$19:$F$293,0))</f>
        <v>#N/A</v>
      </c>
      <c r="M323" s="12" t="e">
        <f>INDEX(Quarterly!$C$19:$C$293,MATCH(Monthly!A323,Quarterly!$A$19:$A$293,0))</f>
        <v>#N/A</v>
      </c>
      <c r="N323" s="12" t="e">
        <f>INDEX(Quarterly!$D$19:$D$293,MATCH(Monthly!A323,Quarterly!$A$19:$A$293,0))</f>
        <v>#N/A</v>
      </c>
    </row>
    <row r="324" spans="1:14">
      <c r="A324" s="11">
        <v>40575</v>
      </c>
      <c r="B324" s="13">
        <f t="shared" si="18"/>
        <v>98.3</v>
      </c>
      <c r="C324" s="13">
        <f t="shared" si="19"/>
        <v>321.25623728291208</v>
      </c>
      <c r="D324" s="13">
        <f t="shared" si="20"/>
        <v>327.99383099393617</v>
      </c>
      <c r="E324" s="13">
        <f t="shared" si="20"/>
        <v>95.6</v>
      </c>
      <c r="F324" s="13">
        <f t="shared" si="21"/>
        <v>3.6844719824324459</v>
      </c>
      <c r="G324" s="13">
        <f>[3]Data1!BN407</f>
        <v>4.9753863000000003</v>
      </c>
      <c r="H324" s="13">
        <f>[4]Monthly!C483/[4]Monthly!B483</f>
        <v>87.842126140420476</v>
      </c>
      <c r="I324" s="13"/>
      <c r="J324" s="13" t="e">
        <f>INDEX(Quarterly!$B$19:$B$293,MATCH(Monthly!A324,Quarterly!$A$19:$A$293,0))</f>
        <v>#N/A</v>
      </c>
      <c r="K324" s="12" t="e">
        <f>INDEX(Quarterly!$G$19:$G$293,MATCH(Monthly!A324,Quarterly!$F$19:$F$293,0))</f>
        <v>#N/A</v>
      </c>
      <c r="L324" s="12" t="e">
        <f>INDEX(Quarterly!$H$19:$H$293,MATCH(Monthly!A324,Quarterly!$F$19:$F$293,0))</f>
        <v>#N/A</v>
      </c>
      <c r="M324" s="12" t="e">
        <f>INDEX(Quarterly!$C$19:$C$293,MATCH(Monthly!A324,Quarterly!$A$19:$A$293,0))</f>
        <v>#N/A</v>
      </c>
      <c r="N324" s="12" t="e">
        <f>INDEX(Quarterly!$D$19:$D$293,MATCH(Monthly!A324,Quarterly!$A$19:$A$293,0))</f>
        <v>#N/A</v>
      </c>
    </row>
    <row r="325" spans="1:14">
      <c r="A325" s="11">
        <v>40603</v>
      </c>
      <c r="B325" s="13">
        <f t="shared" si="18"/>
        <v>98.3</v>
      </c>
      <c r="C325" s="13">
        <f t="shared" si="19"/>
        <v>321.25623728291208</v>
      </c>
      <c r="D325" s="13">
        <f t="shared" si="20"/>
        <v>327.99383099393617</v>
      </c>
      <c r="E325" s="13">
        <f t="shared" si="20"/>
        <v>95.6</v>
      </c>
      <c r="F325" s="13">
        <f t="shared" si="21"/>
        <v>3.6844719824324459</v>
      </c>
      <c r="G325" s="13">
        <f>[3]Data1!BN408</f>
        <v>4.9235287000000003</v>
      </c>
      <c r="H325" s="13">
        <f>[4]Monthly!C484/[4]Monthly!B484</f>
        <v>101.7106694353802</v>
      </c>
      <c r="I325" s="13"/>
      <c r="J325" s="13">
        <f>INDEX(Quarterly!$B$19:$B$293,MATCH(Monthly!A325,Quarterly!$A$19:$A$293,0))</f>
        <v>98.3</v>
      </c>
      <c r="K325" s="12">
        <f>INDEX(Quarterly!$G$19:$G$293,MATCH(Monthly!A325,Quarterly!$F$19:$F$293,0))</f>
        <v>321.25623728291208</v>
      </c>
      <c r="L325" s="12">
        <f>INDEX(Quarterly!$H$19:$H$293,MATCH(Monthly!A325,Quarterly!$F$19:$F$293,0))</f>
        <v>327.99383099393617</v>
      </c>
      <c r="M325" s="12">
        <f>INDEX(Quarterly!$C$19:$C$293,MATCH(Monthly!A325,Quarterly!$A$19:$A$293,0))</f>
        <v>95.6</v>
      </c>
      <c r="N325" s="12">
        <f>INDEX(Quarterly!$D$19:$D$293,MATCH(Monthly!A325,Quarterly!$A$19:$A$293,0))</f>
        <v>3.6844719824324459</v>
      </c>
    </row>
    <row r="326" spans="1:14">
      <c r="A326" s="11">
        <v>40634</v>
      </c>
      <c r="B326" s="13">
        <f t="shared" si="18"/>
        <v>99.2</v>
      </c>
      <c r="C326" s="13">
        <f t="shared" si="19"/>
        <v>324.46879965574118</v>
      </c>
      <c r="D326" s="13">
        <f t="shared" si="20"/>
        <v>330.61778164188769</v>
      </c>
      <c r="E326" s="13">
        <f t="shared" si="20"/>
        <v>99.4</v>
      </c>
      <c r="F326" s="13">
        <f t="shared" si="21"/>
        <v>3.8421864500341809</v>
      </c>
      <c r="G326" s="13">
        <f>[3]Data1!BN409</f>
        <v>4.9610843999999998</v>
      </c>
      <c r="H326" s="13">
        <f>[4]Monthly!C485/[4]Monthly!B485</f>
        <v>103.44729882886287</v>
      </c>
      <c r="I326" s="13"/>
      <c r="J326" s="13" t="e">
        <f>INDEX(Quarterly!$B$19:$B$293,MATCH(Monthly!A326,Quarterly!$A$19:$A$293,0))</f>
        <v>#N/A</v>
      </c>
      <c r="K326" s="12" t="e">
        <f>INDEX(Quarterly!$G$19:$G$293,MATCH(Monthly!A326,Quarterly!$F$19:$F$293,0))</f>
        <v>#N/A</v>
      </c>
      <c r="L326" s="12" t="e">
        <f>INDEX(Quarterly!$H$19:$H$293,MATCH(Monthly!A326,Quarterly!$F$19:$F$293,0))</f>
        <v>#N/A</v>
      </c>
      <c r="M326" s="12" t="e">
        <f>INDEX(Quarterly!$C$19:$C$293,MATCH(Monthly!A326,Quarterly!$A$19:$A$293,0))</f>
        <v>#N/A</v>
      </c>
      <c r="N326" s="12" t="e">
        <f>INDEX(Quarterly!$D$19:$D$293,MATCH(Monthly!A326,Quarterly!$A$19:$A$293,0))</f>
        <v>#N/A</v>
      </c>
    </row>
    <row r="327" spans="1:14">
      <c r="A327" s="11">
        <v>40664</v>
      </c>
      <c r="B327" s="13">
        <f t="shared" si="18"/>
        <v>99.2</v>
      </c>
      <c r="C327" s="13">
        <f t="shared" si="19"/>
        <v>324.46879965574118</v>
      </c>
      <c r="D327" s="13">
        <f t="shared" si="20"/>
        <v>330.61778164188769</v>
      </c>
      <c r="E327" s="13">
        <f t="shared" si="20"/>
        <v>99.4</v>
      </c>
      <c r="F327" s="13">
        <f t="shared" si="21"/>
        <v>3.8421864500341809</v>
      </c>
      <c r="G327" s="13">
        <f>[3]Data1!BN410</f>
        <v>5.0047585000000003</v>
      </c>
      <c r="H327" s="13">
        <f>[4]Monthly!C486/[4]Monthly!B486</f>
        <v>94.519906323185026</v>
      </c>
      <c r="I327" s="13"/>
      <c r="J327" s="13" t="e">
        <f>INDEX(Quarterly!$B$19:$B$293,MATCH(Monthly!A327,Quarterly!$A$19:$A$293,0))</f>
        <v>#N/A</v>
      </c>
      <c r="K327" s="12" t="e">
        <f>INDEX(Quarterly!$G$19:$G$293,MATCH(Monthly!A327,Quarterly!$F$19:$F$293,0))</f>
        <v>#N/A</v>
      </c>
      <c r="L327" s="12" t="e">
        <f>INDEX(Quarterly!$H$19:$H$293,MATCH(Monthly!A327,Quarterly!$F$19:$F$293,0))</f>
        <v>#N/A</v>
      </c>
      <c r="M327" s="12" t="e">
        <f>INDEX(Quarterly!$C$19:$C$293,MATCH(Monthly!A327,Quarterly!$A$19:$A$293,0))</f>
        <v>#N/A</v>
      </c>
      <c r="N327" s="12" t="e">
        <f>INDEX(Quarterly!$D$19:$D$293,MATCH(Monthly!A327,Quarterly!$A$19:$A$293,0))</f>
        <v>#N/A</v>
      </c>
    </row>
    <row r="328" spans="1:14">
      <c r="A328" s="11">
        <v>40695</v>
      </c>
      <c r="B328" s="13">
        <f t="shared" si="18"/>
        <v>99.2</v>
      </c>
      <c r="C328" s="13">
        <f t="shared" si="19"/>
        <v>324.46879965574118</v>
      </c>
      <c r="D328" s="13">
        <f t="shared" si="20"/>
        <v>330.61778164188769</v>
      </c>
      <c r="E328" s="13">
        <f t="shared" si="20"/>
        <v>99.4</v>
      </c>
      <c r="F328" s="13">
        <f t="shared" si="21"/>
        <v>3.8421864500341809</v>
      </c>
      <c r="G328" s="13">
        <f>[3]Data1!BN411</f>
        <v>4.9290640999999997</v>
      </c>
      <c r="H328" s="13">
        <f>[4]Monthly!C487/[4]Monthly!B487</f>
        <v>90.665913158142601</v>
      </c>
      <c r="I328" s="13"/>
      <c r="J328" s="13">
        <f>INDEX(Quarterly!$B$19:$B$293,MATCH(Monthly!A328,Quarterly!$A$19:$A$293,0))</f>
        <v>99.2</v>
      </c>
      <c r="K328" s="12">
        <f>INDEX(Quarterly!$G$19:$G$293,MATCH(Monthly!A328,Quarterly!$F$19:$F$293,0))</f>
        <v>324.46879965574118</v>
      </c>
      <c r="L328" s="12">
        <f>INDEX(Quarterly!$H$19:$H$293,MATCH(Monthly!A328,Quarterly!$F$19:$F$293,0))</f>
        <v>330.61778164188769</v>
      </c>
      <c r="M328" s="12">
        <f>INDEX(Quarterly!$C$19:$C$293,MATCH(Monthly!A328,Quarterly!$A$19:$A$293,0))</f>
        <v>99.4</v>
      </c>
      <c r="N328" s="12">
        <f>INDEX(Quarterly!$D$19:$D$293,MATCH(Monthly!A328,Quarterly!$A$19:$A$293,0))</f>
        <v>3.8421864500341809</v>
      </c>
    </row>
    <row r="329" spans="1:14">
      <c r="A329" s="11">
        <v>40725</v>
      </c>
      <c r="B329" s="13">
        <f t="shared" si="18"/>
        <v>99.8</v>
      </c>
      <c r="C329" s="13">
        <f t="shared" si="19"/>
        <v>325.76667485436417</v>
      </c>
      <c r="D329" s="13">
        <f t="shared" si="20"/>
        <v>331.94025276845525</v>
      </c>
      <c r="E329" s="13">
        <f t="shared" si="20"/>
        <v>98.1</v>
      </c>
      <c r="F329" s="13">
        <f t="shared" si="21"/>
        <v>2.1331725246796411</v>
      </c>
      <c r="G329" s="13">
        <f>[3]Data1!BN412</f>
        <v>5.0883501000000004</v>
      </c>
      <c r="H329" s="13">
        <f>[4]Monthly!C488/[4]Monthly!B488</f>
        <v>90.251368147667179</v>
      </c>
      <c r="I329" s="13"/>
      <c r="J329" s="13" t="e">
        <f>INDEX(Quarterly!$B$19:$B$293,MATCH(Monthly!A329,Quarterly!$A$19:$A$293,0))</f>
        <v>#N/A</v>
      </c>
      <c r="K329" s="12" t="e">
        <f>INDEX(Quarterly!$G$19:$G$293,MATCH(Monthly!A329,Quarterly!$F$19:$F$293,0))</f>
        <v>#N/A</v>
      </c>
      <c r="L329" s="12" t="e">
        <f>INDEX(Quarterly!$H$19:$H$293,MATCH(Monthly!A329,Quarterly!$F$19:$F$293,0))</f>
        <v>#N/A</v>
      </c>
      <c r="M329" s="12" t="e">
        <f>INDEX(Quarterly!$C$19:$C$293,MATCH(Monthly!A329,Quarterly!$A$19:$A$293,0))</f>
        <v>#N/A</v>
      </c>
      <c r="N329" s="12" t="e">
        <f>INDEX(Quarterly!$D$19:$D$293,MATCH(Monthly!A329,Quarterly!$A$19:$A$293,0))</f>
        <v>#N/A</v>
      </c>
    </row>
    <row r="330" spans="1:14">
      <c r="A330" s="11">
        <v>40756</v>
      </c>
      <c r="B330" s="13">
        <f t="shared" si="18"/>
        <v>99.8</v>
      </c>
      <c r="C330" s="13">
        <f t="shared" si="19"/>
        <v>325.76667485436417</v>
      </c>
      <c r="D330" s="13">
        <f t="shared" si="20"/>
        <v>331.94025276845525</v>
      </c>
      <c r="E330" s="13">
        <f t="shared" si="20"/>
        <v>98.1</v>
      </c>
      <c r="F330" s="13">
        <f t="shared" si="21"/>
        <v>2.1331725246796411</v>
      </c>
      <c r="G330" s="13">
        <f>[3]Data1!BN413</f>
        <v>5.2563529000000004</v>
      </c>
      <c r="H330" s="13">
        <f>[4]Monthly!C489/[4]Monthly!B489</f>
        <v>82.20338983050847</v>
      </c>
      <c r="I330" s="13"/>
      <c r="J330" s="13" t="e">
        <f>INDEX(Quarterly!$B$19:$B$293,MATCH(Monthly!A330,Quarterly!$A$19:$A$293,0))</f>
        <v>#N/A</v>
      </c>
      <c r="K330" s="12" t="e">
        <f>INDEX(Quarterly!$G$19:$G$293,MATCH(Monthly!A330,Quarterly!$F$19:$F$293,0))</f>
        <v>#N/A</v>
      </c>
      <c r="L330" s="12" t="e">
        <f>INDEX(Quarterly!$H$19:$H$293,MATCH(Monthly!A330,Quarterly!$F$19:$F$293,0))</f>
        <v>#N/A</v>
      </c>
      <c r="M330" s="12" t="e">
        <f>INDEX(Quarterly!$C$19:$C$293,MATCH(Monthly!A330,Quarterly!$A$19:$A$293,0))</f>
        <v>#N/A</v>
      </c>
      <c r="N330" s="12" t="e">
        <f>INDEX(Quarterly!$D$19:$D$293,MATCH(Monthly!A330,Quarterly!$A$19:$A$293,0))</f>
        <v>#N/A</v>
      </c>
    </row>
    <row r="331" spans="1:14">
      <c r="A331" s="11">
        <v>40787</v>
      </c>
      <c r="B331" s="13">
        <f t="shared" si="18"/>
        <v>99.8</v>
      </c>
      <c r="C331" s="13">
        <f t="shared" si="19"/>
        <v>325.76667485436417</v>
      </c>
      <c r="D331" s="13">
        <f t="shared" si="20"/>
        <v>331.94025276845525</v>
      </c>
      <c r="E331" s="13">
        <f t="shared" si="20"/>
        <v>98.1</v>
      </c>
      <c r="F331" s="13">
        <f t="shared" si="21"/>
        <v>2.1331725246796411</v>
      </c>
      <c r="G331" s="13">
        <f>[3]Data1!BN414</f>
        <v>5.2125379000000001</v>
      </c>
      <c r="H331" s="13">
        <f>[4]Monthly!C490/[4]Monthly!B490</f>
        <v>83.67906066536203</v>
      </c>
      <c r="I331" s="13"/>
      <c r="J331" s="13">
        <f>INDEX(Quarterly!$B$19:$B$293,MATCH(Monthly!A331,Quarterly!$A$19:$A$293,0))</f>
        <v>99.8</v>
      </c>
      <c r="K331" s="12">
        <f>INDEX(Quarterly!$G$19:$G$293,MATCH(Monthly!A331,Quarterly!$F$19:$F$293,0))</f>
        <v>325.76667485436417</v>
      </c>
      <c r="L331" s="12">
        <f>INDEX(Quarterly!$H$19:$H$293,MATCH(Monthly!A331,Quarterly!$F$19:$F$293,0))</f>
        <v>331.94025276845525</v>
      </c>
      <c r="M331" s="12">
        <f>INDEX(Quarterly!$C$19:$C$293,MATCH(Monthly!A331,Quarterly!$A$19:$A$293,0))</f>
        <v>98.1</v>
      </c>
      <c r="N331" s="12">
        <f>INDEX(Quarterly!$D$19:$D$293,MATCH(Monthly!A331,Quarterly!$A$19:$A$293,0))</f>
        <v>2.1331725246796411</v>
      </c>
    </row>
    <row r="332" spans="1:14">
      <c r="A332" s="11">
        <v>40817</v>
      </c>
      <c r="B332" s="13">
        <f t="shared" ref="B332:B394" si="22">IF(ISERROR(J334),B331,J334)</f>
        <v>99.8</v>
      </c>
      <c r="C332" s="13">
        <f t="shared" si="19"/>
        <v>326.41820820407293</v>
      </c>
      <c r="D332" s="13">
        <f t="shared" si="20"/>
        <v>333.93189428506599</v>
      </c>
      <c r="E332" s="13">
        <f t="shared" si="20"/>
        <v>98.8</v>
      </c>
      <c r="F332" s="13">
        <f t="shared" si="21"/>
        <v>2.3407093101977225</v>
      </c>
      <c r="G332" s="13">
        <f>[3]Data1!BN415</f>
        <v>5.1883941</v>
      </c>
      <c r="H332" s="13">
        <f>[4]Monthly!C491/[4]Monthly!B491</f>
        <v>84.893784421715182</v>
      </c>
      <c r="I332" s="13"/>
      <c r="J332" s="13" t="e">
        <f>INDEX(Quarterly!$B$19:$B$293,MATCH(Monthly!A332,Quarterly!$A$19:$A$293,0))</f>
        <v>#N/A</v>
      </c>
      <c r="K332" s="12" t="e">
        <f>INDEX(Quarterly!$G$19:$G$293,MATCH(Monthly!A332,Quarterly!$F$19:$F$293,0))</f>
        <v>#N/A</v>
      </c>
      <c r="L332" s="12" t="e">
        <f>INDEX(Quarterly!$H$19:$H$293,MATCH(Monthly!A332,Quarterly!$F$19:$F$293,0))</f>
        <v>#N/A</v>
      </c>
      <c r="M332" s="12" t="e">
        <f>INDEX(Quarterly!$C$19:$C$293,MATCH(Monthly!A332,Quarterly!$A$19:$A$293,0))</f>
        <v>#N/A</v>
      </c>
      <c r="N332" s="12" t="e">
        <f>INDEX(Quarterly!$D$19:$D$293,MATCH(Monthly!A332,Quarterly!$A$19:$A$293,0))</f>
        <v>#N/A</v>
      </c>
    </row>
    <row r="333" spans="1:14">
      <c r="A333" s="11">
        <v>40848</v>
      </c>
      <c r="B333" s="13">
        <f t="shared" si="22"/>
        <v>99.8</v>
      </c>
      <c r="C333" s="13">
        <f t="shared" si="19"/>
        <v>326.41820820407293</v>
      </c>
      <c r="D333" s="13">
        <f t="shared" si="20"/>
        <v>333.93189428506599</v>
      </c>
      <c r="E333" s="13">
        <f t="shared" si="20"/>
        <v>98.8</v>
      </c>
      <c r="F333" s="13">
        <f t="shared" si="21"/>
        <v>2.3407093101977225</v>
      </c>
      <c r="G333" s="13">
        <f>[3]Data1!BN416</f>
        <v>5.2194259000000001</v>
      </c>
      <c r="H333" s="13">
        <f>[4]Monthly!C492/[4]Monthly!B492</f>
        <v>96.08386075949366</v>
      </c>
      <c r="I333" s="13"/>
      <c r="J333" s="13" t="e">
        <f>INDEX(Quarterly!$B$19:$B$293,MATCH(Monthly!A333,Quarterly!$A$19:$A$293,0))</f>
        <v>#N/A</v>
      </c>
      <c r="K333" s="12" t="e">
        <f>INDEX(Quarterly!$G$19:$G$293,MATCH(Monthly!A333,Quarterly!$F$19:$F$293,0))</f>
        <v>#N/A</v>
      </c>
      <c r="L333" s="12" t="e">
        <f>INDEX(Quarterly!$H$19:$H$293,MATCH(Monthly!A333,Quarterly!$F$19:$F$293,0))</f>
        <v>#N/A</v>
      </c>
      <c r="M333" s="12" t="e">
        <f>INDEX(Quarterly!$C$19:$C$293,MATCH(Monthly!A333,Quarterly!$A$19:$A$293,0))</f>
        <v>#N/A</v>
      </c>
      <c r="N333" s="12" t="e">
        <f>INDEX(Quarterly!$D$19:$D$293,MATCH(Monthly!A333,Quarterly!$A$19:$A$293,0))</f>
        <v>#N/A</v>
      </c>
    </row>
    <row r="334" spans="1:14">
      <c r="A334" s="11">
        <v>40878</v>
      </c>
      <c r="B334" s="13">
        <f t="shared" si="22"/>
        <v>99.8</v>
      </c>
      <c r="C334" s="13">
        <f t="shared" si="19"/>
        <v>326.41820820407293</v>
      </c>
      <c r="D334" s="13">
        <f t="shared" si="20"/>
        <v>333.93189428506599</v>
      </c>
      <c r="E334" s="13">
        <f t="shared" si="20"/>
        <v>98.8</v>
      </c>
      <c r="F334" s="13">
        <f t="shared" si="21"/>
        <v>2.3407093101977225</v>
      </c>
      <c r="G334" s="13">
        <f>[3]Data1!BN417</f>
        <v>5.1816278000000002</v>
      </c>
      <c r="H334" s="13">
        <f>[4]Monthly!C493/[4]Monthly!B493</f>
        <v>97.372060857538045</v>
      </c>
      <c r="I334" s="13"/>
      <c r="J334" s="13">
        <f>INDEX(Quarterly!$B$19:$B$293,MATCH(Monthly!A334,Quarterly!$A$19:$A$293,0))</f>
        <v>99.8</v>
      </c>
      <c r="K334" s="12">
        <f>INDEX(Quarterly!$G$19:$G$293,MATCH(Monthly!A334,Quarterly!$F$19:$F$293,0))</f>
        <v>326.41820820407293</v>
      </c>
      <c r="L334" s="12">
        <f>INDEX(Quarterly!$H$19:$H$293,MATCH(Monthly!A334,Quarterly!$F$19:$F$293,0))</f>
        <v>333.93189428506599</v>
      </c>
      <c r="M334" s="12">
        <f>INDEX(Quarterly!$C$19:$C$293,MATCH(Monthly!A334,Quarterly!$A$19:$A$293,0))</f>
        <v>98.8</v>
      </c>
      <c r="N334" s="12">
        <f>INDEX(Quarterly!$D$19:$D$293,MATCH(Monthly!A334,Quarterly!$A$19:$A$293,0))</f>
        <v>2.3407093101977225</v>
      </c>
    </row>
    <row r="335" spans="1:14">
      <c r="A335" s="11">
        <v>40909</v>
      </c>
      <c r="B335" s="13">
        <f t="shared" si="22"/>
        <v>99.9</v>
      </c>
      <c r="C335" s="13">
        <f t="shared" si="19"/>
        <v>326.41820820407293</v>
      </c>
      <c r="D335" s="13">
        <f t="shared" si="20"/>
        <v>335.26762186220628</v>
      </c>
      <c r="E335" s="13">
        <f t="shared" si="20"/>
        <v>101.2</v>
      </c>
      <c r="F335" s="13">
        <f t="shared" si="21"/>
        <v>4.2220022968745781</v>
      </c>
      <c r="G335" s="13">
        <f>[3]Data1!BN418</f>
        <v>5.0362514999999997</v>
      </c>
      <c r="H335" s="13">
        <f>[4]Monthly!C494/[4]Monthly!B494</f>
        <v>96.274603936629845</v>
      </c>
      <c r="I335" s="13"/>
      <c r="J335" s="13" t="e">
        <f>INDEX(Quarterly!$B$19:$B$293,MATCH(Monthly!A335,Quarterly!$A$19:$A$293,0))</f>
        <v>#N/A</v>
      </c>
      <c r="K335" s="12" t="e">
        <f>INDEX(Quarterly!$G$19:$G$293,MATCH(Monthly!A335,Quarterly!$F$19:$F$293,0))</f>
        <v>#N/A</v>
      </c>
      <c r="L335" s="12" t="e">
        <f>INDEX(Quarterly!$H$19:$H$293,MATCH(Monthly!A335,Quarterly!$F$19:$F$293,0))</f>
        <v>#N/A</v>
      </c>
      <c r="M335" s="12" t="e">
        <f>INDEX(Quarterly!$C$19:$C$293,MATCH(Monthly!A335,Quarterly!$A$19:$A$293,0))</f>
        <v>#N/A</v>
      </c>
      <c r="N335" s="12" t="e">
        <f>INDEX(Quarterly!$D$19:$D$293,MATCH(Monthly!A335,Quarterly!$A$19:$A$293,0))</f>
        <v>#N/A</v>
      </c>
    </row>
    <row r="336" spans="1:14">
      <c r="A336" s="11">
        <v>40940</v>
      </c>
      <c r="B336" s="13">
        <f t="shared" si="22"/>
        <v>99.9</v>
      </c>
      <c r="C336" s="13">
        <f t="shared" si="19"/>
        <v>326.41820820407293</v>
      </c>
      <c r="D336" s="13">
        <f t="shared" si="20"/>
        <v>335.26762186220628</v>
      </c>
      <c r="E336" s="13">
        <f t="shared" si="20"/>
        <v>101.2</v>
      </c>
      <c r="F336" s="13">
        <f t="shared" si="21"/>
        <v>4.2220022968745781</v>
      </c>
      <c r="G336" s="13">
        <f>[3]Data1!BN419</f>
        <v>5.2000729000000003</v>
      </c>
      <c r="H336" s="13">
        <f>[4]Monthly!C495/[4]Monthly!B495</f>
        <v>95.229221021244882</v>
      </c>
      <c r="I336" s="13"/>
      <c r="J336" s="13" t="e">
        <f>INDEX(Quarterly!$B$19:$B$293,MATCH(Monthly!A336,Quarterly!$A$19:$A$293,0))</f>
        <v>#N/A</v>
      </c>
      <c r="K336" s="12" t="e">
        <f>INDEX(Quarterly!$G$19:$G$293,MATCH(Monthly!A336,Quarterly!$F$19:$F$293,0))</f>
        <v>#N/A</v>
      </c>
      <c r="L336" s="12" t="e">
        <f>INDEX(Quarterly!$H$19:$H$293,MATCH(Monthly!A336,Quarterly!$F$19:$F$293,0))</f>
        <v>#N/A</v>
      </c>
      <c r="M336" s="12" t="e">
        <f>INDEX(Quarterly!$C$19:$C$293,MATCH(Monthly!A336,Quarterly!$A$19:$A$293,0))</f>
        <v>#N/A</v>
      </c>
      <c r="N336" s="12" t="e">
        <f>INDEX(Quarterly!$D$19:$D$293,MATCH(Monthly!A336,Quarterly!$A$19:$A$293,0))</f>
        <v>#N/A</v>
      </c>
    </row>
    <row r="337" spans="1:14">
      <c r="A337" s="11">
        <v>40969</v>
      </c>
      <c r="B337" s="13">
        <f t="shared" si="22"/>
        <v>99.9</v>
      </c>
      <c r="C337" s="13">
        <f t="shared" si="19"/>
        <v>326.41820820407293</v>
      </c>
      <c r="D337" s="13">
        <f t="shared" si="20"/>
        <v>335.26762186220628</v>
      </c>
      <c r="E337" s="13">
        <f t="shared" si="20"/>
        <v>101.2</v>
      </c>
      <c r="F337" s="13">
        <f t="shared" si="21"/>
        <v>4.2220022968745781</v>
      </c>
      <c r="G337" s="13">
        <f>[3]Data1!BN420</f>
        <v>5.1754813999999998</v>
      </c>
      <c r="H337" s="13">
        <f>[4]Monthly!C496/[4]Monthly!B496</f>
        <v>100.85502565076952</v>
      </c>
      <c r="I337" s="13"/>
      <c r="J337" s="13">
        <f>INDEX(Quarterly!$B$19:$B$293,MATCH(Monthly!A337,Quarterly!$A$19:$A$293,0))</f>
        <v>99.9</v>
      </c>
      <c r="K337" s="12">
        <f>INDEX(Quarterly!$G$19:$G$293,MATCH(Monthly!A337,Quarterly!$F$19:$F$293,0))</f>
        <v>326.41820820407293</v>
      </c>
      <c r="L337" s="12">
        <f>INDEX(Quarterly!$H$19:$H$293,MATCH(Monthly!A337,Quarterly!$F$19:$F$293,0))</f>
        <v>335.26762186220628</v>
      </c>
      <c r="M337" s="12">
        <f>INDEX(Quarterly!$C$19:$C$293,MATCH(Monthly!A337,Quarterly!$A$19:$A$293,0))</f>
        <v>101.2</v>
      </c>
      <c r="N337" s="12">
        <f>INDEX(Quarterly!$D$19:$D$293,MATCH(Monthly!A337,Quarterly!$A$19:$A$293,0))</f>
        <v>4.2220022968745781</v>
      </c>
    </row>
    <row r="338" spans="1:14">
      <c r="A338" s="11">
        <v>41000</v>
      </c>
      <c r="B338" s="13">
        <f t="shared" si="22"/>
        <v>100.4</v>
      </c>
      <c r="C338" s="13">
        <f t="shared" si="19"/>
        <v>328.37671745329737</v>
      </c>
      <c r="D338" s="13">
        <f t="shared" si="20"/>
        <v>336.9439599715173</v>
      </c>
      <c r="E338" s="13">
        <f t="shared" si="20"/>
        <v>101.9</v>
      </c>
      <c r="F338" s="13">
        <f t="shared" si="21"/>
        <v>1.6547817357251684</v>
      </c>
      <c r="G338" s="13">
        <f>[3]Data1!BN421</f>
        <v>4.9981197999999996</v>
      </c>
      <c r="H338" s="13">
        <f>[4]Monthly!C497/[4]Monthly!B497</f>
        <v>99.826086956521735</v>
      </c>
      <c r="I338" s="13"/>
      <c r="J338" s="13" t="e">
        <f>INDEX(Quarterly!$B$19:$B$293,MATCH(Monthly!A338,Quarterly!$A$19:$A$293,0))</f>
        <v>#N/A</v>
      </c>
      <c r="K338" s="12" t="e">
        <f>INDEX(Quarterly!$G$19:$G$293,MATCH(Monthly!A338,Quarterly!$F$19:$F$293,0))</f>
        <v>#N/A</v>
      </c>
      <c r="L338" s="12" t="e">
        <f>INDEX(Quarterly!$H$19:$H$293,MATCH(Monthly!A338,Quarterly!$F$19:$F$293,0))</f>
        <v>#N/A</v>
      </c>
      <c r="M338" s="12" t="e">
        <f>INDEX(Quarterly!$C$19:$C$293,MATCH(Monthly!A338,Quarterly!$A$19:$A$293,0))</f>
        <v>#N/A</v>
      </c>
      <c r="N338" s="12" t="e">
        <f>INDEX(Quarterly!$D$19:$D$293,MATCH(Monthly!A338,Quarterly!$A$19:$A$293,0))</f>
        <v>#N/A</v>
      </c>
    </row>
    <row r="339" spans="1:14">
      <c r="A339" s="11">
        <v>41030</v>
      </c>
      <c r="B339" s="13">
        <f t="shared" si="22"/>
        <v>100.4</v>
      </c>
      <c r="C339" s="13">
        <f t="shared" si="19"/>
        <v>328.37671745329737</v>
      </c>
      <c r="D339" s="13">
        <f t="shared" si="20"/>
        <v>336.9439599715173</v>
      </c>
      <c r="E339" s="13">
        <f t="shared" si="20"/>
        <v>101.9</v>
      </c>
      <c r="F339" s="13">
        <f t="shared" si="21"/>
        <v>1.6547817357251684</v>
      </c>
      <c r="G339" s="13">
        <f>[3]Data1!BN422</f>
        <v>5.1854763999999998</v>
      </c>
      <c r="H339" s="13">
        <f>[4]Monthly!C498/[4]Monthly!B498</f>
        <v>94.849699398797597</v>
      </c>
      <c r="I339" s="13"/>
      <c r="J339" s="13" t="e">
        <f>INDEX(Quarterly!$B$19:$B$293,MATCH(Monthly!A339,Quarterly!$A$19:$A$293,0))</f>
        <v>#N/A</v>
      </c>
      <c r="K339" s="12" t="e">
        <f>INDEX(Quarterly!$G$19:$G$293,MATCH(Monthly!A339,Quarterly!$F$19:$F$293,0))</f>
        <v>#N/A</v>
      </c>
      <c r="L339" s="12" t="e">
        <f>INDEX(Quarterly!$H$19:$H$293,MATCH(Monthly!A339,Quarterly!$F$19:$F$293,0))</f>
        <v>#N/A</v>
      </c>
      <c r="M339" s="12" t="e">
        <f>INDEX(Quarterly!$C$19:$C$293,MATCH(Monthly!A339,Quarterly!$A$19:$A$293,0))</f>
        <v>#N/A</v>
      </c>
      <c r="N339" s="12" t="e">
        <f>INDEX(Quarterly!$D$19:$D$293,MATCH(Monthly!A339,Quarterly!$A$19:$A$293,0))</f>
        <v>#N/A</v>
      </c>
    </row>
    <row r="340" spans="1:14">
      <c r="A340" s="11">
        <v>41061</v>
      </c>
      <c r="B340" s="13">
        <f t="shared" si="22"/>
        <v>100.4</v>
      </c>
      <c r="C340" s="13">
        <f t="shared" si="19"/>
        <v>328.37671745329737</v>
      </c>
      <c r="D340" s="13">
        <f t="shared" si="20"/>
        <v>336.9439599715173</v>
      </c>
      <c r="E340" s="13">
        <f t="shared" si="20"/>
        <v>101.9</v>
      </c>
      <c r="F340" s="13">
        <f t="shared" si="21"/>
        <v>1.6547817357251684</v>
      </c>
      <c r="G340" s="13">
        <f>[3]Data1!BN423</f>
        <v>5.1818400999999996</v>
      </c>
      <c r="H340" s="13">
        <f>[4]Monthly!C499/[4]Monthly!B499</f>
        <v>82.415381534147798</v>
      </c>
      <c r="I340" s="13"/>
      <c r="J340" s="13">
        <f>INDEX(Quarterly!$B$19:$B$293,MATCH(Monthly!A340,Quarterly!$A$19:$A$293,0))</f>
        <v>100.4</v>
      </c>
      <c r="K340" s="12">
        <f>INDEX(Quarterly!$G$19:$G$293,MATCH(Monthly!A340,Quarterly!$F$19:$F$293,0))</f>
        <v>328.37671745329737</v>
      </c>
      <c r="L340" s="12">
        <f>INDEX(Quarterly!$H$19:$H$293,MATCH(Monthly!A340,Quarterly!$F$19:$F$293,0))</f>
        <v>336.9439599715173</v>
      </c>
      <c r="M340" s="12">
        <f>INDEX(Quarterly!$C$19:$C$293,MATCH(Monthly!A340,Quarterly!$A$19:$A$293,0))</f>
        <v>101.9</v>
      </c>
      <c r="N340" s="12">
        <f>INDEX(Quarterly!$D$19:$D$293,MATCH(Monthly!A340,Quarterly!$A$19:$A$293,0))</f>
        <v>1.6547817357251684</v>
      </c>
    </row>
    <row r="341" spans="1:14">
      <c r="A341" s="11">
        <v>41091</v>
      </c>
      <c r="B341" s="13">
        <f t="shared" si="22"/>
        <v>101.8</v>
      </c>
      <c r="C341" s="13">
        <f t="shared" si="19"/>
        <v>331.98886134528362</v>
      </c>
      <c r="D341" s="13">
        <f t="shared" si="20"/>
        <v>339.3025676913179</v>
      </c>
      <c r="E341" s="13">
        <f t="shared" si="20"/>
        <v>97.9</v>
      </c>
      <c r="F341" s="13">
        <f t="shared" si="21"/>
        <v>3.0157676165493146</v>
      </c>
      <c r="G341" s="13">
        <f>[3]Data1!BN424</f>
        <v>5.1797167999999996</v>
      </c>
      <c r="H341" s="13">
        <f>[4]Monthly!C500/[4]Monthly!B500</f>
        <v>85.339805825242721</v>
      </c>
      <c r="I341" s="13"/>
      <c r="J341" s="13" t="e">
        <f>INDEX(Quarterly!$B$19:$B$293,MATCH(Monthly!A341,Quarterly!$A$19:$A$293,0))</f>
        <v>#N/A</v>
      </c>
      <c r="K341" s="12" t="e">
        <f>INDEX(Quarterly!$G$19:$G$293,MATCH(Monthly!A341,Quarterly!$F$19:$F$293,0))</f>
        <v>#N/A</v>
      </c>
      <c r="L341" s="12" t="e">
        <f>INDEX(Quarterly!$H$19:$H$293,MATCH(Monthly!A341,Quarterly!$F$19:$F$293,0))</f>
        <v>#N/A</v>
      </c>
      <c r="M341" s="12" t="e">
        <f>INDEX(Quarterly!$C$19:$C$293,MATCH(Monthly!A341,Quarterly!$A$19:$A$293,0))</f>
        <v>#N/A</v>
      </c>
      <c r="N341" s="12" t="e">
        <f>INDEX(Quarterly!$D$19:$D$293,MATCH(Monthly!A341,Quarterly!$A$19:$A$293,0))</f>
        <v>#N/A</v>
      </c>
    </row>
    <row r="342" spans="1:14">
      <c r="A342" s="11">
        <v>41122</v>
      </c>
      <c r="B342" s="13">
        <f t="shared" si="22"/>
        <v>101.8</v>
      </c>
      <c r="C342" s="13">
        <f t="shared" si="19"/>
        <v>331.98886134528362</v>
      </c>
      <c r="D342" s="13">
        <f t="shared" si="20"/>
        <v>339.3025676913179</v>
      </c>
      <c r="E342" s="13">
        <f t="shared" si="20"/>
        <v>97.9</v>
      </c>
      <c r="F342" s="13">
        <f t="shared" si="21"/>
        <v>3.0157676165493146</v>
      </c>
      <c r="G342" s="13">
        <f>[3]Data1!BN425</f>
        <v>5.1350198000000002</v>
      </c>
      <c r="H342" s="13">
        <f>[4]Monthly!C501/[4]Monthly!B501</f>
        <v>89.861575178997597</v>
      </c>
      <c r="I342" s="13"/>
      <c r="J342" s="13" t="e">
        <f>INDEX(Quarterly!$B$19:$B$293,MATCH(Monthly!A342,Quarterly!$A$19:$A$293,0))</f>
        <v>#N/A</v>
      </c>
      <c r="K342" s="12" t="e">
        <f>INDEX(Quarterly!$G$19:$G$293,MATCH(Monthly!A342,Quarterly!$F$19:$F$293,0))</f>
        <v>#N/A</v>
      </c>
      <c r="L342" s="12" t="e">
        <f>INDEX(Quarterly!$H$19:$H$293,MATCH(Monthly!A342,Quarterly!$F$19:$F$293,0))</f>
        <v>#N/A</v>
      </c>
      <c r="M342" s="12" t="e">
        <f>INDEX(Quarterly!$C$19:$C$293,MATCH(Monthly!A342,Quarterly!$A$19:$A$293,0))</f>
        <v>#N/A</v>
      </c>
      <c r="N342" s="12" t="e">
        <f>INDEX(Quarterly!$D$19:$D$293,MATCH(Monthly!A342,Quarterly!$A$19:$A$293,0))</f>
        <v>#N/A</v>
      </c>
    </row>
    <row r="343" spans="1:14">
      <c r="A343" s="11">
        <v>41153</v>
      </c>
      <c r="B343" s="13">
        <f t="shared" si="22"/>
        <v>101.8</v>
      </c>
      <c r="C343" s="13">
        <f t="shared" si="19"/>
        <v>331.98886134528362</v>
      </c>
      <c r="D343" s="13">
        <f t="shared" si="20"/>
        <v>339.3025676913179</v>
      </c>
      <c r="E343" s="13">
        <f t="shared" si="20"/>
        <v>97.9</v>
      </c>
      <c r="F343" s="13">
        <f t="shared" si="21"/>
        <v>3.0157676165493146</v>
      </c>
      <c r="G343" s="13">
        <f>[3]Data1!BN426</f>
        <v>5.4698387000000004</v>
      </c>
      <c r="H343" s="13">
        <f>[4]Monthly!C502/[4]Monthly!B502</f>
        <v>90.822602344801084</v>
      </c>
      <c r="I343" s="13"/>
      <c r="J343" s="13">
        <f>INDEX(Quarterly!$B$19:$B$293,MATCH(Monthly!A343,Quarterly!$A$19:$A$293,0))</f>
        <v>101.8</v>
      </c>
      <c r="K343" s="12">
        <f>INDEX(Quarterly!$G$19:$G$293,MATCH(Monthly!A343,Quarterly!$F$19:$F$293,0))</f>
        <v>331.98886134528362</v>
      </c>
      <c r="L343" s="12">
        <f>INDEX(Quarterly!$H$19:$H$293,MATCH(Monthly!A343,Quarterly!$F$19:$F$293,0))</f>
        <v>339.3025676913179</v>
      </c>
      <c r="M343" s="12">
        <f>INDEX(Quarterly!$C$19:$C$293,MATCH(Monthly!A343,Quarterly!$A$19:$A$293,0))</f>
        <v>97.9</v>
      </c>
      <c r="N343" s="12">
        <f>INDEX(Quarterly!$D$19:$D$293,MATCH(Monthly!A343,Quarterly!$A$19:$A$293,0))</f>
        <v>3.0157676165493146</v>
      </c>
    </row>
    <row r="344" spans="1:14">
      <c r="A344" s="11">
        <v>41183</v>
      </c>
      <c r="B344" s="13">
        <f t="shared" si="22"/>
        <v>102</v>
      </c>
      <c r="C344" s="13">
        <f t="shared" si="19"/>
        <v>333.31681679066475</v>
      </c>
      <c r="D344" s="13">
        <f t="shared" si="20"/>
        <v>340.99908052977446</v>
      </c>
      <c r="E344" s="13">
        <f t="shared" si="20"/>
        <v>100.4</v>
      </c>
      <c r="F344" s="13">
        <f t="shared" si="21"/>
        <v>2.1884169327343024</v>
      </c>
      <c r="G344" s="13">
        <f>[3]Data1!BN427</f>
        <v>5.4091984000000002</v>
      </c>
      <c r="H344" s="13">
        <f>[4]Monthly!C503/[4]Monthly!B503</f>
        <v>86.900369003690031</v>
      </c>
      <c r="I344" s="13"/>
      <c r="J344" s="13" t="e">
        <f>INDEX(Quarterly!$B$19:$B$293,MATCH(Monthly!A344,Quarterly!$A$19:$A$293,0))</f>
        <v>#N/A</v>
      </c>
      <c r="K344" s="12" t="e">
        <f>INDEX(Quarterly!$G$19:$G$293,MATCH(Monthly!A344,Quarterly!$F$19:$F$293,0))</f>
        <v>#N/A</v>
      </c>
      <c r="L344" s="12" t="e">
        <f>INDEX(Quarterly!$H$19:$H$293,MATCH(Monthly!A344,Quarterly!$F$19:$F$293,0))</f>
        <v>#N/A</v>
      </c>
      <c r="M344" s="12" t="e">
        <f>INDEX(Quarterly!$C$19:$C$293,MATCH(Monthly!A344,Quarterly!$A$19:$A$293,0))</f>
        <v>#N/A</v>
      </c>
      <c r="N344" s="12" t="e">
        <f>INDEX(Quarterly!$D$19:$D$293,MATCH(Monthly!A344,Quarterly!$A$19:$A$293,0))</f>
        <v>#N/A</v>
      </c>
    </row>
    <row r="345" spans="1:14">
      <c r="A345" s="11">
        <v>41214</v>
      </c>
      <c r="B345" s="13">
        <f t="shared" si="22"/>
        <v>102</v>
      </c>
      <c r="C345" s="13">
        <f t="shared" si="19"/>
        <v>333.31681679066475</v>
      </c>
      <c r="D345" s="13">
        <f t="shared" si="20"/>
        <v>340.99908052977446</v>
      </c>
      <c r="E345" s="13">
        <f t="shared" si="20"/>
        <v>100.4</v>
      </c>
      <c r="F345" s="13">
        <f t="shared" si="21"/>
        <v>2.1884169327343024</v>
      </c>
      <c r="G345" s="13">
        <f>[3]Data1!BN428</f>
        <v>5.242794</v>
      </c>
      <c r="H345" s="13">
        <f>[4]Monthly!C504/[4]Monthly!B504</f>
        <v>83.161941374339264</v>
      </c>
      <c r="I345" s="13"/>
      <c r="J345" s="13" t="e">
        <f>INDEX(Quarterly!$B$19:$B$293,MATCH(Monthly!A345,Quarterly!$A$19:$A$293,0))</f>
        <v>#N/A</v>
      </c>
      <c r="K345" s="12" t="e">
        <f>INDEX(Quarterly!$G$19:$G$293,MATCH(Monthly!A345,Quarterly!$F$19:$F$293,0))</f>
        <v>#N/A</v>
      </c>
      <c r="L345" s="12" t="e">
        <f>INDEX(Quarterly!$H$19:$H$293,MATCH(Monthly!A345,Quarterly!$F$19:$F$293,0))</f>
        <v>#N/A</v>
      </c>
      <c r="M345" s="12" t="e">
        <f>INDEX(Quarterly!$C$19:$C$293,MATCH(Monthly!A345,Quarterly!$A$19:$A$293,0))</f>
        <v>#N/A</v>
      </c>
      <c r="N345" s="12" t="e">
        <f>INDEX(Quarterly!$D$19:$D$293,MATCH(Monthly!A345,Quarterly!$A$19:$A$293,0))</f>
        <v>#N/A</v>
      </c>
    </row>
    <row r="346" spans="1:14">
      <c r="A346" s="11">
        <v>41244</v>
      </c>
      <c r="B346" s="13">
        <f t="shared" si="22"/>
        <v>102</v>
      </c>
      <c r="C346" s="13">
        <f t="shared" si="19"/>
        <v>333.31681679066475</v>
      </c>
      <c r="D346" s="13">
        <f t="shared" si="20"/>
        <v>340.99908052977446</v>
      </c>
      <c r="E346" s="13">
        <f t="shared" si="20"/>
        <v>100.4</v>
      </c>
      <c r="F346" s="13">
        <f t="shared" si="21"/>
        <v>2.1884169327343024</v>
      </c>
      <c r="G346" s="13">
        <f>[3]Data1!BN429</f>
        <v>5.4119919999999997</v>
      </c>
      <c r="H346" s="13">
        <f>[4]Monthly!C505/[4]Monthly!B505</f>
        <v>83.956043956043956</v>
      </c>
      <c r="I346" s="13"/>
      <c r="J346" s="13">
        <f>INDEX(Quarterly!$B$19:$B$293,MATCH(Monthly!A346,Quarterly!$A$19:$A$293,0))</f>
        <v>102</v>
      </c>
      <c r="K346" s="12">
        <f>INDEX(Quarterly!$G$19:$G$293,MATCH(Monthly!A346,Quarterly!$F$19:$F$293,0))</f>
        <v>333.31681679066475</v>
      </c>
      <c r="L346" s="12">
        <f>INDEX(Quarterly!$H$19:$H$293,MATCH(Monthly!A346,Quarterly!$F$19:$F$293,0))</f>
        <v>340.99908052977446</v>
      </c>
      <c r="M346" s="12">
        <f>INDEX(Quarterly!$C$19:$C$293,MATCH(Monthly!A346,Quarterly!$A$19:$A$293,0))</f>
        <v>100.4</v>
      </c>
      <c r="N346" s="12">
        <f>INDEX(Quarterly!$D$19:$D$293,MATCH(Monthly!A346,Quarterly!$A$19:$A$293,0))</f>
        <v>2.1884169327343024</v>
      </c>
    </row>
    <row r="347" spans="1:14">
      <c r="A347" s="11">
        <v>41275</v>
      </c>
      <c r="B347" s="13">
        <f t="shared" si="22"/>
        <v>102.4</v>
      </c>
      <c r="C347" s="13">
        <f t="shared" ref="C347:C397" si="23">IF(ISERROR(K349),C346,K349)</f>
        <v>334.65008405782743</v>
      </c>
      <c r="D347" s="13">
        <f t="shared" ref="D347:E397" si="24">IF(ISERROR(L349),D346,L349)</f>
        <v>342.70407593242328</v>
      </c>
      <c r="E347" s="13">
        <f t="shared" si="24"/>
        <v>101.6</v>
      </c>
      <c r="F347" s="13">
        <f t="shared" si="21"/>
        <v>2.813060006916436</v>
      </c>
      <c r="G347" s="13">
        <f>[3]Data1!BN430</f>
        <v>5.3711677</v>
      </c>
      <c r="H347" s="13">
        <f>[4]Monthly!C506/[4]Monthly!B506</f>
        <v>90.247619047619054</v>
      </c>
      <c r="I347" s="13"/>
      <c r="J347" s="13" t="e">
        <f>INDEX(Quarterly!$B$19:$B$293,MATCH(Monthly!A347,Quarterly!$A$19:$A$293,0))</f>
        <v>#N/A</v>
      </c>
      <c r="K347" s="12" t="e">
        <f>INDEX(Quarterly!$G$19:$G$293,MATCH(Monthly!A347,Quarterly!$F$19:$F$293,0))</f>
        <v>#N/A</v>
      </c>
      <c r="L347" s="12" t="e">
        <f>INDEX(Quarterly!$H$19:$H$293,MATCH(Monthly!A347,Quarterly!$F$19:$F$293,0))</f>
        <v>#N/A</v>
      </c>
      <c r="M347" s="12" t="e">
        <f>INDEX(Quarterly!$C$19:$C$293,MATCH(Monthly!A347,Quarterly!$A$19:$A$293,0))</f>
        <v>#N/A</v>
      </c>
      <c r="N347" s="12" t="e">
        <f>INDEX(Quarterly!$D$19:$D$293,MATCH(Monthly!A347,Quarterly!$A$19:$A$293,0))</f>
        <v>#N/A</v>
      </c>
    </row>
    <row r="348" spans="1:14">
      <c r="A348" s="11">
        <v>41306</v>
      </c>
      <c r="B348" s="13">
        <f t="shared" si="22"/>
        <v>102.4</v>
      </c>
      <c r="C348" s="13">
        <f t="shared" si="23"/>
        <v>334.65008405782743</v>
      </c>
      <c r="D348" s="13">
        <f t="shared" si="24"/>
        <v>342.70407593242328</v>
      </c>
      <c r="E348" s="13">
        <f t="shared" si="24"/>
        <v>101.6</v>
      </c>
      <c r="F348" s="13">
        <f t="shared" si="21"/>
        <v>2.813060006916436</v>
      </c>
      <c r="G348" s="13">
        <f>[3]Data1!BN431</f>
        <v>5.4067099000000001</v>
      </c>
      <c r="H348" s="13">
        <f>[4]Monthly!C507/[4]Monthly!B507</f>
        <v>92.444228903976736</v>
      </c>
      <c r="I348" s="13"/>
      <c r="J348" s="13" t="e">
        <f>INDEX(Quarterly!$B$19:$B$293,MATCH(Monthly!A348,Quarterly!$A$19:$A$293,0))</f>
        <v>#N/A</v>
      </c>
      <c r="K348" s="12" t="e">
        <f>INDEX(Quarterly!$G$19:$G$293,MATCH(Monthly!A348,Quarterly!$F$19:$F$293,0))</f>
        <v>#N/A</v>
      </c>
      <c r="L348" s="12" t="e">
        <f>INDEX(Quarterly!$H$19:$H$293,MATCH(Monthly!A348,Quarterly!$F$19:$F$293,0))</f>
        <v>#N/A</v>
      </c>
      <c r="M348" s="12" t="e">
        <f>INDEX(Quarterly!$C$19:$C$293,MATCH(Monthly!A348,Quarterly!$A$19:$A$293,0))</f>
        <v>#N/A</v>
      </c>
      <c r="N348" s="12" t="e">
        <f>INDEX(Quarterly!$D$19:$D$293,MATCH(Monthly!A348,Quarterly!$A$19:$A$293,0))</f>
        <v>#N/A</v>
      </c>
    </row>
    <row r="349" spans="1:14">
      <c r="A349" s="11">
        <v>41334</v>
      </c>
      <c r="B349" s="13">
        <f t="shared" si="22"/>
        <v>102.4</v>
      </c>
      <c r="C349" s="13">
        <f t="shared" si="23"/>
        <v>334.65008405782743</v>
      </c>
      <c r="D349" s="13">
        <f t="shared" si="24"/>
        <v>342.70407593242328</v>
      </c>
      <c r="E349" s="13">
        <f t="shared" si="24"/>
        <v>101.6</v>
      </c>
      <c r="F349" s="13">
        <f t="shared" si="21"/>
        <v>2.813060006916436</v>
      </c>
      <c r="G349" s="13">
        <f>[3]Data1!BN432</f>
        <v>5.6261999999999999</v>
      </c>
      <c r="H349" s="13">
        <f>[4]Monthly!C508/[4]Monthly!B508</f>
        <v>89.840502658289026</v>
      </c>
      <c r="I349" s="13"/>
      <c r="J349" s="13">
        <f>INDEX(Quarterly!$B$19:$B$293,MATCH(Monthly!A349,Quarterly!$A$19:$A$293,0))</f>
        <v>102.4</v>
      </c>
      <c r="K349" s="12">
        <f>INDEX(Quarterly!$G$19:$G$293,MATCH(Monthly!A349,Quarterly!$F$19:$F$293,0))</f>
        <v>334.65008405782743</v>
      </c>
      <c r="L349" s="12">
        <f>INDEX(Quarterly!$H$19:$H$293,MATCH(Monthly!A349,Quarterly!$F$19:$F$293,0))</f>
        <v>342.70407593242328</v>
      </c>
      <c r="M349" s="12">
        <f>INDEX(Quarterly!$C$19:$C$293,MATCH(Monthly!A349,Quarterly!$A$19:$A$293,0))</f>
        <v>101.6</v>
      </c>
      <c r="N349" s="12">
        <f>INDEX(Quarterly!$D$19:$D$293,MATCH(Monthly!A349,Quarterly!$A$19:$A$293,0))</f>
        <v>2.813060006916436</v>
      </c>
    </row>
    <row r="350" spans="1:14">
      <c r="A350" s="11">
        <v>41365</v>
      </c>
      <c r="B350" s="13">
        <f t="shared" si="22"/>
        <v>102.8</v>
      </c>
      <c r="C350" s="13">
        <f t="shared" si="23"/>
        <v>336.32333447811652</v>
      </c>
      <c r="D350" s="13">
        <f t="shared" si="24"/>
        <v>344.76030038801781</v>
      </c>
      <c r="E350" s="13">
        <f t="shared" si="24"/>
        <v>98.5</v>
      </c>
      <c r="F350" s="13">
        <f t="shared" si="21"/>
        <v>1.8011520267214365</v>
      </c>
      <c r="G350" s="13">
        <f>[3]Data1!BN433</f>
        <v>5.5928690000000003</v>
      </c>
      <c r="H350" s="13">
        <f>[4]Monthly!C509/[4]Monthly!B509</f>
        <v>88.651252408477831</v>
      </c>
      <c r="I350" s="13"/>
      <c r="J350" s="13" t="e">
        <f>INDEX(Quarterly!$B$19:$B$293,MATCH(Monthly!A350,Quarterly!$A$19:$A$293,0))</f>
        <v>#N/A</v>
      </c>
      <c r="K350" s="12" t="e">
        <f>INDEX(Quarterly!$G$19:$G$293,MATCH(Monthly!A350,Quarterly!$F$19:$F$293,0))</f>
        <v>#N/A</v>
      </c>
      <c r="L350" s="12" t="e">
        <f>INDEX(Quarterly!$H$19:$H$293,MATCH(Monthly!A350,Quarterly!$F$19:$F$293,0))</f>
        <v>#N/A</v>
      </c>
      <c r="M350" s="12" t="e">
        <f>INDEX(Quarterly!$C$19:$C$293,MATCH(Monthly!A350,Quarterly!$A$19:$A$293,0))</f>
        <v>#N/A</v>
      </c>
      <c r="N350" s="12" t="e">
        <f>INDEX(Quarterly!$D$19:$D$293,MATCH(Monthly!A350,Quarterly!$A$19:$A$293,0))</f>
        <v>#N/A</v>
      </c>
    </row>
    <row r="351" spans="1:14">
      <c r="A351" s="11">
        <v>41395</v>
      </c>
      <c r="B351" s="13">
        <f t="shared" si="22"/>
        <v>102.8</v>
      </c>
      <c r="C351" s="13">
        <f t="shared" si="23"/>
        <v>336.32333447811652</v>
      </c>
      <c r="D351" s="13">
        <f t="shared" si="24"/>
        <v>344.76030038801781</v>
      </c>
      <c r="E351" s="13">
        <f t="shared" si="24"/>
        <v>98.5</v>
      </c>
      <c r="F351" s="13">
        <f t="shared" si="21"/>
        <v>1.8011520267214365</v>
      </c>
      <c r="G351" s="13">
        <f>[3]Data1!BN434</f>
        <v>5.5904616000000003</v>
      </c>
      <c r="H351" s="13">
        <f>[4]Monthly!C510/[4]Monthly!B510</f>
        <v>95.281782437745747</v>
      </c>
      <c r="I351" s="13"/>
      <c r="J351" s="13" t="e">
        <f>INDEX(Quarterly!$B$19:$B$293,MATCH(Monthly!A351,Quarterly!$A$19:$A$293,0))</f>
        <v>#N/A</v>
      </c>
      <c r="K351" s="12" t="e">
        <f>INDEX(Quarterly!$G$19:$G$293,MATCH(Monthly!A351,Quarterly!$F$19:$F$293,0))</f>
        <v>#N/A</v>
      </c>
      <c r="L351" s="12" t="e">
        <f>INDEX(Quarterly!$H$19:$H$293,MATCH(Monthly!A351,Quarterly!$F$19:$F$293,0))</f>
        <v>#N/A</v>
      </c>
      <c r="M351" s="12" t="e">
        <f>INDEX(Quarterly!$C$19:$C$293,MATCH(Monthly!A351,Quarterly!$A$19:$A$293,0))</f>
        <v>#N/A</v>
      </c>
      <c r="N351" s="12" t="e">
        <f>INDEX(Quarterly!$D$19:$D$293,MATCH(Monthly!A351,Quarterly!$A$19:$A$293,0))</f>
        <v>#N/A</v>
      </c>
    </row>
    <row r="352" spans="1:14">
      <c r="A352" s="11">
        <v>41426</v>
      </c>
      <c r="B352" s="13">
        <f t="shared" si="22"/>
        <v>102.8</v>
      </c>
      <c r="C352" s="13">
        <f t="shared" si="23"/>
        <v>336.32333447811652</v>
      </c>
      <c r="D352" s="13">
        <f t="shared" si="24"/>
        <v>344.76030038801781</v>
      </c>
      <c r="E352" s="13">
        <f t="shared" si="24"/>
        <v>98.5</v>
      </c>
      <c r="F352" s="13">
        <f t="shared" si="21"/>
        <v>1.8011520267214365</v>
      </c>
      <c r="G352" s="13">
        <f>[3]Data1!BN435</f>
        <v>5.7234315000000002</v>
      </c>
      <c r="H352" s="13">
        <f>[4]Monthly!C511/[4]Monthly!B511</f>
        <v>101.45127118644068</v>
      </c>
      <c r="I352" s="13"/>
      <c r="J352" s="13">
        <f>INDEX(Quarterly!$B$19:$B$293,MATCH(Monthly!A352,Quarterly!$A$19:$A$293,0))</f>
        <v>102.8</v>
      </c>
      <c r="K352" s="12">
        <f>INDEX(Quarterly!$G$19:$G$293,MATCH(Monthly!A352,Quarterly!$F$19:$F$293,0))</f>
        <v>336.32333447811652</v>
      </c>
      <c r="L352" s="12">
        <f>INDEX(Quarterly!$H$19:$H$293,MATCH(Monthly!A352,Quarterly!$F$19:$F$293,0))</f>
        <v>344.76030038801781</v>
      </c>
      <c r="M352" s="12">
        <f>INDEX(Quarterly!$C$19:$C$293,MATCH(Monthly!A352,Quarterly!$A$19:$A$293,0))</f>
        <v>98.5</v>
      </c>
      <c r="N352" s="12">
        <f>INDEX(Quarterly!$D$19:$D$293,MATCH(Monthly!A352,Quarterly!$A$19:$A$293,0))</f>
        <v>1.8011520267214365</v>
      </c>
    </row>
    <row r="353" spans="1:14">
      <c r="A353" s="11">
        <v>41456</v>
      </c>
      <c r="B353" s="13">
        <f t="shared" si="22"/>
        <v>104</v>
      </c>
      <c r="C353" s="13">
        <f t="shared" si="23"/>
        <v>339.6865678228977</v>
      </c>
      <c r="D353" s="13">
        <f t="shared" si="24"/>
        <v>347.17362249073392</v>
      </c>
      <c r="E353" s="13">
        <f t="shared" si="24"/>
        <v>106</v>
      </c>
      <c r="F353" s="13">
        <f t="shared" si="21"/>
        <v>2.1471140873359182</v>
      </c>
      <c r="G353" s="13">
        <f>[3]Data1!BN436</f>
        <v>5.6380705999999998</v>
      </c>
      <c r="H353" s="13">
        <f>[4]Monthly!C512/[4]Monthly!B512</f>
        <v>114.33096668487165</v>
      </c>
      <c r="I353" s="13"/>
      <c r="J353" s="13" t="e">
        <f>INDEX(Quarterly!$B$19:$B$293,MATCH(Monthly!A353,Quarterly!$A$19:$A$293,0))</f>
        <v>#N/A</v>
      </c>
      <c r="K353" s="12" t="e">
        <f>INDEX(Quarterly!$G$19:$G$293,MATCH(Monthly!A353,Quarterly!$F$19:$F$293,0))</f>
        <v>#N/A</v>
      </c>
      <c r="L353" s="12" t="e">
        <f>INDEX(Quarterly!$H$19:$H$293,MATCH(Monthly!A353,Quarterly!$F$19:$F$293,0))</f>
        <v>#N/A</v>
      </c>
      <c r="M353" s="12" t="e">
        <f>INDEX(Quarterly!$C$19:$C$293,MATCH(Monthly!A353,Quarterly!$A$19:$A$293,0))</f>
        <v>#N/A</v>
      </c>
      <c r="N353" s="12" t="e">
        <f>INDEX(Quarterly!$D$19:$D$293,MATCH(Monthly!A353,Quarterly!$A$19:$A$293,0))</f>
        <v>#N/A</v>
      </c>
    </row>
    <row r="354" spans="1:14">
      <c r="A354" s="11">
        <v>41487</v>
      </c>
      <c r="B354" s="13">
        <f t="shared" si="22"/>
        <v>104</v>
      </c>
      <c r="C354" s="13">
        <f t="shared" si="23"/>
        <v>339.6865678228977</v>
      </c>
      <c r="D354" s="13">
        <f t="shared" si="24"/>
        <v>347.17362249073392</v>
      </c>
      <c r="E354" s="13">
        <f t="shared" si="24"/>
        <v>106</v>
      </c>
      <c r="F354" s="13">
        <f t="shared" si="21"/>
        <v>2.1471140873359182</v>
      </c>
      <c r="G354" s="13">
        <f>[3]Data1!BN437</f>
        <v>5.8069861999999999</v>
      </c>
      <c r="H354" s="13">
        <f>[4]Monthly!C513/[4]Monthly!B513</f>
        <v>117.92630297665154</v>
      </c>
      <c r="I354" s="13"/>
      <c r="J354" s="13" t="e">
        <f>INDEX(Quarterly!$B$19:$B$293,MATCH(Monthly!A354,Quarterly!$A$19:$A$293,0))</f>
        <v>#N/A</v>
      </c>
      <c r="K354" s="12" t="e">
        <f>INDEX(Quarterly!$G$19:$G$293,MATCH(Monthly!A354,Quarterly!$F$19:$F$293,0))</f>
        <v>#N/A</v>
      </c>
      <c r="L354" s="12" t="e">
        <f>INDEX(Quarterly!$H$19:$H$293,MATCH(Monthly!A354,Quarterly!$F$19:$F$293,0))</f>
        <v>#N/A</v>
      </c>
      <c r="M354" s="12" t="e">
        <f>INDEX(Quarterly!$C$19:$C$293,MATCH(Monthly!A354,Quarterly!$A$19:$A$293,0))</f>
        <v>#N/A</v>
      </c>
      <c r="N354" s="12" t="e">
        <f>INDEX(Quarterly!$D$19:$D$293,MATCH(Monthly!A354,Quarterly!$A$19:$A$293,0))</f>
        <v>#N/A</v>
      </c>
    </row>
    <row r="355" spans="1:14">
      <c r="A355" s="11">
        <v>41518</v>
      </c>
      <c r="B355" s="13">
        <f t="shared" si="22"/>
        <v>104</v>
      </c>
      <c r="C355" s="13">
        <f t="shared" si="23"/>
        <v>339.6865678228977</v>
      </c>
      <c r="D355" s="13">
        <f t="shared" si="24"/>
        <v>347.17362249073392</v>
      </c>
      <c r="E355" s="13">
        <f t="shared" si="24"/>
        <v>106</v>
      </c>
      <c r="F355" s="13">
        <f t="shared" si="21"/>
        <v>2.1471140873359182</v>
      </c>
      <c r="G355" s="13">
        <f>[3]Data1!BN438</f>
        <v>5.6732119000000001</v>
      </c>
      <c r="H355" s="13">
        <f>[4]Monthly!C514/[4]Monthly!B514</f>
        <v>114.25346662366979</v>
      </c>
      <c r="I355" s="13"/>
      <c r="J355" s="13">
        <f>INDEX(Quarterly!$B$19:$B$293,MATCH(Monthly!A355,Quarterly!$A$19:$A$293,0))</f>
        <v>104</v>
      </c>
      <c r="K355" s="12">
        <f>INDEX(Quarterly!$G$19:$G$293,MATCH(Monthly!A355,Quarterly!$F$19:$F$293,0))</f>
        <v>339.6865678228977</v>
      </c>
      <c r="L355" s="12">
        <f>INDEX(Quarterly!$H$19:$H$293,MATCH(Monthly!A355,Quarterly!$F$19:$F$293,0))</f>
        <v>347.17362249073392</v>
      </c>
      <c r="M355" s="12">
        <f>INDEX(Quarterly!$C$19:$C$293,MATCH(Monthly!A355,Quarterly!$A$19:$A$293,0))</f>
        <v>106</v>
      </c>
      <c r="N355" s="12">
        <f>INDEX(Quarterly!$D$19:$D$293,MATCH(Monthly!A355,Quarterly!$A$19:$A$293,0))</f>
        <v>2.1471140873359182</v>
      </c>
    </row>
    <row r="356" spans="1:14">
      <c r="A356" s="11">
        <v>41548</v>
      </c>
      <c r="B356" s="13">
        <f t="shared" si="22"/>
        <v>104.8</v>
      </c>
      <c r="C356" s="13">
        <f t="shared" si="23"/>
        <v>342.40406036548086</v>
      </c>
      <c r="D356" s="13">
        <f t="shared" si="24"/>
        <v>349.95101147065981</v>
      </c>
      <c r="E356" s="13">
        <f t="shared" si="24"/>
        <v>104.8</v>
      </c>
      <c r="F356" s="13">
        <f t="shared" si="21"/>
        <v>1.7635828698684235</v>
      </c>
      <c r="G356" s="13">
        <f>[3]Data1!BN439</f>
        <v>5.8116047000000002</v>
      </c>
      <c r="H356" s="13">
        <f>[4]Monthly!C515/[4]Monthly!B515</f>
        <v>105.62033827082678</v>
      </c>
      <c r="I356" s="13"/>
      <c r="J356" s="13" t="e">
        <f>INDEX(Quarterly!$B$19:$B$293,MATCH(Monthly!A356,Quarterly!$A$19:$A$293,0))</f>
        <v>#N/A</v>
      </c>
      <c r="K356" s="12" t="e">
        <f>INDEX(Quarterly!$G$19:$G$293,MATCH(Monthly!A356,Quarterly!$F$19:$F$293,0))</f>
        <v>#N/A</v>
      </c>
      <c r="L356" s="12" t="e">
        <f>INDEX(Quarterly!$H$19:$H$293,MATCH(Monthly!A356,Quarterly!$F$19:$F$293,0))</f>
        <v>#N/A</v>
      </c>
      <c r="M356" s="12" t="e">
        <f>INDEX(Quarterly!$C$19:$C$293,MATCH(Monthly!A356,Quarterly!$A$19:$A$293,0))</f>
        <v>#N/A</v>
      </c>
      <c r="N356" s="12" t="e">
        <f>INDEX(Quarterly!$D$19:$D$293,MATCH(Monthly!A356,Quarterly!$A$19:$A$293,0))</f>
        <v>#N/A</v>
      </c>
    </row>
    <row r="357" spans="1:14">
      <c r="A357" s="11">
        <v>41579</v>
      </c>
      <c r="B357" s="13">
        <f t="shared" si="22"/>
        <v>104.8</v>
      </c>
      <c r="C357" s="13">
        <f t="shared" si="23"/>
        <v>342.40406036548086</v>
      </c>
      <c r="D357" s="13">
        <f t="shared" si="24"/>
        <v>349.95101147065981</v>
      </c>
      <c r="E357" s="13">
        <f t="shared" si="24"/>
        <v>104.8</v>
      </c>
      <c r="F357" s="13">
        <f t="shared" si="21"/>
        <v>1.7635828698684235</v>
      </c>
      <c r="G357" s="13">
        <f>[3]Data1!BN440</f>
        <v>5.7734968000000002</v>
      </c>
      <c r="H357" s="13">
        <f>[4]Monthly!C516/[4]Monthly!B516</f>
        <v>100.66495066495067</v>
      </c>
      <c r="I357" s="13"/>
      <c r="J357" s="13" t="e">
        <f>INDEX(Quarterly!$B$19:$B$293,MATCH(Monthly!A357,Quarterly!$A$19:$A$293,0))</f>
        <v>#N/A</v>
      </c>
      <c r="K357" s="12" t="e">
        <f>INDEX(Quarterly!$G$19:$G$293,MATCH(Monthly!A357,Quarterly!$F$19:$F$293,0))</f>
        <v>#N/A</v>
      </c>
      <c r="L357" s="12" t="e">
        <f>INDEX(Quarterly!$H$19:$H$293,MATCH(Monthly!A357,Quarterly!$F$19:$F$293,0))</f>
        <v>#N/A</v>
      </c>
      <c r="M357" s="12" t="e">
        <f>INDEX(Quarterly!$C$19:$C$293,MATCH(Monthly!A357,Quarterly!$A$19:$A$293,0))</f>
        <v>#N/A</v>
      </c>
      <c r="N357" s="12" t="e">
        <f>INDEX(Quarterly!$D$19:$D$293,MATCH(Monthly!A357,Quarterly!$A$19:$A$293,0))</f>
        <v>#N/A</v>
      </c>
    </row>
    <row r="358" spans="1:14">
      <c r="A358" s="11">
        <v>41609</v>
      </c>
      <c r="B358" s="13">
        <f t="shared" si="22"/>
        <v>104.8</v>
      </c>
      <c r="C358" s="13">
        <f t="shared" si="23"/>
        <v>342.40406036548086</v>
      </c>
      <c r="D358" s="13">
        <f t="shared" si="24"/>
        <v>349.95101147065981</v>
      </c>
      <c r="E358" s="13">
        <f t="shared" si="24"/>
        <v>104.8</v>
      </c>
      <c r="F358" s="13">
        <f t="shared" si="21"/>
        <v>1.7635828698684235</v>
      </c>
      <c r="G358" s="13">
        <f>[3]Data1!BN441</f>
        <v>5.8733906999999999</v>
      </c>
      <c r="H358" s="13">
        <f>[4]Monthly!C517/[4]Monthly!B517</f>
        <v>108.71937639198218</v>
      </c>
      <c r="I358" s="13"/>
      <c r="J358" s="13">
        <f>INDEX(Quarterly!$B$19:$B$293,MATCH(Monthly!A358,Quarterly!$A$19:$A$293,0))</f>
        <v>104.8</v>
      </c>
      <c r="K358" s="12">
        <f>INDEX(Quarterly!$G$19:$G$293,MATCH(Monthly!A358,Quarterly!$F$19:$F$293,0))</f>
        <v>342.40406036548086</v>
      </c>
      <c r="L358" s="12">
        <f>INDEX(Quarterly!$H$19:$H$293,MATCH(Monthly!A358,Quarterly!$F$19:$F$293,0))</f>
        <v>349.95101147065981</v>
      </c>
      <c r="M358" s="12">
        <f>INDEX(Quarterly!$C$19:$C$293,MATCH(Monthly!A358,Quarterly!$A$19:$A$293,0))</f>
        <v>104.8</v>
      </c>
      <c r="N358" s="12">
        <f>INDEX(Quarterly!$D$19:$D$293,MATCH(Monthly!A358,Quarterly!$A$19:$A$293,0))</f>
        <v>1.7635828698684235</v>
      </c>
    </row>
    <row r="359" spans="1:14">
      <c r="A359" s="11">
        <v>41640</v>
      </c>
      <c r="B359" s="13">
        <f t="shared" si="22"/>
        <v>105.4</v>
      </c>
      <c r="C359" s="13">
        <f t="shared" si="23"/>
        <v>344.80088878803917</v>
      </c>
      <c r="D359" s="13">
        <f t="shared" si="24"/>
        <v>351.70076652801305</v>
      </c>
      <c r="E359" s="13">
        <f t="shared" si="24"/>
        <v>109.1</v>
      </c>
      <c r="F359" s="13">
        <f t="shared" si="21"/>
        <v>2.3259843409268335</v>
      </c>
      <c r="G359" s="13">
        <f>[3]Data1!BN442</f>
        <v>5.9156180000000003</v>
      </c>
      <c r="H359" s="13">
        <f>[4]Monthly!C518/[4]Monthly!B518</f>
        <v>106.81869496500339</v>
      </c>
      <c r="I359" s="13"/>
      <c r="J359" s="13" t="e">
        <f>INDEX(Quarterly!$B$19:$B$293,MATCH(Monthly!A359,Quarterly!$A$19:$A$293,0))</f>
        <v>#N/A</v>
      </c>
      <c r="K359" s="12" t="e">
        <f>INDEX(Quarterly!$G$19:$G$293,MATCH(Monthly!A359,Quarterly!$F$19:$F$293,0))</f>
        <v>#N/A</v>
      </c>
      <c r="L359" s="12" t="e">
        <f>INDEX(Quarterly!$H$19:$H$293,MATCH(Monthly!A359,Quarterly!$F$19:$F$293,0))</f>
        <v>#N/A</v>
      </c>
      <c r="M359" s="12" t="e">
        <f>INDEX(Quarterly!$C$19:$C$293,MATCH(Monthly!A359,Quarterly!$A$19:$A$293,0))</f>
        <v>#N/A</v>
      </c>
      <c r="N359" s="12" t="e">
        <f>INDEX(Quarterly!$D$19:$D$293,MATCH(Monthly!A359,Quarterly!$A$19:$A$293,0))</f>
        <v>#N/A</v>
      </c>
    </row>
    <row r="360" spans="1:14">
      <c r="A360" s="11">
        <v>41671</v>
      </c>
      <c r="B360" s="13">
        <f t="shared" si="22"/>
        <v>105.4</v>
      </c>
      <c r="C360" s="13">
        <f t="shared" si="23"/>
        <v>344.80088878803917</v>
      </c>
      <c r="D360" s="13">
        <f t="shared" si="24"/>
        <v>351.70076652801305</v>
      </c>
      <c r="E360" s="13">
        <f t="shared" si="24"/>
        <v>109.1</v>
      </c>
      <c r="F360" s="13">
        <f t="shared" si="21"/>
        <v>2.3259843409268335</v>
      </c>
      <c r="G360" s="13">
        <f>[3]Data1!BN443</f>
        <v>5.8541110999999999</v>
      </c>
      <c r="H360" s="13">
        <f>[4]Monthly!C519/[4]Monthly!B519</f>
        <v>112.34677958546912</v>
      </c>
      <c r="I360" s="13"/>
      <c r="J360" s="13" t="e">
        <f>INDEX(Quarterly!$B$19:$B$293,MATCH(Monthly!A360,Quarterly!$A$19:$A$293,0))</f>
        <v>#N/A</v>
      </c>
      <c r="K360" s="12" t="e">
        <f>INDEX(Quarterly!$G$19:$G$293,MATCH(Monthly!A360,Quarterly!$F$19:$F$293,0))</f>
        <v>#N/A</v>
      </c>
      <c r="L360" s="12" t="e">
        <f>INDEX(Quarterly!$H$19:$H$293,MATCH(Monthly!A360,Quarterly!$F$19:$F$293,0))</f>
        <v>#N/A</v>
      </c>
      <c r="M360" s="12" t="e">
        <f>INDEX(Quarterly!$C$19:$C$293,MATCH(Monthly!A360,Quarterly!$A$19:$A$293,0))</f>
        <v>#N/A</v>
      </c>
      <c r="N360" s="12" t="e">
        <f>INDEX(Quarterly!$D$19:$D$293,MATCH(Monthly!A360,Quarterly!$A$19:$A$293,0))</f>
        <v>#N/A</v>
      </c>
    </row>
    <row r="361" spans="1:14">
      <c r="A361" s="11">
        <v>41699</v>
      </c>
      <c r="B361" s="13">
        <f t="shared" si="22"/>
        <v>105.4</v>
      </c>
      <c r="C361" s="13">
        <f t="shared" si="23"/>
        <v>344.80088878803917</v>
      </c>
      <c r="D361" s="13">
        <f t="shared" si="24"/>
        <v>351.70076652801305</v>
      </c>
      <c r="E361" s="13">
        <f t="shared" si="24"/>
        <v>109.1</v>
      </c>
      <c r="F361" s="13">
        <f t="shared" si="21"/>
        <v>2.3259843409268335</v>
      </c>
      <c r="G361" s="13">
        <f>[3]Data1!BN444</f>
        <v>5.8679218999999998</v>
      </c>
      <c r="H361" s="13">
        <f>[4]Monthly!C520/[4]Monthly!B520</f>
        <v>110.90328969083507</v>
      </c>
      <c r="I361" s="13"/>
      <c r="J361" s="13">
        <f>INDEX(Quarterly!$B$19:$B$293,MATCH(Monthly!A361,Quarterly!$A$19:$A$293,0))</f>
        <v>105.4</v>
      </c>
      <c r="K361" s="12">
        <f>INDEX(Quarterly!$G$19:$G$293,MATCH(Monthly!A361,Quarterly!$F$19:$F$293,0))</f>
        <v>344.80088878803917</v>
      </c>
      <c r="L361" s="12">
        <f>INDEX(Quarterly!$H$19:$H$293,MATCH(Monthly!A361,Quarterly!$F$19:$F$293,0))</f>
        <v>351.70076652801305</v>
      </c>
      <c r="M361" s="12">
        <f>INDEX(Quarterly!$C$19:$C$293,MATCH(Monthly!A361,Quarterly!$A$19:$A$293,0))</f>
        <v>109.1</v>
      </c>
      <c r="N361" s="12">
        <f>INDEX(Quarterly!$D$19:$D$293,MATCH(Monthly!A361,Quarterly!$A$19:$A$293,0))</f>
        <v>2.3259843409268335</v>
      </c>
    </row>
    <row r="362" spans="1:14">
      <c r="A362" s="11">
        <v>41730</v>
      </c>
      <c r="B362" s="13">
        <f t="shared" si="22"/>
        <v>105.9</v>
      </c>
      <c r="C362" s="13">
        <f t="shared" si="23"/>
        <v>347.21449500955543</v>
      </c>
      <c r="D362" s="13">
        <f t="shared" si="24"/>
        <v>354.1626718937091</v>
      </c>
      <c r="E362" s="13">
        <f t="shared" si="24"/>
        <v>106.1</v>
      </c>
      <c r="F362" s="13">
        <f t="shared" si="21"/>
        <v>1.9815494842994998</v>
      </c>
      <c r="G362" s="13">
        <f>[3]Data1!BN445</f>
        <v>5.8224843999999996</v>
      </c>
      <c r="H362" s="13">
        <f>[4]Monthly!C521/[4]Monthly!B521</f>
        <v>109.57595276435856</v>
      </c>
      <c r="I362" s="13"/>
      <c r="J362" s="13" t="e">
        <f>INDEX(Quarterly!$B$19:$B$293,MATCH(Monthly!A362,Quarterly!$A$19:$A$293,0))</f>
        <v>#N/A</v>
      </c>
      <c r="K362" s="12" t="e">
        <f>INDEX(Quarterly!$G$19:$G$293,MATCH(Monthly!A362,Quarterly!$F$19:$F$293,0))</f>
        <v>#N/A</v>
      </c>
      <c r="L362" s="12" t="e">
        <f>INDEX(Quarterly!$H$19:$H$293,MATCH(Monthly!A362,Quarterly!$F$19:$F$293,0))</f>
        <v>#N/A</v>
      </c>
      <c r="M362" s="12" t="e">
        <f>INDEX(Quarterly!$C$19:$C$293,MATCH(Monthly!A362,Quarterly!$A$19:$A$293,0))</f>
        <v>#N/A</v>
      </c>
      <c r="N362" s="12" t="e">
        <f>INDEX(Quarterly!$D$19:$D$293,MATCH(Monthly!A362,Quarterly!$A$19:$A$293,0))</f>
        <v>#N/A</v>
      </c>
    </row>
    <row r="363" spans="1:14">
      <c r="A363" s="11">
        <v>41760</v>
      </c>
      <c r="B363" s="13">
        <f t="shared" si="22"/>
        <v>105.9</v>
      </c>
      <c r="C363" s="13">
        <f t="shared" si="23"/>
        <v>347.21449500955543</v>
      </c>
      <c r="D363" s="13">
        <f t="shared" si="24"/>
        <v>354.1626718937091</v>
      </c>
      <c r="E363" s="13">
        <f t="shared" si="24"/>
        <v>106.1</v>
      </c>
      <c r="F363" s="13">
        <f t="shared" ref="F363:F397" si="25">IF(ISERROR(N365),F362,N365)</f>
        <v>1.9815494842994998</v>
      </c>
      <c r="G363" s="13">
        <f>[3]Data1!BN446</f>
        <v>5.9061757999999998</v>
      </c>
      <c r="H363" s="13">
        <f>[4]Monthly!C522/[4]Monthly!B522</f>
        <v>109.81192907039227</v>
      </c>
      <c r="I363" s="13"/>
      <c r="J363" s="13" t="e">
        <f>INDEX(Quarterly!$B$19:$B$293,MATCH(Monthly!A363,Quarterly!$A$19:$A$293,0))</f>
        <v>#N/A</v>
      </c>
      <c r="K363" s="12" t="e">
        <f>INDEX(Quarterly!$G$19:$G$293,MATCH(Monthly!A363,Quarterly!$F$19:$F$293,0))</f>
        <v>#N/A</v>
      </c>
      <c r="L363" s="12" t="e">
        <f>INDEX(Quarterly!$H$19:$H$293,MATCH(Monthly!A363,Quarterly!$F$19:$F$293,0))</f>
        <v>#N/A</v>
      </c>
      <c r="M363" s="12" t="e">
        <f>INDEX(Quarterly!$C$19:$C$293,MATCH(Monthly!A363,Quarterly!$A$19:$A$293,0))</f>
        <v>#N/A</v>
      </c>
      <c r="N363" s="12" t="e">
        <f>INDEX(Quarterly!$D$19:$D$293,MATCH(Monthly!A363,Quarterly!$A$19:$A$293,0))</f>
        <v>#N/A</v>
      </c>
    </row>
    <row r="364" spans="1:14">
      <c r="A364" s="11">
        <v>41791</v>
      </c>
      <c r="B364" s="13">
        <f t="shared" si="22"/>
        <v>105.9</v>
      </c>
      <c r="C364" s="13">
        <f t="shared" si="23"/>
        <v>347.21449500955543</v>
      </c>
      <c r="D364" s="13">
        <f t="shared" si="24"/>
        <v>354.1626718937091</v>
      </c>
      <c r="E364" s="13">
        <f t="shared" si="24"/>
        <v>106.1</v>
      </c>
      <c r="F364" s="13">
        <f t="shared" si="25"/>
        <v>1.9815494842994998</v>
      </c>
      <c r="G364" s="13">
        <f>[3]Data1!BN447</f>
        <v>6.0925380000000002</v>
      </c>
      <c r="H364" s="13">
        <f>[4]Monthly!C523/[4]Monthly!B523</f>
        <v>112.96316070475174</v>
      </c>
      <c r="I364" s="13"/>
      <c r="J364" s="13">
        <f>INDEX(Quarterly!$B$19:$B$293,MATCH(Monthly!A364,Quarterly!$A$19:$A$293,0))</f>
        <v>105.9</v>
      </c>
      <c r="K364" s="12">
        <f>INDEX(Quarterly!$G$19:$G$293,MATCH(Monthly!A364,Quarterly!$F$19:$F$293,0))</f>
        <v>347.21449500955543</v>
      </c>
      <c r="L364" s="12">
        <f>INDEX(Quarterly!$H$19:$H$293,MATCH(Monthly!A364,Quarterly!$F$19:$F$293,0))</f>
        <v>354.1626718937091</v>
      </c>
      <c r="M364" s="12">
        <f>INDEX(Quarterly!$C$19:$C$293,MATCH(Monthly!A364,Quarterly!$A$19:$A$293,0))</f>
        <v>106.1</v>
      </c>
      <c r="N364" s="12">
        <f>INDEX(Quarterly!$D$19:$D$293,MATCH(Monthly!A364,Quarterly!$A$19:$A$293,0))</f>
        <v>1.9815494842994998</v>
      </c>
    </row>
    <row r="365" spans="1:14">
      <c r="A365" s="11">
        <v>41821</v>
      </c>
      <c r="B365" s="13">
        <f t="shared" si="22"/>
        <v>106.4</v>
      </c>
      <c r="C365" s="13">
        <f t="shared" si="23"/>
        <v>347.90892399957454</v>
      </c>
      <c r="D365" s="13">
        <f t="shared" si="24"/>
        <v>355.57932258128392</v>
      </c>
      <c r="E365" s="13">
        <f t="shared" si="24"/>
        <v>103.4</v>
      </c>
      <c r="F365" s="13">
        <f t="shared" si="25"/>
        <v>2.455772920323362</v>
      </c>
      <c r="G365" s="13">
        <f>[3]Data1!BN448</f>
        <v>6.2238527000000001</v>
      </c>
      <c r="H365" s="13">
        <f>[4]Monthly!C524/[4]Monthly!B524</f>
        <v>110.33123868356589</v>
      </c>
      <c r="I365" s="13"/>
      <c r="J365" s="13" t="e">
        <f>INDEX(Quarterly!$B$19:$B$293,MATCH(Monthly!A365,Quarterly!$A$19:$A$293,0))</f>
        <v>#N/A</v>
      </c>
      <c r="K365" s="12" t="e">
        <f>INDEX(Quarterly!$G$19:$G$293,MATCH(Monthly!A365,Quarterly!$F$19:$F$293,0))</f>
        <v>#N/A</v>
      </c>
      <c r="L365" s="12" t="e">
        <f>INDEX(Quarterly!$H$19:$H$293,MATCH(Monthly!A365,Quarterly!$F$19:$F$293,0))</f>
        <v>#N/A</v>
      </c>
      <c r="M365" s="12" t="e">
        <f>INDEX(Quarterly!$C$19:$C$293,MATCH(Monthly!A365,Quarterly!$A$19:$A$293,0))</f>
        <v>#N/A</v>
      </c>
      <c r="N365" s="12" t="e">
        <f>INDEX(Quarterly!$D$19:$D$293,MATCH(Monthly!A365,Quarterly!$A$19:$A$293,0))</f>
        <v>#N/A</v>
      </c>
    </row>
    <row r="366" spans="1:14">
      <c r="A366" s="11">
        <v>41852</v>
      </c>
      <c r="B366" s="13">
        <f t="shared" si="22"/>
        <v>106.4</v>
      </c>
      <c r="C366" s="13">
        <f t="shared" si="23"/>
        <v>347.90892399957454</v>
      </c>
      <c r="D366" s="13">
        <f t="shared" si="24"/>
        <v>355.57932258128392</v>
      </c>
      <c r="E366" s="13">
        <f t="shared" si="24"/>
        <v>103.4</v>
      </c>
      <c r="F366" s="13">
        <f t="shared" si="25"/>
        <v>2.455772920323362</v>
      </c>
      <c r="G366" s="13">
        <f>[3]Data1!BN449</f>
        <v>6.1194337000000001</v>
      </c>
      <c r="H366" s="13">
        <f>[4]Monthly!C525/[4]Monthly!B525</f>
        <v>103.70609087979376</v>
      </c>
      <c r="I366" s="13"/>
      <c r="J366" s="13" t="e">
        <f>INDEX(Quarterly!$B$19:$B$293,MATCH(Monthly!A366,Quarterly!$A$19:$A$293,0))</f>
        <v>#N/A</v>
      </c>
      <c r="K366" s="12" t="e">
        <f>INDEX(Quarterly!$G$19:$G$293,MATCH(Monthly!A366,Quarterly!$F$19:$F$293,0))</f>
        <v>#N/A</v>
      </c>
      <c r="L366" s="12" t="e">
        <f>INDEX(Quarterly!$H$19:$H$293,MATCH(Monthly!A366,Quarterly!$F$19:$F$293,0))</f>
        <v>#N/A</v>
      </c>
      <c r="M366" s="12" t="e">
        <f>INDEX(Quarterly!$C$19:$C$293,MATCH(Monthly!A366,Quarterly!$A$19:$A$293,0))</f>
        <v>#N/A</v>
      </c>
      <c r="N366" s="12" t="e">
        <f>INDEX(Quarterly!$D$19:$D$293,MATCH(Monthly!A366,Quarterly!$A$19:$A$293,0))</f>
        <v>#N/A</v>
      </c>
    </row>
    <row r="367" spans="1:14">
      <c r="A367" s="11">
        <v>41883</v>
      </c>
      <c r="B367" s="13">
        <f t="shared" si="22"/>
        <v>106.4</v>
      </c>
      <c r="C367" s="13">
        <f t="shared" si="23"/>
        <v>347.90892399957454</v>
      </c>
      <c r="D367" s="13">
        <f t="shared" si="24"/>
        <v>355.57932258128392</v>
      </c>
      <c r="E367" s="13">
        <f t="shared" si="24"/>
        <v>103.4</v>
      </c>
      <c r="F367" s="13">
        <f t="shared" si="25"/>
        <v>2.455772920323362</v>
      </c>
      <c r="G367" s="13">
        <f>[3]Data1!BN450</f>
        <v>6.2178250000000004</v>
      </c>
      <c r="H367" s="13">
        <f>[4]Monthly!C526/[4]Monthly!B526</f>
        <v>103.085600530856</v>
      </c>
      <c r="I367" s="13"/>
      <c r="J367" s="13">
        <f>INDEX(Quarterly!$B$19:$B$293,MATCH(Monthly!A367,Quarterly!$A$19:$A$293,0))</f>
        <v>106.4</v>
      </c>
      <c r="K367" s="12">
        <f>INDEX(Quarterly!$G$19:$G$293,MATCH(Monthly!A367,Quarterly!$F$19:$F$293,0))</f>
        <v>347.90892399957454</v>
      </c>
      <c r="L367" s="12">
        <f>INDEX(Quarterly!$H$19:$H$293,MATCH(Monthly!A367,Quarterly!$F$19:$F$293,0))</f>
        <v>355.57932258128392</v>
      </c>
      <c r="M367" s="12">
        <f>INDEX(Quarterly!$C$19:$C$293,MATCH(Monthly!A367,Quarterly!$A$19:$A$293,0))</f>
        <v>103.4</v>
      </c>
      <c r="N367" s="12">
        <f>INDEX(Quarterly!$D$19:$D$293,MATCH(Monthly!A367,Quarterly!$A$19:$A$293,0))</f>
        <v>2.455772920323362</v>
      </c>
    </row>
    <row r="368" spans="1:14">
      <c r="A368" s="11">
        <v>41913</v>
      </c>
      <c r="B368" s="13">
        <f t="shared" si="22"/>
        <v>106.6</v>
      </c>
      <c r="C368" s="13">
        <f t="shared" si="23"/>
        <v>348.60474184757368</v>
      </c>
      <c r="D368" s="13">
        <f t="shared" si="24"/>
        <v>357.71279851677161</v>
      </c>
      <c r="E368" s="13">
        <f t="shared" si="24"/>
        <v>96.4</v>
      </c>
      <c r="F368" s="13">
        <f t="shared" si="25"/>
        <v>2.0697429484748326</v>
      </c>
      <c r="G368" s="13">
        <f>[3]Data1!BN451</f>
        <v>6.3463190999999997</v>
      </c>
      <c r="H368" s="13">
        <f>[4]Monthly!C527/[4]Monthly!B527</f>
        <v>96.116615419656085</v>
      </c>
      <c r="I368" s="13"/>
      <c r="J368" s="13" t="e">
        <f>INDEX(Quarterly!$B$19:$B$293,MATCH(Monthly!A368,Quarterly!$A$19:$A$293,0))</f>
        <v>#N/A</v>
      </c>
      <c r="K368" s="12" t="e">
        <f>INDEX(Quarterly!$G$19:$G$293,MATCH(Monthly!A368,Quarterly!$F$19:$F$293,0))</f>
        <v>#N/A</v>
      </c>
      <c r="L368" s="12" t="e">
        <f>INDEX(Quarterly!$H$19:$H$293,MATCH(Monthly!A368,Quarterly!$F$19:$F$293,0))</f>
        <v>#N/A</v>
      </c>
      <c r="M368" s="12" t="e">
        <f>INDEX(Quarterly!$C$19:$C$293,MATCH(Monthly!A368,Quarterly!$A$19:$A$293,0))</f>
        <v>#N/A</v>
      </c>
      <c r="N368" s="12" t="e">
        <f>INDEX(Quarterly!$D$19:$D$293,MATCH(Monthly!A368,Quarterly!$A$19:$A$293,0))</f>
        <v>#N/A</v>
      </c>
    </row>
    <row r="369" spans="1:14">
      <c r="A369" s="11">
        <v>41944</v>
      </c>
      <c r="B369" s="13">
        <f t="shared" si="22"/>
        <v>106.6</v>
      </c>
      <c r="C369" s="13">
        <f t="shared" si="23"/>
        <v>348.60474184757368</v>
      </c>
      <c r="D369" s="13">
        <f t="shared" si="24"/>
        <v>357.71279851677161</v>
      </c>
      <c r="E369" s="13">
        <f t="shared" si="24"/>
        <v>96.4</v>
      </c>
      <c r="F369" s="13">
        <f t="shared" si="25"/>
        <v>2.0697429484748326</v>
      </c>
      <c r="G369" s="13">
        <f>[3]Data1!BN452</f>
        <v>6.2690906999999996</v>
      </c>
      <c r="H369" s="13">
        <f>[4]Monthly!C528/[4]Monthly!B528</f>
        <v>87.679315131883399</v>
      </c>
      <c r="I369" s="13"/>
      <c r="J369" s="13" t="e">
        <f>INDEX(Quarterly!$B$19:$B$293,MATCH(Monthly!A369,Quarterly!$A$19:$A$293,0))</f>
        <v>#N/A</v>
      </c>
      <c r="K369" s="12" t="e">
        <f>INDEX(Quarterly!$G$19:$G$293,MATCH(Monthly!A369,Quarterly!$F$19:$F$293,0))</f>
        <v>#N/A</v>
      </c>
      <c r="L369" s="12" t="e">
        <f>INDEX(Quarterly!$H$19:$H$293,MATCH(Monthly!A369,Quarterly!$F$19:$F$293,0))</f>
        <v>#N/A</v>
      </c>
      <c r="M369" s="12" t="e">
        <f>INDEX(Quarterly!$C$19:$C$293,MATCH(Monthly!A369,Quarterly!$A$19:$A$293,0))</f>
        <v>#N/A</v>
      </c>
      <c r="N369" s="12" t="e">
        <f>INDEX(Quarterly!$D$19:$D$293,MATCH(Monthly!A369,Quarterly!$A$19:$A$293,0))</f>
        <v>#N/A</v>
      </c>
    </row>
    <row r="370" spans="1:14">
      <c r="A370" s="11">
        <v>41974</v>
      </c>
      <c r="B370" s="13">
        <f t="shared" si="22"/>
        <v>106.6</v>
      </c>
      <c r="C370" s="13">
        <f t="shared" si="23"/>
        <v>348.60474184757368</v>
      </c>
      <c r="D370" s="13">
        <f t="shared" si="24"/>
        <v>357.71279851677161</v>
      </c>
      <c r="E370" s="13">
        <f t="shared" si="24"/>
        <v>96.4</v>
      </c>
      <c r="F370" s="13">
        <f t="shared" si="25"/>
        <v>2.0697429484748326</v>
      </c>
      <c r="G370" s="13">
        <f>[3]Data1!BN453</f>
        <v>6.0733438</v>
      </c>
      <c r="H370" s="13">
        <f>[4]Monthly!C529/[4]Monthly!B529</f>
        <v>71.805740583747124</v>
      </c>
      <c r="I370" s="13"/>
      <c r="J370" s="13">
        <f>INDEX(Quarterly!$B$19:$B$293,MATCH(Monthly!A370,Quarterly!$A$19:$A$293,0))</f>
        <v>106.6</v>
      </c>
      <c r="K370" s="12">
        <f>INDEX(Quarterly!$G$19:$G$293,MATCH(Monthly!A370,Quarterly!$F$19:$F$293,0))</f>
        <v>348.60474184757368</v>
      </c>
      <c r="L370" s="12">
        <f>INDEX(Quarterly!$H$19:$H$293,MATCH(Monthly!A370,Quarterly!$F$19:$F$293,0))</f>
        <v>357.71279851677161</v>
      </c>
      <c r="M370" s="12">
        <f>INDEX(Quarterly!$C$19:$C$293,MATCH(Monthly!A370,Quarterly!$A$19:$A$293,0))</f>
        <v>96.4</v>
      </c>
      <c r="N370" s="12">
        <f>INDEX(Quarterly!$D$19:$D$293,MATCH(Monthly!A370,Quarterly!$A$19:$A$293,0))</f>
        <v>2.0697429484748326</v>
      </c>
    </row>
    <row r="371" spans="1:14">
      <c r="A371" s="11">
        <v>42005</v>
      </c>
      <c r="B371" s="13">
        <f t="shared" si="22"/>
        <v>106.8</v>
      </c>
      <c r="C371" s="13">
        <f t="shared" si="23"/>
        <v>349.65055607311638</v>
      </c>
      <c r="D371" s="13">
        <f t="shared" si="24"/>
        <v>360.216788106389</v>
      </c>
      <c r="E371" s="13">
        <f t="shared" si="24"/>
        <v>84.6</v>
      </c>
      <c r="F371" s="13">
        <f t="shared" si="25"/>
        <v>2.7440436332366609</v>
      </c>
      <c r="G371" s="13">
        <f>[3]Data1!BN454</f>
        <v>6.3221714999999996</v>
      </c>
      <c r="H371" s="13">
        <f>[4]Monthly!C530/[4]Monthly!B530</f>
        <v>58.55654761904762</v>
      </c>
      <c r="I371" s="13"/>
      <c r="J371" s="13" t="e">
        <f>INDEX(Quarterly!$B$19:$B$293,MATCH(Monthly!A371,Quarterly!$A$19:$A$293,0))</f>
        <v>#N/A</v>
      </c>
      <c r="K371" s="12" t="e">
        <f>INDEX(Quarterly!$G$19:$G$293,MATCH(Monthly!A371,Quarterly!$F$19:$F$293,0))</f>
        <v>#N/A</v>
      </c>
      <c r="L371" s="12" t="e">
        <f>INDEX(Quarterly!$H$19:$H$293,MATCH(Monthly!A371,Quarterly!$F$19:$F$293,0))</f>
        <v>#N/A</v>
      </c>
      <c r="M371" s="12" t="e">
        <f>INDEX(Quarterly!$C$19:$C$293,MATCH(Monthly!A371,Quarterly!$A$19:$A$293,0))</f>
        <v>#N/A</v>
      </c>
      <c r="N371" s="12" t="e">
        <f>INDEX(Quarterly!$D$19:$D$293,MATCH(Monthly!A371,Quarterly!$A$19:$A$293,0))</f>
        <v>#N/A</v>
      </c>
    </row>
    <row r="372" spans="1:14">
      <c r="A372" s="11">
        <v>42036</v>
      </c>
      <c r="B372" s="13">
        <f t="shared" si="22"/>
        <v>106.8</v>
      </c>
      <c r="C372" s="13">
        <f t="shared" si="23"/>
        <v>349.65055607311638</v>
      </c>
      <c r="D372" s="13">
        <f t="shared" si="24"/>
        <v>360.216788106389</v>
      </c>
      <c r="E372" s="13">
        <f t="shared" si="24"/>
        <v>84.6</v>
      </c>
      <c r="F372" s="13">
        <f t="shared" si="25"/>
        <v>2.7440436332366609</v>
      </c>
      <c r="G372" s="13">
        <f>[3]Data1!BN455</f>
        <v>6.1496696999999996</v>
      </c>
      <c r="H372" s="13">
        <f>[4]Monthly!C531/[4]Monthly!B531</f>
        <v>64.871104270873417</v>
      </c>
      <c r="I372" s="13"/>
      <c r="J372" s="13" t="e">
        <f>INDEX(Quarterly!$B$19:$B$293,MATCH(Monthly!A372,Quarterly!$A$19:$A$293,0))</f>
        <v>#N/A</v>
      </c>
      <c r="K372" s="12" t="e">
        <f>INDEX(Quarterly!$G$19:$G$293,MATCH(Monthly!A372,Quarterly!$F$19:$F$293,0))</f>
        <v>#N/A</v>
      </c>
      <c r="L372" s="12" t="e">
        <f>INDEX(Quarterly!$H$19:$H$293,MATCH(Monthly!A372,Quarterly!$F$19:$F$293,0))</f>
        <v>#N/A</v>
      </c>
      <c r="M372" s="12" t="e">
        <f>INDEX(Quarterly!$C$19:$C$293,MATCH(Monthly!A372,Quarterly!$A$19:$A$293,0))</f>
        <v>#N/A</v>
      </c>
      <c r="N372" s="12" t="e">
        <f>INDEX(Quarterly!$D$19:$D$293,MATCH(Monthly!A372,Quarterly!$A$19:$A$293,0))</f>
        <v>#N/A</v>
      </c>
    </row>
    <row r="373" spans="1:14">
      <c r="A373" s="11">
        <v>42064</v>
      </c>
      <c r="B373" s="13">
        <f t="shared" si="22"/>
        <v>106.8</v>
      </c>
      <c r="C373" s="13">
        <f t="shared" si="23"/>
        <v>349.65055607311638</v>
      </c>
      <c r="D373" s="13">
        <f t="shared" si="24"/>
        <v>360.216788106389</v>
      </c>
      <c r="E373" s="13">
        <f t="shared" si="24"/>
        <v>84.6</v>
      </c>
      <c r="F373" s="13">
        <f t="shared" si="25"/>
        <v>2.7440436332366609</v>
      </c>
      <c r="G373" s="13">
        <f>[3]Data1!BN456</f>
        <v>6.0991644000000003</v>
      </c>
      <c r="H373" s="13">
        <f>[4]Monthly!C532/[4]Monthly!B532</f>
        <v>61.910926980838944</v>
      </c>
      <c r="I373" s="13"/>
      <c r="J373" s="13">
        <f>INDEX(Quarterly!$B$19:$B$293,MATCH(Monthly!A373,Quarterly!$A$19:$A$293,0))</f>
        <v>106.8</v>
      </c>
      <c r="K373" s="12">
        <f>INDEX(Quarterly!$G$19:$G$293,MATCH(Monthly!A373,Quarterly!$F$19:$F$293,0))</f>
        <v>349.65055607311638</v>
      </c>
      <c r="L373" s="12">
        <f>INDEX(Quarterly!$H$19:$H$293,MATCH(Monthly!A373,Quarterly!$F$19:$F$293,0))</f>
        <v>360.216788106389</v>
      </c>
      <c r="M373" s="12">
        <f>INDEX(Quarterly!$C$19:$C$293,MATCH(Monthly!A373,Quarterly!$A$19:$A$293,0))</f>
        <v>84.6</v>
      </c>
      <c r="N373" s="12">
        <f>INDEX(Quarterly!$D$19:$D$293,MATCH(Monthly!A373,Quarterly!$A$19:$A$293,0))</f>
        <v>2.7440436332366609</v>
      </c>
    </row>
    <row r="374" spans="1:14">
      <c r="A374" s="11">
        <v>42095</v>
      </c>
      <c r="B374" s="13">
        <f t="shared" si="22"/>
        <v>107.5</v>
      </c>
      <c r="C374" s="13">
        <f t="shared" si="23"/>
        <v>352.4477605217013</v>
      </c>
      <c r="D374" s="13">
        <f t="shared" si="24"/>
        <v>362.37808883502731</v>
      </c>
      <c r="E374" s="13">
        <f t="shared" si="24"/>
        <v>94.9</v>
      </c>
      <c r="F374" s="13">
        <f t="shared" si="25"/>
        <v>2.0260143208612003</v>
      </c>
      <c r="G374" s="13">
        <f>[3]Data1!BN457</f>
        <v>6.1568341000000002</v>
      </c>
      <c r="H374" s="13">
        <f>[4]Monthly!C533/[4]Monthly!B533</f>
        <v>70.348837209302332</v>
      </c>
      <c r="I374" s="13"/>
      <c r="J374" s="13" t="e">
        <f>INDEX(Quarterly!$B$19:$B$293,MATCH(Monthly!A374,Quarterly!$A$19:$A$293,0))</f>
        <v>#N/A</v>
      </c>
      <c r="K374" s="12" t="e">
        <f>INDEX(Quarterly!$G$19:$G$293,MATCH(Monthly!A374,Quarterly!$F$19:$F$293,0))</f>
        <v>#N/A</v>
      </c>
      <c r="L374" s="12" t="e">
        <f>INDEX(Quarterly!$H$19:$H$293,MATCH(Monthly!A374,Quarterly!$F$19:$F$293,0))</f>
        <v>#N/A</v>
      </c>
      <c r="M374" s="12" t="e">
        <f>INDEX(Quarterly!$C$19:$C$293,MATCH(Monthly!A374,Quarterly!$A$19:$A$293,0))</f>
        <v>#N/A</v>
      </c>
      <c r="N374" s="12" t="e">
        <f>INDEX(Quarterly!$D$19:$D$293,MATCH(Monthly!A374,Quarterly!$A$19:$A$293,0))</f>
        <v>#N/A</v>
      </c>
    </row>
    <row r="375" spans="1:14">
      <c r="A375" s="11">
        <v>42125</v>
      </c>
      <c r="B375" s="13">
        <f t="shared" si="22"/>
        <v>107.5</v>
      </c>
      <c r="C375" s="13">
        <f t="shared" si="23"/>
        <v>352.4477605217013</v>
      </c>
      <c r="D375" s="13">
        <f t="shared" si="24"/>
        <v>362.37808883502731</v>
      </c>
      <c r="E375" s="13">
        <f t="shared" si="24"/>
        <v>94.9</v>
      </c>
      <c r="F375" s="13">
        <f t="shared" si="25"/>
        <v>2.0260143208612003</v>
      </c>
      <c r="G375" s="13">
        <f>[3]Data1!BN458</f>
        <v>5.9205490000000003</v>
      </c>
      <c r="H375" s="13">
        <f>[4]Monthly!C534/[4]Monthly!B534</f>
        <v>75.110885819287802</v>
      </c>
      <c r="I375" s="13"/>
      <c r="J375" s="13" t="e">
        <f>INDEX(Quarterly!$B$19:$B$293,MATCH(Monthly!A375,Quarterly!$A$19:$A$293,0))</f>
        <v>#N/A</v>
      </c>
      <c r="K375" s="12" t="e">
        <f>INDEX(Quarterly!$G$19:$G$293,MATCH(Monthly!A375,Quarterly!$F$19:$F$293,0))</f>
        <v>#N/A</v>
      </c>
      <c r="L375" s="12" t="e">
        <f>INDEX(Quarterly!$H$19:$H$293,MATCH(Monthly!A375,Quarterly!$F$19:$F$293,0))</f>
        <v>#N/A</v>
      </c>
      <c r="M375" s="12" t="e">
        <f>INDEX(Quarterly!$C$19:$C$293,MATCH(Monthly!A375,Quarterly!$A$19:$A$293,0))</f>
        <v>#N/A</v>
      </c>
      <c r="N375" s="12" t="e">
        <f>INDEX(Quarterly!$D$19:$D$293,MATCH(Monthly!A375,Quarterly!$A$19:$A$293,0))</f>
        <v>#N/A</v>
      </c>
    </row>
    <row r="376" spans="1:14">
      <c r="A376" s="11">
        <v>42156</v>
      </c>
      <c r="B376" s="13">
        <f t="shared" si="22"/>
        <v>107.5</v>
      </c>
      <c r="C376" s="13">
        <f t="shared" si="23"/>
        <v>352.4477605217013</v>
      </c>
      <c r="D376" s="13">
        <f t="shared" si="24"/>
        <v>362.37808883502731</v>
      </c>
      <c r="E376" s="13">
        <f t="shared" si="24"/>
        <v>94.9</v>
      </c>
      <c r="F376" s="13">
        <f t="shared" si="25"/>
        <v>2.0260143208612003</v>
      </c>
      <c r="G376" s="13">
        <f>[3]Data1!BN459</f>
        <v>6.0681184000000004</v>
      </c>
      <c r="H376" s="13">
        <f>[4]Monthly!C535/[4]Monthly!B535</f>
        <v>77.537265068049265</v>
      </c>
      <c r="I376" s="13"/>
      <c r="J376" s="13">
        <f>INDEX(Quarterly!$B$19:$B$293,MATCH(Monthly!A376,Quarterly!$A$19:$A$293,0))</f>
        <v>107.5</v>
      </c>
      <c r="K376" s="12">
        <f>INDEX(Quarterly!$G$19:$G$293,MATCH(Monthly!A376,Quarterly!$F$19:$F$293,0))</f>
        <v>352.4477605217013</v>
      </c>
      <c r="L376" s="12">
        <f>INDEX(Quarterly!$H$19:$H$293,MATCH(Monthly!A376,Quarterly!$F$19:$F$293,0))</f>
        <v>362.37808883502731</v>
      </c>
      <c r="M376" s="12">
        <f>INDEX(Quarterly!$C$19:$C$293,MATCH(Monthly!A376,Quarterly!$A$19:$A$293,0))</f>
        <v>94.9</v>
      </c>
      <c r="N376" s="12">
        <f>INDEX(Quarterly!$D$19:$D$293,MATCH(Monthly!A376,Quarterly!$A$19:$A$293,0))</f>
        <v>2.0260143208612003</v>
      </c>
    </row>
    <row r="377" spans="1:14">
      <c r="A377" s="11">
        <v>42186</v>
      </c>
      <c r="B377" s="13">
        <f t="shared" si="22"/>
        <v>108</v>
      </c>
      <c r="C377" s="13">
        <f t="shared" si="23"/>
        <v>352.80020828222297</v>
      </c>
      <c r="D377" s="13">
        <f t="shared" si="24"/>
        <v>363.46522310153233</v>
      </c>
      <c r="E377" s="13">
        <f t="shared" si="24"/>
        <v>93.3</v>
      </c>
      <c r="F377" s="13">
        <f t="shared" si="25"/>
        <v>1.9476879555239393</v>
      </c>
      <c r="G377" s="13">
        <f>[3]Data1!BN460</f>
        <v>6.3398251999999999</v>
      </c>
      <c r="H377" s="13">
        <f>[4]Monthly!C536/[4]Monthly!B536</f>
        <v>68.718779532874308</v>
      </c>
      <c r="I377" s="13"/>
      <c r="J377" s="13" t="e">
        <f>INDEX(Quarterly!$B$19:$B$293,MATCH(Monthly!A377,Quarterly!$A$19:$A$293,0))</f>
        <v>#N/A</v>
      </c>
      <c r="K377" s="12" t="e">
        <f>INDEX(Quarterly!$G$19:$G$293,MATCH(Monthly!A377,Quarterly!$F$19:$F$293,0))</f>
        <v>#N/A</v>
      </c>
      <c r="L377" s="12" t="e">
        <f>INDEX(Quarterly!$H$19:$H$293,MATCH(Monthly!A377,Quarterly!$F$19:$F$293,0))</f>
        <v>#N/A</v>
      </c>
      <c r="M377" s="12" t="e">
        <f>INDEX(Quarterly!$C$19:$C$293,MATCH(Monthly!A377,Quarterly!$A$19:$A$293,0))</f>
        <v>#N/A</v>
      </c>
      <c r="N377" s="12" t="e">
        <f>INDEX(Quarterly!$D$19:$D$293,MATCH(Monthly!A377,Quarterly!$A$19:$A$293,0))</f>
        <v>#N/A</v>
      </c>
    </row>
    <row r="378" spans="1:14">
      <c r="A378" s="11">
        <v>42217</v>
      </c>
      <c r="B378" s="13">
        <f t="shared" si="22"/>
        <v>108</v>
      </c>
      <c r="C378" s="13">
        <f t="shared" si="23"/>
        <v>352.80020828222297</v>
      </c>
      <c r="D378" s="13">
        <f t="shared" si="24"/>
        <v>363.46522310153233</v>
      </c>
      <c r="E378" s="13">
        <f t="shared" si="24"/>
        <v>93.3</v>
      </c>
      <c r="F378" s="13">
        <f t="shared" si="25"/>
        <v>1.9476879555239393</v>
      </c>
      <c r="G378" s="13">
        <f>[3]Data1!BN461</f>
        <v>6.1395559999999998</v>
      </c>
      <c r="H378" s="13">
        <f>[4]Monthly!C537/[4]Monthly!B537</f>
        <v>58.766278272789577</v>
      </c>
      <c r="I378" s="13"/>
      <c r="J378" s="13" t="e">
        <f>INDEX(Quarterly!$B$19:$B$293,MATCH(Monthly!A378,Quarterly!$A$19:$A$293,0))</f>
        <v>#N/A</v>
      </c>
      <c r="K378" s="12" t="e">
        <f>INDEX(Quarterly!$G$19:$G$293,MATCH(Monthly!A378,Quarterly!$F$19:$F$293,0))</f>
        <v>#N/A</v>
      </c>
      <c r="L378" s="12" t="e">
        <f>INDEX(Quarterly!$H$19:$H$293,MATCH(Monthly!A378,Quarterly!$F$19:$F$293,0))</f>
        <v>#N/A</v>
      </c>
      <c r="M378" s="12" t="e">
        <f>INDEX(Quarterly!$C$19:$C$293,MATCH(Monthly!A378,Quarterly!$A$19:$A$293,0))</f>
        <v>#N/A</v>
      </c>
      <c r="N378" s="12" t="e">
        <f>INDEX(Quarterly!$D$19:$D$293,MATCH(Monthly!A378,Quarterly!$A$19:$A$293,0))</f>
        <v>#N/A</v>
      </c>
    </row>
    <row r="379" spans="1:14">
      <c r="A379" s="11">
        <v>42248</v>
      </c>
      <c r="B379" s="13">
        <f t="shared" si="22"/>
        <v>108</v>
      </c>
      <c r="C379" s="13">
        <f t="shared" si="23"/>
        <v>352.80020828222297</v>
      </c>
      <c r="D379" s="13">
        <f t="shared" si="24"/>
        <v>363.46522310153233</v>
      </c>
      <c r="E379" s="13">
        <f t="shared" si="24"/>
        <v>93.3</v>
      </c>
      <c r="F379" s="13">
        <f t="shared" si="25"/>
        <v>1.9476879555239393</v>
      </c>
      <c r="G379" s="13">
        <f>[3]Data1!BN462</f>
        <v>6.1473898</v>
      </c>
      <c r="H379" s="13">
        <f>[4]Monthly!C538/[4]Monthly!B538</f>
        <v>64.428389290267745</v>
      </c>
      <c r="I379" s="13"/>
      <c r="J379" s="13">
        <f>INDEX(Quarterly!$B$19:$B$293,MATCH(Monthly!A379,Quarterly!$A$19:$A$293,0))</f>
        <v>108</v>
      </c>
      <c r="K379" s="12">
        <f>INDEX(Quarterly!$G$19:$G$293,MATCH(Monthly!A379,Quarterly!$F$19:$F$293,0))</f>
        <v>352.80020828222297</v>
      </c>
      <c r="L379" s="12">
        <f>INDEX(Quarterly!$H$19:$H$293,MATCH(Monthly!A379,Quarterly!$F$19:$F$293,0))</f>
        <v>363.46522310153233</v>
      </c>
      <c r="M379" s="12">
        <f>INDEX(Quarterly!$C$19:$C$293,MATCH(Monthly!A379,Quarterly!$A$19:$A$293,0))</f>
        <v>93.3</v>
      </c>
      <c r="N379" s="12">
        <f>INDEX(Quarterly!$D$19:$D$293,MATCH(Monthly!A379,Quarterly!$A$19:$A$293,0))</f>
        <v>1.9476879555239393</v>
      </c>
    </row>
    <row r="380" spans="1:14">
      <c r="A380" s="11">
        <v>42278</v>
      </c>
      <c r="B380" s="13">
        <f t="shared" si="22"/>
        <v>108.4</v>
      </c>
      <c r="C380" s="13">
        <f t="shared" si="23"/>
        <v>354.56420932363403</v>
      </c>
      <c r="D380" s="13">
        <f t="shared" si="24"/>
        <v>365.64601444014153</v>
      </c>
      <c r="E380" s="13">
        <f t="shared" si="24"/>
        <v>88</v>
      </c>
      <c r="F380" s="13">
        <f t="shared" si="25"/>
        <v>1.9939349363355572</v>
      </c>
      <c r="G380" s="13">
        <f>[3]Data1!BN463</f>
        <v>5.9304253999999998</v>
      </c>
      <c r="H380" s="13">
        <f>[4]Monthly!C539/[4]Monthly!B539</f>
        <v>64.194444444444443</v>
      </c>
      <c r="I380" s="13"/>
      <c r="J380" s="13" t="e">
        <f>INDEX(Quarterly!$B$19:$B$293,MATCH(Monthly!A380,Quarterly!$A$19:$A$293,0))</f>
        <v>#N/A</v>
      </c>
      <c r="K380" s="12" t="e">
        <f>INDEX(Quarterly!$G$19:$G$293,MATCH(Monthly!A380,Quarterly!$F$19:$F$293,0))</f>
        <v>#N/A</v>
      </c>
      <c r="L380" s="12" t="e">
        <f>INDEX(Quarterly!$H$19:$H$293,MATCH(Monthly!A380,Quarterly!$F$19:$F$293,0))</f>
        <v>#N/A</v>
      </c>
      <c r="M380" s="12" t="e">
        <f>INDEX(Quarterly!$C$19:$C$293,MATCH(Monthly!A380,Quarterly!$A$19:$A$293,0))</f>
        <v>#N/A</v>
      </c>
      <c r="N380" s="12" t="e">
        <f>INDEX(Quarterly!$D$19:$D$293,MATCH(Monthly!A380,Quarterly!$A$19:$A$293,0))</f>
        <v>#N/A</v>
      </c>
    </row>
    <row r="381" spans="1:14">
      <c r="A381" s="11">
        <v>42309</v>
      </c>
      <c r="B381" s="13">
        <f t="shared" si="22"/>
        <v>108.4</v>
      </c>
      <c r="C381" s="13">
        <f t="shared" si="23"/>
        <v>354.56420932363403</v>
      </c>
      <c r="D381" s="13">
        <f t="shared" si="24"/>
        <v>365.64601444014153</v>
      </c>
      <c r="E381" s="13">
        <f t="shared" si="24"/>
        <v>88</v>
      </c>
      <c r="F381" s="13">
        <f t="shared" si="25"/>
        <v>1.9939349363355572</v>
      </c>
      <c r="G381" s="13">
        <f>[3]Data1!BN464</f>
        <v>5.8395168999999996</v>
      </c>
      <c r="H381" s="13">
        <f>[4]Monthly!C540/[4]Monthly!B540</f>
        <v>59.389868457878528</v>
      </c>
      <c r="I381" s="13"/>
      <c r="J381" s="13" t="e">
        <f>INDEX(Quarterly!$B$19:$B$293,MATCH(Monthly!A381,Quarterly!$A$19:$A$293,0))</f>
        <v>#N/A</v>
      </c>
      <c r="K381" s="12" t="e">
        <f>INDEX(Quarterly!$G$19:$G$293,MATCH(Monthly!A381,Quarterly!$F$19:$F$293,0))</f>
        <v>#N/A</v>
      </c>
      <c r="L381" s="12" t="e">
        <f>INDEX(Quarterly!$H$19:$H$293,MATCH(Monthly!A381,Quarterly!$F$19:$F$293,0))</f>
        <v>#N/A</v>
      </c>
      <c r="M381" s="12" t="e">
        <f>INDEX(Quarterly!$C$19:$C$293,MATCH(Monthly!A381,Quarterly!$A$19:$A$293,0))</f>
        <v>#N/A</v>
      </c>
      <c r="N381" s="12" t="e">
        <f>INDEX(Quarterly!$D$19:$D$293,MATCH(Monthly!A381,Quarterly!$A$19:$A$293,0))</f>
        <v>#N/A</v>
      </c>
    </row>
    <row r="382" spans="1:14">
      <c r="A382" s="11">
        <v>42339</v>
      </c>
      <c r="B382" s="13">
        <f t="shared" si="22"/>
        <v>108.4</v>
      </c>
      <c r="C382" s="13">
        <f t="shared" si="23"/>
        <v>354.56420932363403</v>
      </c>
      <c r="D382" s="13">
        <f t="shared" si="24"/>
        <v>365.64601444014153</v>
      </c>
      <c r="E382" s="13">
        <f t="shared" si="24"/>
        <v>88</v>
      </c>
      <c r="F382" s="13">
        <f t="shared" si="25"/>
        <v>1.9939349363355572</v>
      </c>
      <c r="G382" s="13">
        <f>[3]Data1!BN465</f>
        <v>5.7147449000000003</v>
      </c>
      <c r="H382" s="13">
        <f>[4]Monthly!C541/[4]Monthly!B541</f>
        <v>51.317786670346344</v>
      </c>
      <c r="I382" s="13"/>
      <c r="J382" s="13">
        <f>INDEX(Quarterly!$B$19:$B$293,MATCH(Monthly!A382,Quarterly!$A$19:$A$293,0))</f>
        <v>108.4</v>
      </c>
      <c r="K382" s="12">
        <f>INDEX(Quarterly!$G$19:$G$293,MATCH(Monthly!A382,Quarterly!$F$19:$F$293,0))</f>
        <v>354.56420932363403</v>
      </c>
      <c r="L382" s="12">
        <f>INDEX(Quarterly!$H$19:$H$293,MATCH(Monthly!A382,Quarterly!$F$19:$F$293,0))</f>
        <v>365.64601444014153</v>
      </c>
      <c r="M382" s="12">
        <f>INDEX(Quarterly!$C$19:$C$293,MATCH(Monthly!A382,Quarterly!$A$19:$A$293,0))</f>
        <v>88</v>
      </c>
      <c r="N382" s="12">
        <f>INDEX(Quarterly!$D$19:$D$293,MATCH(Monthly!A382,Quarterly!$A$19:$A$293,0))</f>
        <v>1.9939349363355572</v>
      </c>
    </row>
    <row r="383" spans="1:14">
      <c r="A383" s="11">
        <v>42370</v>
      </c>
      <c r="B383" s="13">
        <f t="shared" si="22"/>
        <v>108.2</v>
      </c>
      <c r="C383" s="13">
        <f t="shared" si="23"/>
        <v>354.20964511431038</v>
      </c>
      <c r="D383" s="13">
        <f t="shared" si="24"/>
        <v>366.74295248346192</v>
      </c>
      <c r="E383" s="13">
        <f t="shared" si="24"/>
        <v>79.2</v>
      </c>
      <c r="F383" s="13">
        <f t="shared" si="25"/>
        <v>2.4820031187373801</v>
      </c>
      <c r="G383" s="13">
        <f>[3]Data1!BN466</f>
        <v>6.0175752999999998</v>
      </c>
      <c r="H383" s="13">
        <f>[4]Monthly!C542/[4]Monthly!B542</f>
        <v>45.186136071887034</v>
      </c>
      <c r="I383" s="13"/>
      <c r="J383" s="13" t="e">
        <f>INDEX(Quarterly!$B$19:$B$293,MATCH(Monthly!A383,Quarterly!$A$19:$A$293,0))</f>
        <v>#N/A</v>
      </c>
      <c r="K383" s="12" t="e">
        <f>INDEX(Quarterly!$G$19:$G$293,MATCH(Monthly!A383,Quarterly!$F$19:$F$293,0))</f>
        <v>#N/A</v>
      </c>
      <c r="L383" s="12" t="e">
        <f>INDEX(Quarterly!$H$19:$H$293,MATCH(Monthly!A383,Quarterly!$F$19:$F$293,0))</f>
        <v>#N/A</v>
      </c>
      <c r="M383" s="12" t="e">
        <f>INDEX(Quarterly!$C$19:$C$293,MATCH(Monthly!A383,Quarterly!$A$19:$A$293,0))</f>
        <v>#N/A</v>
      </c>
      <c r="N383" s="12" t="e">
        <f>INDEX(Quarterly!$D$19:$D$293,MATCH(Monthly!A383,Quarterly!$A$19:$A$293,0))</f>
        <v>#N/A</v>
      </c>
    </row>
    <row r="384" spans="1:14">
      <c r="A384" s="11">
        <v>42401</v>
      </c>
      <c r="B384" s="13">
        <f t="shared" si="22"/>
        <v>108.2</v>
      </c>
      <c r="C384" s="13">
        <f t="shared" si="23"/>
        <v>354.20964511431038</v>
      </c>
      <c r="D384" s="13">
        <f t="shared" si="24"/>
        <v>366.74295248346192</v>
      </c>
      <c r="E384" s="13">
        <f t="shared" si="24"/>
        <v>79.2</v>
      </c>
      <c r="F384" s="13">
        <f t="shared" si="25"/>
        <v>2.4820031187373801</v>
      </c>
      <c r="G384" s="13">
        <f>[3]Data1!BN467</f>
        <v>5.6996472000000002</v>
      </c>
      <c r="H384" s="13">
        <f>[4]Monthly!C543/[4]Monthly!B543</f>
        <v>42.500700869077654</v>
      </c>
      <c r="I384" s="13"/>
      <c r="J384" s="13" t="e">
        <f>INDEX(Quarterly!$B$19:$B$293,MATCH(Monthly!A384,Quarterly!$A$19:$A$293,0))</f>
        <v>#N/A</v>
      </c>
      <c r="K384" s="12" t="e">
        <f>INDEX(Quarterly!$G$19:$G$293,MATCH(Monthly!A384,Quarterly!$F$19:$F$293,0))</f>
        <v>#N/A</v>
      </c>
      <c r="L384" s="12" t="e">
        <f>INDEX(Quarterly!$H$19:$H$293,MATCH(Monthly!A384,Quarterly!$F$19:$F$293,0))</f>
        <v>#N/A</v>
      </c>
      <c r="M384" s="12" t="e">
        <f>INDEX(Quarterly!$C$19:$C$293,MATCH(Monthly!A384,Quarterly!$A$19:$A$293,0))</f>
        <v>#N/A</v>
      </c>
      <c r="N384" s="12" t="e">
        <f>INDEX(Quarterly!$D$19:$D$293,MATCH(Monthly!A384,Quarterly!$A$19:$A$293,0))</f>
        <v>#N/A</v>
      </c>
    </row>
    <row r="385" spans="1:14">
      <c r="A385" s="11">
        <v>42430</v>
      </c>
      <c r="B385" s="13">
        <f t="shared" si="22"/>
        <v>108.2</v>
      </c>
      <c r="C385" s="13">
        <f t="shared" si="23"/>
        <v>354.20964511431038</v>
      </c>
      <c r="D385" s="13">
        <f t="shared" si="24"/>
        <v>366.74295248346192</v>
      </c>
      <c r="E385" s="13">
        <f t="shared" si="24"/>
        <v>79.2</v>
      </c>
      <c r="F385" s="13">
        <f t="shared" si="25"/>
        <v>2.4820031187373801</v>
      </c>
      <c r="G385" s="13">
        <f>[3]Data1!BN468</f>
        <v>5.6578868</v>
      </c>
      <c r="H385" s="13">
        <f>[4]Monthly!C544/[4]Monthly!B544</f>
        <v>50.039978678038381</v>
      </c>
      <c r="I385" s="13"/>
      <c r="J385" s="13">
        <f>INDEX(Quarterly!$B$19:$B$293,MATCH(Monthly!A385,Quarterly!$A$19:$A$293,0))</f>
        <v>108.2</v>
      </c>
      <c r="K385" s="12">
        <f>INDEX(Quarterly!$G$19:$G$293,MATCH(Monthly!A385,Quarterly!$F$19:$F$293,0))</f>
        <v>354.20964511431038</v>
      </c>
      <c r="L385" s="12">
        <f>INDEX(Quarterly!$H$19:$H$293,MATCH(Monthly!A385,Quarterly!$F$19:$F$293,0))</f>
        <v>366.74295248346192</v>
      </c>
      <c r="M385" s="12">
        <f>INDEX(Quarterly!$C$19:$C$293,MATCH(Monthly!A385,Quarterly!$A$19:$A$293,0))</f>
        <v>79.2</v>
      </c>
      <c r="N385" s="12">
        <f>INDEX(Quarterly!$D$19:$D$293,MATCH(Monthly!A385,Quarterly!$A$19:$A$293,0))</f>
        <v>2.4820031187373801</v>
      </c>
    </row>
    <row r="386" spans="1:14">
      <c r="A386" s="11">
        <v>42461</v>
      </c>
      <c r="B386" s="13">
        <f t="shared" si="22"/>
        <v>108.6</v>
      </c>
      <c r="C386" s="13">
        <f t="shared" si="23"/>
        <v>356.33490298499623</v>
      </c>
      <c r="D386" s="13">
        <f t="shared" si="24"/>
        <v>368.57666724587921</v>
      </c>
      <c r="E386" s="13">
        <f t="shared" si="24"/>
        <v>83.9</v>
      </c>
      <c r="F386" s="13">
        <f t="shared" si="25"/>
        <v>1.9505932996902702</v>
      </c>
      <c r="G386" s="13">
        <f>[3]Data1!BN469</f>
        <v>5.7056306000000001</v>
      </c>
      <c r="H386" s="13">
        <f>[4]Monthly!C545/[4]Monthly!B545</f>
        <v>53.170668058455114</v>
      </c>
      <c r="I386" s="13"/>
      <c r="J386" s="13" t="e">
        <f>INDEX(Quarterly!$B$19:$B$293,MATCH(Monthly!A386,Quarterly!$A$19:$A$293,0))</f>
        <v>#N/A</v>
      </c>
      <c r="K386" s="12" t="e">
        <f>INDEX(Quarterly!$G$19:$G$293,MATCH(Monthly!A386,Quarterly!$F$19:$F$293,0))</f>
        <v>#N/A</v>
      </c>
      <c r="L386" s="12" t="e">
        <f>INDEX(Quarterly!$H$19:$H$293,MATCH(Monthly!A386,Quarterly!$F$19:$F$293,0))</f>
        <v>#N/A</v>
      </c>
      <c r="M386" s="12" t="e">
        <f>INDEX(Quarterly!$C$19:$C$293,MATCH(Monthly!A386,Quarterly!$A$19:$A$293,0))</f>
        <v>#N/A</v>
      </c>
      <c r="N386" s="12" t="e">
        <f>INDEX(Quarterly!$D$19:$D$293,MATCH(Monthly!A386,Quarterly!$A$19:$A$293,0))</f>
        <v>#N/A</v>
      </c>
    </row>
    <row r="387" spans="1:14">
      <c r="A387" s="11">
        <v>42491</v>
      </c>
      <c r="B387" s="13">
        <f t="shared" si="22"/>
        <v>108.6</v>
      </c>
      <c r="C387" s="13">
        <f t="shared" si="23"/>
        <v>356.33490298499623</v>
      </c>
      <c r="D387" s="13">
        <f t="shared" si="24"/>
        <v>368.57666724587921</v>
      </c>
      <c r="E387" s="13">
        <f t="shared" si="24"/>
        <v>83.9</v>
      </c>
      <c r="F387" s="13">
        <f t="shared" si="25"/>
        <v>1.9505932996902702</v>
      </c>
      <c r="G387" s="13">
        <f>[3]Data1!BN470</f>
        <v>5.7179202</v>
      </c>
      <c r="H387" s="13">
        <f>[4]Monthly!C546/[4]Monthly!B546</f>
        <v>63.828915004099478</v>
      </c>
      <c r="I387" s="13"/>
      <c r="J387" s="13" t="e">
        <f>INDEX(Quarterly!$B$19:$B$293,MATCH(Monthly!A387,Quarterly!$A$19:$A$293,0))</f>
        <v>#N/A</v>
      </c>
      <c r="K387" s="12" t="e">
        <f>INDEX(Quarterly!$G$19:$G$293,MATCH(Monthly!A387,Quarterly!$F$19:$F$293,0))</f>
        <v>#N/A</v>
      </c>
      <c r="L387" s="12" t="e">
        <f>INDEX(Quarterly!$H$19:$H$293,MATCH(Monthly!A387,Quarterly!$F$19:$F$293,0))</f>
        <v>#N/A</v>
      </c>
      <c r="M387" s="12" t="e">
        <f>INDEX(Quarterly!$C$19:$C$293,MATCH(Monthly!A387,Quarterly!$A$19:$A$293,0))</f>
        <v>#N/A</v>
      </c>
      <c r="N387" s="12" t="e">
        <f>INDEX(Quarterly!$D$19:$D$293,MATCH(Monthly!A387,Quarterly!$A$19:$A$293,0))</f>
        <v>#N/A</v>
      </c>
    </row>
    <row r="388" spans="1:14">
      <c r="A388" s="11">
        <v>42522</v>
      </c>
      <c r="B388" s="13">
        <f t="shared" si="22"/>
        <v>108.6</v>
      </c>
      <c r="C388" s="13">
        <f t="shared" si="23"/>
        <v>356.33490298499623</v>
      </c>
      <c r="D388" s="13">
        <f t="shared" si="24"/>
        <v>368.57666724587921</v>
      </c>
      <c r="E388" s="13">
        <f t="shared" si="24"/>
        <v>83.9</v>
      </c>
      <c r="F388" s="13">
        <f t="shared" si="25"/>
        <v>1.9505932996902702</v>
      </c>
      <c r="G388" s="13">
        <f>[3]Data1!BN471</f>
        <v>5.7693085000000002</v>
      </c>
      <c r="H388" s="13">
        <f>[4]Monthly!C547/[4]Monthly!B547</f>
        <v>65.88298878529929</v>
      </c>
      <c r="I388" s="13"/>
      <c r="J388" s="13">
        <f>INDEX(Quarterly!$B$19:$B$293,MATCH(Monthly!A388,Quarterly!$A$19:$A$293,0))</f>
        <v>108.6</v>
      </c>
      <c r="K388" s="12">
        <f>INDEX(Quarterly!$G$19:$G$293,MATCH(Monthly!A388,Quarterly!$F$19:$F$293,0))</f>
        <v>356.33490298499623</v>
      </c>
      <c r="L388" s="12">
        <f>INDEX(Quarterly!$H$19:$H$293,MATCH(Monthly!A388,Quarterly!$F$19:$F$293,0))</f>
        <v>368.57666724587921</v>
      </c>
      <c r="M388" s="12">
        <f>INDEX(Quarterly!$C$19:$C$293,MATCH(Monthly!A388,Quarterly!$A$19:$A$293,0))</f>
        <v>83.9</v>
      </c>
      <c r="N388" s="12">
        <f>INDEX(Quarterly!$D$19:$D$293,MATCH(Monthly!A388,Quarterly!$A$19:$A$293,0))</f>
        <v>1.9505932996902702</v>
      </c>
    </row>
    <row r="389" spans="1:14">
      <c r="A389" s="11">
        <v>42552</v>
      </c>
      <c r="B389" s="13">
        <f t="shared" si="22"/>
        <v>109.4</v>
      </c>
      <c r="C389" s="13">
        <f t="shared" si="23"/>
        <v>358.11657749992116</v>
      </c>
      <c r="D389" s="13">
        <f t="shared" si="24"/>
        <v>370.05097391486271</v>
      </c>
      <c r="E389" s="13">
        <f t="shared" si="24"/>
        <v>81.5</v>
      </c>
      <c r="F389" s="13">
        <f t="shared" si="25"/>
        <v>2.646051867183985</v>
      </c>
      <c r="G389" s="13">
        <f>[3]Data1!BN472</f>
        <v>5.7597544999999997</v>
      </c>
      <c r="H389" s="13">
        <f>[4]Monthly!C548/[4]Monthly!B548</f>
        <v>59.304024438836493</v>
      </c>
      <c r="I389" s="13"/>
      <c r="J389" s="13" t="e">
        <f>INDEX(Quarterly!$B$19:$B$293,MATCH(Monthly!A389,Quarterly!$A$19:$A$293,0))</f>
        <v>#N/A</v>
      </c>
      <c r="K389" s="12" t="e">
        <f>INDEX(Quarterly!$G$19:$G$293,MATCH(Monthly!A389,Quarterly!$F$19:$F$293,0))</f>
        <v>#N/A</v>
      </c>
      <c r="L389" s="12" t="e">
        <f>INDEX(Quarterly!$H$19:$H$293,MATCH(Monthly!A389,Quarterly!$F$19:$F$293,0))</f>
        <v>#N/A</v>
      </c>
      <c r="M389" s="12" t="e">
        <f>INDEX(Quarterly!$C$19:$C$293,MATCH(Monthly!A389,Quarterly!$A$19:$A$293,0))</f>
        <v>#N/A</v>
      </c>
      <c r="N389" s="12" t="e">
        <f>INDEX(Quarterly!$D$19:$D$293,MATCH(Monthly!A389,Quarterly!$A$19:$A$293,0))</f>
        <v>#N/A</v>
      </c>
    </row>
    <row r="390" spans="1:14">
      <c r="A390" s="11">
        <v>42583</v>
      </c>
      <c r="B390" s="13">
        <f t="shared" si="22"/>
        <v>109.4</v>
      </c>
      <c r="C390" s="13">
        <f t="shared" si="23"/>
        <v>358.11657749992116</v>
      </c>
      <c r="D390" s="13">
        <f t="shared" si="24"/>
        <v>370.05097391486271</v>
      </c>
      <c r="E390" s="13">
        <f t="shared" si="24"/>
        <v>81.5</v>
      </c>
      <c r="F390" s="13">
        <f t="shared" si="25"/>
        <v>2.646051867183985</v>
      </c>
      <c r="G390" s="13">
        <f>[3]Data1!BN473</f>
        <v>5.6650593999999996</v>
      </c>
      <c r="H390" s="13">
        <f>[4]Monthly!C549/[4]Monthly!B549</f>
        <v>58.618429676235415</v>
      </c>
      <c r="I390" s="13"/>
      <c r="J390" s="13" t="e">
        <f>INDEX(Quarterly!$B$19:$B$293,MATCH(Monthly!A390,Quarterly!$A$19:$A$293,0))</f>
        <v>#N/A</v>
      </c>
      <c r="K390" s="12" t="e">
        <f>INDEX(Quarterly!$G$19:$G$293,MATCH(Monthly!A390,Quarterly!$F$19:$F$293,0))</f>
        <v>#N/A</v>
      </c>
      <c r="L390" s="12" t="e">
        <f>INDEX(Quarterly!$H$19:$H$293,MATCH(Monthly!A390,Quarterly!$F$19:$F$293,0))</f>
        <v>#N/A</v>
      </c>
      <c r="M390" s="12" t="e">
        <f>INDEX(Quarterly!$C$19:$C$293,MATCH(Monthly!A390,Quarterly!$A$19:$A$293,0))</f>
        <v>#N/A</v>
      </c>
      <c r="N390" s="12" t="e">
        <f>INDEX(Quarterly!$D$19:$D$293,MATCH(Monthly!A390,Quarterly!$A$19:$A$293,0))</f>
        <v>#N/A</v>
      </c>
    </row>
    <row r="391" spans="1:14">
      <c r="A391" s="11">
        <v>42614</v>
      </c>
      <c r="B391" s="13">
        <f t="shared" si="22"/>
        <v>109.4</v>
      </c>
      <c r="C391" s="13">
        <f t="shared" si="23"/>
        <v>358.11657749992116</v>
      </c>
      <c r="D391" s="13">
        <f t="shared" si="24"/>
        <v>370.05097391486271</v>
      </c>
      <c r="E391" s="13">
        <f t="shared" si="24"/>
        <v>81.5</v>
      </c>
      <c r="F391" s="13">
        <f t="shared" si="25"/>
        <v>2.646051867183985</v>
      </c>
      <c r="G391" s="13">
        <f>[3]Data1!BN474</f>
        <v>5.6389214000000001</v>
      </c>
      <c r="H391" s="13">
        <f>[4]Monthly!C550/[4]Monthly!B550</f>
        <v>59.517850085627714</v>
      </c>
      <c r="I391" s="13"/>
      <c r="J391" s="13">
        <f>INDEX(Quarterly!$B$19:$B$293,MATCH(Monthly!A391,Quarterly!$A$19:$A$293,0))</f>
        <v>109.4</v>
      </c>
      <c r="K391" s="12">
        <f>INDEX(Quarterly!$G$19:$G$293,MATCH(Monthly!A391,Quarterly!$F$19:$F$293,0))</f>
        <v>358.11657749992116</v>
      </c>
      <c r="L391" s="12">
        <f>INDEX(Quarterly!$H$19:$H$293,MATCH(Monthly!A391,Quarterly!$F$19:$F$293,0))</f>
        <v>370.05097391486271</v>
      </c>
      <c r="M391" s="12">
        <f>INDEX(Quarterly!$C$19:$C$293,MATCH(Monthly!A391,Quarterly!$A$19:$A$293,0))</f>
        <v>81.5</v>
      </c>
      <c r="N391" s="12">
        <f>INDEX(Quarterly!$D$19:$D$293,MATCH(Monthly!A391,Quarterly!$A$19:$A$293,0))</f>
        <v>2.646051867183985</v>
      </c>
    </row>
    <row r="392" spans="1:14">
      <c r="A392" s="11">
        <v>42644</v>
      </c>
      <c r="B392" s="13">
        <f t="shared" si="22"/>
        <v>110</v>
      </c>
      <c r="C392" s="13">
        <f t="shared" si="23"/>
        <v>359.90716038742073</v>
      </c>
      <c r="D392" s="13">
        <f t="shared" si="24"/>
        <v>371.90122878443697</v>
      </c>
      <c r="E392" s="13">
        <f t="shared" si="24"/>
        <v>87</v>
      </c>
      <c r="F392" s="13">
        <f t="shared" si="25"/>
        <v>1.9887010424916505</v>
      </c>
      <c r="G392" s="13">
        <f>[3]Data1!BN475</f>
        <v>5.5938157999999998</v>
      </c>
      <c r="H392" s="13">
        <f>[4]Monthly!C551/[4]Monthly!B551</f>
        <v>65.370978332239005</v>
      </c>
      <c r="I392" s="13"/>
      <c r="J392" s="13" t="e">
        <f>INDEX(Quarterly!$B$19:$B$293,MATCH(Monthly!A392,Quarterly!$A$19:$A$293,0))</f>
        <v>#N/A</v>
      </c>
      <c r="K392" s="12" t="e">
        <f>INDEX(Quarterly!$G$19:$G$293,MATCH(Monthly!A392,Quarterly!$F$19:$F$293,0))</f>
        <v>#N/A</v>
      </c>
      <c r="L392" s="12" t="e">
        <f>INDEX(Quarterly!$H$19:$H$293,MATCH(Monthly!A392,Quarterly!$F$19:$F$293,0))</f>
        <v>#N/A</v>
      </c>
      <c r="M392" s="12" t="e">
        <f>INDEX(Quarterly!$C$19:$C$293,MATCH(Monthly!A392,Quarterly!$A$19:$A$293,0))</f>
        <v>#N/A</v>
      </c>
      <c r="N392" s="12" t="e">
        <f>INDEX(Quarterly!$D$19:$D$293,MATCH(Monthly!A392,Quarterly!$A$19:$A$293,0))</f>
        <v>#N/A</v>
      </c>
    </row>
    <row r="393" spans="1:14">
      <c r="A393" s="11">
        <v>42675</v>
      </c>
      <c r="B393" s="13">
        <f t="shared" si="22"/>
        <v>110</v>
      </c>
      <c r="C393" s="13">
        <f t="shared" si="23"/>
        <v>359.90716038742073</v>
      </c>
      <c r="D393" s="13">
        <f t="shared" si="24"/>
        <v>371.90122878443697</v>
      </c>
      <c r="E393" s="13">
        <f t="shared" si="24"/>
        <v>87</v>
      </c>
      <c r="F393" s="13">
        <f t="shared" si="25"/>
        <v>1.9887010424916505</v>
      </c>
      <c r="G393" s="13">
        <f>[3]Data1!BN476</f>
        <v>5.7474588000000004</v>
      </c>
      <c r="H393" s="13">
        <f>[4]Monthly!C552/[4]Monthly!B552</f>
        <v>60.621348911311735</v>
      </c>
      <c r="I393" s="13"/>
      <c r="J393" s="13" t="e">
        <f>INDEX(Quarterly!$B$19:$B$293,MATCH(Monthly!A393,Quarterly!$A$19:$A$293,0))</f>
        <v>#N/A</v>
      </c>
      <c r="K393" s="12" t="e">
        <f>INDEX(Quarterly!$G$19:$G$293,MATCH(Monthly!A393,Quarterly!$F$19:$F$293,0))</f>
        <v>#N/A</v>
      </c>
      <c r="L393" s="12" t="e">
        <f>INDEX(Quarterly!$H$19:$H$293,MATCH(Monthly!A393,Quarterly!$F$19:$F$293,0))</f>
        <v>#N/A</v>
      </c>
      <c r="M393" s="12" t="e">
        <f>INDEX(Quarterly!$C$19:$C$293,MATCH(Monthly!A393,Quarterly!$A$19:$A$293,0))</f>
        <v>#N/A</v>
      </c>
      <c r="N393" s="12" t="e">
        <f>INDEX(Quarterly!$D$19:$D$293,MATCH(Monthly!A393,Quarterly!$A$19:$A$293,0))</f>
        <v>#N/A</v>
      </c>
    </row>
    <row r="394" spans="1:14">
      <c r="A394" s="11">
        <v>42705</v>
      </c>
      <c r="B394" s="13">
        <f t="shared" si="22"/>
        <v>110</v>
      </c>
      <c r="C394" s="13">
        <f t="shared" si="23"/>
        <v>359.90716038742073</v>
      </c>
      <c r="D394" s="13">
        <f t="shared" si="24"/>
        <v>371.90122878443697</v>
      </c>
      <c r="E394" s="13">
        <f t="shared" si="24"/>
        <v>87</v>
      </c>
      <c r="F394" s="13">
        <f t="shared" si="25"/>
        <v>1.9887010424916505</v>
      </c>
      <c r="G394" s="13">
        <f>[3]Data1!BN477</f>
        <v>5.7928932</v>
      </c>
      <c r="H394" s="13">
        <f>[4]Monthly!C553/[4]Monthly!B553</f>
        <v>70.745984209093379</v>
      </c>
      <c r="I394" s="13"/>
      <c r="J394" s="13">
        <f>INDEX(Quarterly!$B$19:$B$293,MATCH(Monthly!A394,Quarterly!$A$19:$A$293,0))</f>
        <v>110</v>
      </c>
      <c r="K394" s="12">
        <f>INDEX(Quarterly!$G$19:$G$293,MATCH(Monthly!A394,Quarterly!$F$19:$F$293,0))</f>
        <v>359.90716038742073</v>
      </c>
      <c r="L394" s="12">
        <f>INDEX(Quarterly!$H$19:$H$293,MATCH(Monthly!A394,Quarterly!$F$19:$F$293,0))</f>
        <v>371.90122878443697</v>
      </c>
      <c r="M394" s="12">
        <f>INDEX(Quarterly!$C$19:$C$293,MATCH(Monthly!A394,Quarterly!$A$19:$A$293,0))</f>
        <v>87</v>
      </c>
      <c r="N394" s="12">
        <f>INDEX(Quarterly!$D$19:$D$293,MATCH(Monthly!A394,Quarterly!$A$19:$A$293,0))</f>
        <v>1.9887010424916505</v>
      </c>
    </row>
    <row r="395" spans="1:14">
      <c r="A395" s="11">
        <v>42736</v>
      </c>
      <c r="B395" s="13">
        <f>IF(ISERROR(J397),B394,J397)</f>
        <v>110.5</v>
      </c>
      <c r="C395" s="13">
        <f t="shared" si="23"/>
        <v>361.70669618935779</v>
      </c>
      <c r="D395" s="13">
        <f t="shared" si="24"/>
        <v>373.76073492835911</v>
      </c>
      <c r="E395" s="13">
        <f t="shared" si="24"/>
        <v>92</v>
      </c>
      <c r="F395" s="13">
        <f t="shared" si="25"/>
        <v>2.1212901008728027</v>
      </c>
      <c r="G395" s="13">
        <f>[3]Data1!BN478</f>
        <v>5.6907721000000002</v>
      </c>
      <c r="H395" s="13">
        <f>[4]Monthly!C554/[4]Monthly!B554</f>
        <v>70.328198258539842</v>
      </c>
      <c r="I395" s="13"/>
      <c r="J395" s="13" t="e">
        <f>INDEX(Quarterly!$B$19:$B$293,MATCH(Monthly!A395,Quarterly!$A$19:$A$293,0))</f>
        <v>#N/A</v>
      </c>
      <c r="K395" s="12" t="e">
        <f>INDEX(Quarterly!$G$19:$G$293,MATCH(Monthly!A395,Quarterly!$F$19:$F$293,0))</f>
        <v>#N/A</v>
      </c>
      <c r="L395" s="12" t="e">
        <f>INDEX(Quarterly!$H$19:$H$293,MATCH(Monthly!A395,Quarterly!$F$19:$F$293,0))</f>
        <v>#N/A</v>
      </c>
      <c r="M395" s="12" t="e">
        <f>INDEX(Quarterly!$C$19:$C$293,MATCH(Monthly!A395,Quarterly!$A$19:$A$293,0))</f>
        <v>#N/A</v>
      </c>
      <c r="N395" s="12" t="e">
        <f>INDEX(Quarterly!$D$19:$D$293,MATCH(Monthly!A395,Quarterly!$A$19:$A$293,0))</f>
        <v>#N/A</v>
      </c>
    </row>
    <row r="396" spans="1:14">
      <c r="A396" s="11">
        <v>42767</v>
      </c>
      <c r="B396" s="13">
        <f>IF(ISERROR(J398),B395,J398)</f>
        <v>110.5</v>
      </c>
      <c r="C396" s="13">
        <f t="shared" si="23"/>
        <v>361.70669618935779</v>
      </c>
      <c r="D396" s="13">
        <f t="shared" si="24"/>
        <v>373.76073492835911</v>
      </c>
      <c r="E396" s="13">
        <f t="shared" si="24"/>
        <v>92</v>
      </c>
      <c r="F396" s="13">
        <f t="shared" si="25"/>
        <v>2.1212901008728027</v>
      </c>
      <c r="G396" s="13">
        <f>[3]Data1!BN479</f>
        <v>5.8563792000000001</v>
      </c>
      <c r="H396" s="13">
        <f>[4]Monthly!C555/[4]Monthly!B555</f>
        <v>69.76774530271399</v>
      </c>
      <c r="I396" s="13"/>
      <c r="J396" s="13" t="e">
        <f>INDEX(Quarterly!$B$19:$B$293,MATCH(Monthly!A396,Quarterly!$A$19:$A$293,0))</f>
        <v>#N/A</v>
      </c>
      <c r="K396" s="12" t="e">
        <f>INDEX(Quarterly!$G$19:$G$293,MATCH(Monthly!A396,Quarterly!$F$19:$F$293,0))</f>
        <v>#N/A</v>
      </c>
      <c r="L396" s="12" t="e">
        <f>INDEX(Quarterly!$H$19:$H$293,MATCH(Monthly!A396,Quarterly!$F$19:$F$293,0))</f>
        <v>#N/A</v>
      </c>
      <c r="M396" s="12" t="e">
        <f>INDEX(Quarterly!$C$19:$C$293,MATCH(Monthly!A396,Quarterly!$A$19:$A$293,0))</f>
        <v>#N/A</v>
      </c>
      <c r="N396" s="12" t="e">
        <f>INDEX(Quarterly!$D$19:$D$293,MATCH(Monthly!A396,Quarterly!$A$19:$A$293,0))</f>
        <v>#N/A</v>
      </c>
    </row>
    <row r="397" spans="1:14">
      <c r="A397" s="11">
        <v>42795</v>
      </c>
      <c r="B397" s="13">
        <f t="shared" ref="B397" si="26">IF(ISERROR(J399),B396,J399)</f>
        <v>110.5</v>
      </c>
      <c r="C397" s="13">
        <f t="shared" si="23"/>
        <v>361.70669618935779</v>
      </c>
      <c r="D397" s="13">
        <f t="shared" si="24"/>
        <v>373.76073492835911</v>
      </c>
      <c r="E397" s="13">
        <f t="shared" si="24"/>
        <v>92</v>
      </c>
      <c r="F397" s="13">
        <f t="shared" si="25"/>
        <v>2.1212901008728027</v>
      </c>
      <c r="G397" s="13">
        <f>[3]Data1!BN480</f>
        <v>5.8610917999999996</v>
      </c>
      <c r="H397" s="13">
        <f>[4]Monthly!C556/[4]Monthly!B556</f>
        <v>64.720545788506953</v>
      </c>
      <c r="I397" s="13"/>
      <c r="J397" s="13">
        <f>INDEX(Quarterly!$B$19:$B$293,MATCH(Monthly!A397,Quarterly!$A$19:$A$293,0))</f>
        <v>110.5</v>
      </c>
      <c r="K397" s="12">
        <f>INDEX(Quarterly!$G$19:$G$293,MATCH(Monthly!A397,Quarterly!$F$19:$F$293,0))</f>
        <v>361.70669618935779</v>
      </c>
      <c r="L397" s="12">
        <f>INDEX(Quarterly!$H$19:$H$293,MATCH(Monthly!A397,Quarterly!$F$19:$F$293,0))</f>
        <v>373.76073492835911</v>
      </c>
      <c r="M397" s="12">
        <f>INDEX(Quarterly!$C$19:$C$293,MATCH(Monthly!A397,Quarterly!$A$19:$A$293,0))</f>
        <v>92</v>
      </c>
      <c r="N397" s="12">
        <f>INDEX(Quarterly!$D$19:$D$293,MATCH(Monthly!A397,Quarterly!$A$19:$A$293,0))</f>
        <v>2.1212901008728027</v>
      </c>
    </row>
    <row r="398" spans="1:14">
      <c r="A398" s="11"/>
      <c r="B398" s="11"/>
      <c r="C398" s="11"/>
      <c r="D398" s="11"/>
      <c r="E398" s="11"/>
      <c r="F398" s="11"/>
      <c r="G398" s="11"/>
      <c r="H398" s="11"/>
      <c r="I398" s="11"/>
      <c r="J398" s="38" t="e">
        <v>#N/A</v>
      </c>
      <c r="K398" s="38" t="e">
        <v>#N/A</v>
      </c>
      <c r="L398" s="38" t="e">
        <v>#N/A</v>
      </c>
      <c r="M398" s="12" t="e">
        <f>INDEX(Quarterly!$C$19:$C$293,MATCH(Monthly!A398,Quarterly!$A$19:$A$293,0))</f>
        <v>#N/A</v>
      </c>
      <c r="N398" s="38" t="e">
        <v>#N/A</v>
      </c>
    </row>
    <row r="399" spans="1:14">
      <c r="A399" s="11"/>
      <c r="B399" s="11"/>
      <c r="C399" s="11"/>
      <c r="D399" s="11"/>
      <c r="E399" s="11"/>
      <c r="F399" s="11"/>
      <c r="G399" s="11"/>
      <c r="H399" s="11"/>
      <c r="I399" s="11"/>
      <c r="J399" s="38" t="e">
        <v>#N/A</v>
      </c>
      <c r="K399" s="38" t="e">
        <v>#N/A</v>
      </c>
      <c r="L399" s="38" t="e">
        <v>#N/A</v>
      </c>
      <c r="M399" s="12" t="e">
        <f>INDEX(Quarterly!$C$19:$C$293,MATCH(Monthly!A399,Quarterly!$A$19:$A$293,0))</f>
        <v>#N/A</v>
      </c>
      <c r="N399" s="38" t="e">
        <v>#N/A</v>
      </c>
    </row>
    <row r="400" spans="1:14">
      <c r="A400" s="11"/>
      <c r="B400" s="11"/>
      <c r="C400" s="11"/>
      <c r="D400" s="11"/>
      <c r="E400" s="11"/>
      <c r="F400" s="11"/>
      <c r="G400" s="11"/>
      <c r="H400" s="11"/>
      <c r="I400" s="11"/>
      <c r="J400" s="38"/>
    </row>
    <row r="401" spans="1:10">
      <c r="A401" s="11"/>
      <c r="B401" s="11"/>
      <c r="C401" s="11"/>
      <c r="D401" s="11"/>
      <c r="E401" s="11"/>
      <c r="F401" s="11"/>
      <c r="G401" s="11"/>
      <c r="H401" s="11"/>
      <c r="I401" s="11"/>
      <c r="J401" s="38"/>
    </row>
    <row r="402" spans="1:10">
      <c r="A402" s="11"/>
      <c r="B402" s="11"/>
      <c r="C402" s="11"/>
      <c r="D402" s="11"/>
      <c r="E402" s="11"/>
      <c r="F402" s="11"/>
      <c r="G402" s="11"/>
      <c r="H402" s="11"/>
      <c r="I402" s="11"/>
      <c r="J402" s="38"/>
    </row>
    <row r="403" spans="1:10">
      <c r="A403" s="11"/>
      <c r="B403" s="11"/>
      <c r="C403" s="11"/>
      <c r="D403" s="11"/>
      <c r="E403" s="11"/>
      <c r="F403" s="11"/>
      <c r="G403" s="11"/>
      <c r="H403" s="11"/>
      <c r="I403" s="11"/>
      <c r="J403" s="38"/>
    </row>
    <row r="404" spans="1:10">
      <c r="A404" s="11"/>
      <c r="B404" s="11"/>
      <c r="C404" s="11"/>
      <c r="D404" s="11"/>
      <c r="E404" s="11"/>
      <c r="F404" s="11"/>
      <c r="G404" s="11"/>
      <c r="H404" s="11"/>
      <c r="I404" s="11"/>
      <c r="J404" s="38"/>
    </row>
    <row r="405" spans="1:10">
      <c r="A405" s="11"/>
      <c r="B405" s="11"/>
      <c r="C405" s="11"/>
      <c r="D405" s="11"/>
      <c r="E405" s="11"/>
      <c r="F405" s="11"/>
      <c r="G405" s="11"/>
      <c r="H405" s="11"/>
      <c r="I405" s="11"/>
      <c r="J405" s="38"/>
    </row>
    <row r="406" spans="1:10">
      <c r="A406" s="11"/>
      <c r="B406" s="11"/>
      <c r="C406" s="11"/>
      <c r="D406" s="11"/>
      <c r="E406" s="11"/>
      <c r="F406" s="11"/>
      <c r="G406" s="11"/>
      <c r="H406" s="11"/>
      <c r="I406" s="11"/>
      <c r="J406" s="3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Quarterly</vt:lpstr>
      <vt:lpstr>Monthly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Administrator</cp:lastModifiedBy>
  <dcterms:created xsi:type="dcterms:W3CDTF">2017-06-17T01:04:54Z</dcterms:created>
  <dcterms:modified xsi:type="dcterms:W3CDTF">2017-09-22T04:50:44Z</dcterms:modified>
</cp:coreProperties>
</file>