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Collateral Scarcity and Fails\JMCB_accepted\raw\"/>
    </mc:Choice>
  </mc:AlternateContent>
  <xr:revisionPtr revIDLastSave="0" documentId="13_ncr:1_{A3EF8672-0135-44BB-99CC-8F8874E822C0}" xr6:coauthVersionLast="45" xr6:coauthVersionMax="45" xr10:uidLastSave="{00000000-0000-0000-0000-000000000000}"/>
  <bookViews>
    <workbookView xWindow="28680" yWindow="-255" windowWidth="29040" windowHeight="15840" activeTab="7" xr2:uid="{6D390D0B-23DD-43BA-A9C7-ABA21A275932}"/>
  </bookViews>
  <sheets>
    <sheet name="profit_annual" sheetId="1" r:id="rId1"/>
    <sheet name="profit_quarterly" sheetId="2" r:id="rId2"/>
    <sheet name="FoF" sheetId="3" r:id="rId3"/>
    <sheet name="profit_monthly" sheetId="5" r:id="rId4"/>
    <sheet name="fraction_held" sheetId="6" r:id="rId5"/>
    <sheet name="on_hand" sheetId="7" r:id="rId6"/>
    <sheet name="US_debt" sheetId="8" r:id="rId7"/>
    <sheet name="Notes to DD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6" l="1"/>
  <c r="E239" i="8" l="1"/>
  <c r="E238" i="8"/>
  <c r="E237" i="8"/>
  <c r="C237" i="8"/>
  <c r="E236" i="8"/>
  <c r="F233" i="8" s="1"/>
  <c r="C236" i="8"/>
  <c r="E235" i="8"/>
  <c r="F235" i="8" s="1"/>
  <c r="C235" i="8"/>
  <c r="E234" i="8"/>
  <c r="F234" i="8" s="1"/>
  <c r="C234" i="8"/>
  <c r="E233" i="8"/>
  <c r="C233" i="8"/>
  <c r="E232" i="8"/>
  <c r="C232" i="8"/>
  <c r="F231" i="8"/>
  <c r="E231" i="8"/>
  <c r="C231" i="8"/>
  <c r="E230" i="8"/>
  <c r="F230" i="8" s="1"/>
  <c r="C230" i="8"/>
  <c r="E229" i="8"/>
  <c r="F229" i="8" s="1"/>
  <c r="C229" i="8"/>
  <c r="E228" i="8"/>
  <c r="F228" i="8" s="1"/>
  <c r="C228" i="8"/>
  <c r="E227" i="8"/>
  <c r="F227" i="8" s="1"/>
  <c r="C227" i="8"/>
  <c r="E226" i="8"/>
  <c r="C226" i="8"/>
  <c r="E225" i="8"/>
  <c r="C225" i="8"/>
  <c r="F224" i="8"/>
  <c r="E224" i="8"/>
  <c r="C224" i="8"/>
  <c r="E223" i="8"/>
  <c r="F223" i="8" s="1"/>
  <c r="C223" i="8"/>
  <c r="E222" i="8"/>
  <c r="F222" i="8" s="1"/>
  <c r="C222" i="8"/>
  <c r="E221" i="8"/>
  <c r="F221" i="8" s="1"/>
  <c r="C221" i="8"/>
  <c r="E220" i="8"/>
  <c r="F220" i="8" s="1"/>
  <c r="C220" i="8"/>
  <c r="E219" i="8"/>
  <c r="C219" i="8"/>
  <c r="E218" i="8"/>
  <c r="C218" i="8"/>
  <c r="F217" i="8"/>
  <c r="E217" i="8"/>
  <c r="C217" i="8"/>
  <c r="E216" i="8"/>
  <c r="F216" i="8" s="1"/>
  <c r="C216" i="8"/>
  <c r="E215" i="8"/>
  <c r="F215" i="8" s="1"/>
  <c r="C215" i="8"/>
  <c r="E214" i="8"/>
  <c r="F214" i="8" s="1"/>
  <c r="C214" i="8"/>
  <c r="E213" i="8"/>
  <c r="F213" i="8" s="1"/>
  <c r="C213" i="8"/>
  <c r="E212" i="8"/>
  <c r="C212" i="8"/>
  <c r="E211" i="8"/>
  <c r="C211" i="8"/>
  <c r="F210" i="8"/>
  <c r="E210" i="8"/>
  <c r="C210" i="8"/>
  <c r="E209" i="8"/>
  <c r="F209" i="8" s="1"/>
  <c r="C209" i="8"/>
  <c r="E208" i="8"/>
  <c r="F208" i="8" s="1"/>
  <c r="C208" i="8"/>
  <c r="E207" i="8"/>
  <c r="F207" i="8" s="1"/>
  <c r="C207" i="8"/>
  <c r="E206" i="8"/>
  <c r="F206" i="8" s="1"/>
  <c r="C206" i="8"/>
  <c r="E205" i="8"/>
  <c r="C205" i="8"/>
  <c r="E204" i="8"/>
  <c r="C204" i="8"/>
  <c r="F203" i="8"/>
  <c r="E203" i="8"/>
  <c r="C203" i="8"/>
  <c r="E202" i="8"/>
  <c r="F202" i="8" s="1"/>
  <c r="C202" i="8"/>
  <c r="E201" i="8"/>
  <c r="F201" i="8" s="1"/>
  <c r="C201" i="8"/>
  <c r="E200" i="8"/>
  <c r="F200" i="8" s="1"/>
  <c r="C200" i="8"/>
  <c r="E199" i="8"/>
  <c r="F199" i="8" s="1"/>
  <c r="C199" i="8"/>
  <c r="E198" i="8"/>
  <c r="C198" i="8"/>
  <c r="E197" i="8"/>
  <c r="C197" i="8"/>
  <c r="F196" i="8"/>
  <c r="E196" i="8"/>
  <c r="C196" i="8"/>
  <c r="E195" i="8"/>
  <c r="F195" i="8" s="1"/>
  <c r="C195" i="8"/>
  <c r="E194" i="8"/>
  <c r="F194" i="8" s="1"/>
  <c r="C194" i="8"/>
  <c r="E193" i="8"/>
  <c r="F193" i="8" s="1"/>
  <c r="C193" i="8"/>
  <c r="E192" i="8"/>
  <c r="F192" i="8" s="1"/>
  <c r="C192" i="8"/>
  <c r="E191" i="8"/>
  <c r="C191" i="8"/>
  <c r="E190" i="8"/>
  <c r="C190" i="8"/>
  <c r="F189" i="8"/>
  <c r="E189" i="8"/>
  <c r="C189" i="8"/>
  <c r="E188" i="8"/>
  <c r="F188" i="8" s="1"/>
  <c r="C188" i="8"/>
  <c r="E187" i="8"/>
  <c r="F187" i="8" s="1"/>
  <c r="C187" i="8"/>
  <c r="E186" i="8"/>
  <c r="F186" i="8" s="1"/>
  <c r="C186" i="8"/>
  <c r="E185" i="8"/>
  <c r="F185" i="8" s="1"/>
  <c r="C185" i="8"/>
  <c r="E184" i="8"/>
  <c r="C184" i="8"/>
  <c r="E183" i="8"/>
  <c r="C183" i="8"/>
  <c r="F182" i="8"/>
  <c r="E182" i="8"/>
  <c r="C182" i="8"/>
  <c r="E181" i="8"/>
  <c r="F181" i="8" s="1"/>
  <c r="C181" i="8"/>
  <c r="E180" i="8"/>
  <c r="F180" i="8" s="1"/>
  <c r="C180" i="8"/>
  <c r="E179" i="8"/>
  <c r="F179" i="8" s="1"/>
  <c r="C179" i="8"/>
  <c r="E178" i="8"/>
  <c r="F178" i="8" s="1"/>
  <c r="C178" i="8"/>
  <c r="E177" i="8"/>
  <c r="C177" i="8"/>
  <c r="E176" i="8"/>
  <c r="C176" i="8"/>
  <c r="F175" i="8"/>
  <c r="E175" i="8"/>
  <c r="C175" i="8"/>
  <c r="E174" i="8"/>
  <c r="F174" i="8" s="1"/>
  <c r="C174" i="8"/>
  <c r="E173" i="8"/>
  <c r="F173" i="8" s="1"/>
  <c r="C173" i="8"/>
  <c r="E172" i="8"/>
  <c r="F172" i="8" s="1"/>
  <c r="C172" i="8"/>
  <c r="E171" i="8"/>
  <c r="F171" i="8" s="1"/>
  <c r="C171" i="8"/>
  <c r="E170" i="8"/>
  <c r="C170" i="8"/>
  <c r="E169" i="8"/>
  <c r="C169" i="8"/>
  <c r="F168" i="8"/>
  <c r="E168" i="8"/>
  <c r="C168" i="8"/>
  <c r="E167" i="8"/>
  <c r="F167" i="8" s="1"/>
  <c r="C167" i="8"/>
  <c r="E166" i="8"/>
  <c r="F166" i="8" s="1"/>
  <c r="C166" i="8"/>
  <c r="E165" i="8"/>
  <c r="F165" i="8" s="1"/>
  <c r="C165" i="8"/>
  <c r="E164" i="8"/>
  <c r="F164" i="8" s="1"/>
  <c r="C164" i="8"/>
  <c r="E163" i="8"/>
  <c r="C163" i="8"/>
  <c r="F162" i="8"/>
  <c r="E162" i="8"/>
  <c r="C162" i="8"/>
  <c r="F161" i="8"/>
  <c r="E161" i="8"/>
  <c r="C161" i="8"/>
  <c r="E160" i="8"/>
  <c r="F160" i="8" s="1"/>
  <c r="C160" i="8"/>
  <c r="E159" i="8"/>
  <c r="F159" i="8" s="1"/>
  <c r="C159" i="8"/>
  <c r="E158" i="8"/>
  <c r="F158" i="8" s="1"/>
  <c r="C158" i="8"/>
  <c r="E157" i="8"/>
  <c r="F157" i="8" s="1"/>
  <c r="C157" i="8"/>
  <c r="E156" i="8"/>
  <c r="C156" i="8"/>
  <c r="F155" i="8"/>
  <c r="E155" i="8"/>
  <c r="C155" i="8"/>
  <c r="F154" i="8"/>
  <c r="E154" i="8"/>
  <c r="C154" i="8"/>
  <c r="E153" i="8"/>
  <c r="F153" i="8" s="1"/>
  <c r="C153" i="8"/>
  <c r="E152" i="8"/>
  <c r="F152" i="8" s="1"/>
  <c r="C152" i="8"/>
  <c r="E151" i="8"/>
  <c r="F151" i="8" s="1"/>
  <c r="C151" i="8"/>
  <c r="E150" i="8"/>
  <c r="F150" i="8" s="1"/>
  <c r="C150" i="8"/>
  <c r="E149" i="8"/>
  <c r="C149" i="8"/>
  <c r="E148" i="8"/>
  <c r="C148" i="8"/>
  <c r="F147" i="8"/>
  <c r="E147" i="8"/>
  <c r="C147" i="8"/>
  <c r="E146" i="8"/>
  <c r="F146" i="8" s="1"/>
  <c r="C146" i="8"/>
  <c r="E145" i="8"/>
  <c r="F145" i="8" s="1"/>
  <c r="C145" i="8"/>
  <c r="E144" i="8"/>
  <c r="F144" i="8" s="1"/>
  <c r="C144" i="8"/>
  <c r="E143" i="8"/>
  <c r="F143" i="8" s="1"/>
  <c r="C143" i="8"/>
  <c r="E142" i="8"/>
  <c r="C142" i="8"/>
  <c r="F141" i="8"/>
  <c r="E141" i="8"/>
  <c r="C141" i="8"/>
  <c r="F140" i="8"/>
  <c r="E140" i="8"/>
  <c r="C140" i="8"/>
  <c r="E139" i="8"/>
  <c r="F139" i="8" s="1"/>
  <c r="C139" i="8"/>
  <c r="E138" i="8"/>
  <c r="F138" i="8" s="1"/>
  <c r="C138" i="8"/>
  <c r="E137" i="8"/>
  <c r="F137" i="8" s="1"/>
  <c r="C137" i="8"/>
  <c r="E136" i="8"/>
  <c r="F136" i="8" s="1"/>
  <c r="C136" i="8"/>
  <c r="E135" i="8"/>
  <c r="C135" i="8"/>
  <c r="F134" i="8"/>
  <c r="E134" i="8"/>
  <c r="C134" i="8"/>
  <c r="F133" i="8"/>
  <c r="E133" i="8"/>
  <c r="C133" i="8"/>
  <c r="E132" i="8"/>
  <c r="F132" i="8" s="1"/>
  <c r="C132" i="8"/>
  <c r="E131" i="8"/>
  <c r="F131" i="8" s="1"/>
  <c r="C131" i="8"/>
  <c r="E130" i="8"/>
  <c r="F130" i="8" s="1"/>
  <c r="C130" i="8"/>
  <c r="E129" i="8"/>
  <c r="F129" i="8" s="1"/>
  <c r="C129" i="8"/>
  <c r="E128" i="8"/>
  <c r="C128" i="8"/>
  <c r="F127" i="8"/>
  <c r="E127" i="8"/>
  <c r="C127" i="8"/>
  <c r="F126" i="8"/>
  <c r="E126" i="8"/>
  <c r="C126" i="8"/>
  <c r="E125" i="8"/>
  <c r="F125" i="8" s="1"/>
  <c r="C125" i="8"/>
  <c r="E124" i="8"/>
  <c r="F124" i="8" s="1"/>
  <c r="C124" i="8"/>
  <c r="E123" i="8"/>
  <c r="F123" i="8" s="1"/>
  <c r="C123" i="8"/>
  <c r="E122" i="8"/>
  <c r="F122" i="8" s="1"/>
  <c r="C122" i="8"/>
  <c r="E121" i="8"/>
  <c r="C121" i="8"/>
  <c r="F120" i="8"/>
  <c r="E120" i="8"/>
  <c r="C120" i="8"/>
  <c r="F119" i="8"/>
  <c r="E119" i="8"/>
  <c r="C119" i="8"/>
  <c r="E118" i="8"/>
  <c r="F118" i="8" s="1"/>
  <c r="C118" i="8"/>
  <c r="E117" i="8"/>
  <c r="F117" i="8" s="1"/>
  <c r="C117" i="8"/>
  <c r="E116" i="8"/>
  <c r="F116" i="8" s="1"/>
  <c r="C116" i="8"/>
  <c r="E115" i="8"/>
  <c r="F115" i="8" s="1"/>
  <c r="C115" i="8"/>
  <c r="E114" i="8"/>
  <c r="C114" i="8"/>
  <c r="F113" i="8"/>
  <c r="E113" i="8"/>
  <c r="C113" i="8"/>
  <c r="F112" i="8"/>
  <c r="E112" i="8"/>
  <c r="C112" i="8"/>
  <c r="E111" i="8"/>
  <c r="F111" i="8" s="1"/>
  <c r="C111" i="8"/>
  <c r="E110" i="8"/>
  <c r="F110" i="8" s="1"/>
  <c r="C110" i="8"/>
  <c r="E109" i="8"/>
  <c r="F109" i="8" s="1"/>
  <c r="C109" i="8"/>
  <c r="E108" i="8"/>
  <c r="F108" i="8" s="1"/>
  <c r="C108" i="8"/>
  <c r="E107" i="8"/>
  <c r="C107" i="8"/>
  <c r="F106" i="8"/>
  <c r="E106" i="8"/>
  <c r="C106" i="8"/>
  <c r="F105" i="8"/>
  <c r="E105" i="8"/>
  <c r="C105" i="8"/>
  <c r="E104" i="8"/>
  <c r="F104" i="8" s="1"/>
  <c r="C104" i="8"/>
  <c r="E103" i="8"/>
  <c r="F103" i="8" s="1"/>
  <c r="C103" i="8"/>
  <c r="E102" i="8"/>
  <c r="F102" i="8" s="1"/>
  <c r="C102" i="8"/>
  <c r="C101" i="8"/>
  <c r="C100" i="8"/>
  <c r="C99" i="8"/>
  <c r="C98" i="8"/>
  <c r="D97" i="8"/>
  <c r="D98" i="8" s="1"/>
  <c r="C97" i="8"/>
  <c r="A28" i="8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F148" i="8" l="1"/>
  <c r="F169" i="8"/>
  <c r="F176" i="8"/>
  <c r="F183" i="8"/>
  <c r="F190" i="8"/>
  <c r="F197" i="8"/>
  <c r="F204" i="8"/>
  <c r="F211" i="8"/>
  <c r="F218" i="8"/>
  <c r="F225" i="8"/>
  <c r="F232" i="8"/>
  <c r="F107" i="8"/>
  <c r="E97" i="8" s="1"/>
  <c r="E98" i="8" s="1"/>
  <c r="F114" i="8"/>
  <c r="F121" i="8"/>
  <c r="F128" i="8"/>
  <c r="F135" i="8"/>
  <c r="F142" i="8"/>
  <c r="F149" i="8"/>
  <c r="F156" i="8"/>
  <c r="F163" i="8"/>
  <c r="F170" i="8"/>
  <c r="F177" i="8"/>
  <c r="F184" i="8"/>
  <c r="F191" i="8"/>
  <c r="F198" i="8"/>
  <c r="F205" i="8"/>
  <c r="F212" i="8"/>
  <c r="F219" i="8"/>
  <c r="F226" i="8"/>
  <c r="C438" i="6"/>
  <c r="E438" i="6" s="1"/>
  <c r="C437" i="6"/>
  <c r="E437" i="6" s="1"/>
  <c r="C436" i="6"/>
  <c r="E436" i="6" s="1"/>
  <c r="C435" i="6"/>
  <c r="E435" i="6" s="1"/>
  <c r="C434" i="6"/>
  <c r="E434" i="6" s="1"/>
  <c r="C433" i="6"/>
  <c r="E433" i="6" s="1"/>
  <c r="C432" i="6"/>
  <c r="E432" i="6" s="1"/>
  <c r="C431" i="6"/>
  <c r="E431" i="6" s="1"/>
  <c r="C430" i="6"/>
  <c r="E430" i="6" s="1"/>
  <c r="C429" i="6"/>
  <c r="E429" i="6" s="1"/>
  <c r="C428" i="6"/>
  <c r="E428" i="6" s="1"/>
  <c r="C427" i="6"/>
  <c r="E427" i="6" s="1"/>
  <c r="C426" i="6"/>
  <c r="E426" i="6" s="1"/>
  <c r="C425" i="6"/>
  <c r="E425" i="6" s="1"/>
  <c r="C424" i="6"/>
  <c r="E424" i="6" s="1"/>
  <c r="C423" i="6"/>
  <c r="E423" i="6" s="1"/>
  <c r="C422" i="6"/>
  <c r="E422" i="6" s="1"/>
  <c r="C421" i="6"/>
  <c r="E421" i="6" s="1"/>
  <c r="C420" i="6"/>
  <c r="E420" i="6" s="1"/>
  <c r="C419" i="6"/>
  <c r="E419" i="6" s="1"/>
  <c r="C418" i="6"/>
  <c r="E418" i="6" s="1"/>
  <c r="C417" i="6"/>
  <c r="E417" i="6" s="1"/>
  <c r="C416" i="6"/>
  <c r="E416" i="6" s="1"/>
  <c r="C415" i="6"/>
  <c r="E415" i="6" s="1"/>
  <c r="C414" i="6"/>
  <c r="E414" i="6" s="1"/>
  <c r="C413" i="6"/>
  <c r="E413" i="6" s="1"/>
  <c r="C412" i="6"/>
  <c r="E412" i="6" s="1"/>
  <c r="C411" i="6"/>
  <c r="E411" i="6" s="1"/>
  <c r="E410" i="6"/>
  <c r="C410" i="6"/>
  <c r="C409" i="6"/>
  <c r="E409" i="6" s="1"/>
  <c r="E408" i="6"/>
  <c r="C408" i="6"/>
  <c r="C407" i="6"/>
  <c r="E407" i="6" s="1"/>
  <c r="C406" i="6"/>
  <c r="E406" i="6" s="1"/>
  <c r="C405" i="6"/>
  <c r="E405" i="6" s="1"/>
  <c r="C404" i="6"/>
  <c r="E404" i="6" s="1"/>
  <c r="C403" i="6"/>
  <c r="E403" i="6" s="1"/>
  <c r="C402" i="6"/>
  <c r="E402" i="6" s="1"/>
  <c r="C401" i="6"/>
  <c r="E401" i="6" s="1"/>
  <c r="C400" i="6"/>
  <c r="E400" i="6" s="1"/>
  <c r="C399" i="6"/>
  <c r="E399" i="6" s="1"/>
  <c r="C398" i="6"/>
  <c r="E398" i="6" s="1"/>
  <c r="C397" i="6"/>
  <c r="E397" i="6" s="1"/>
  <c r="C396" i="6"/>
  <c r="E396" i="6" s="1"/>
  <c r="C395" i="6"/>
  <c r="E395" i="6" s="1"/>
  <c r="E394" i="6"/>
  <c r="C394" i="6"/>
  <c r="C393" i="6"/>
  <c r="E393" i="6" s="1"/>
  <c r="C392" i="6"/>
  <c r="E392" i="6" s="1"/>
  <c r="C391" i="6"/>
  <c r="E391" i="6" s="1"/>
  <c r="C390" i="6"/>
  <c r="E390" i="6" s="1"/>
  <c r="C389" i="6"/>
  <c r="E389" i="6" s="1"/>
  <c r="C388" i="6"/>
  <c r="E388" i="6" s="1"/>
  <c r="C387" i="6"/>
  <c r="E387" i="6" s="1"/>
  <c r="C386" i="6"/>
  <c r="E386" i="6" s="1"/>
  <c r="C385" i="6"/>
  <c r="E385" i="6" s="1"/>
  <c r="C384" i="6"/>
  <c r="E384" i="6" s="1"/>
  <c r="C383" i="6"/>
  <c r="E383" i="6" s="1"/>
  <c r="C382" i="6"/>
  <c r="E382" i="6" s="1"/>
  <c r="C381" i="6"/>
  <c r="E381" i="6" s="1"/>
  <c r="C380" i="6"/>
  <c r="E380" i="6" s="1"/>
  <c r="C379" i="6"/>
  <c r="E379" i="6" s="1"/>
  <c r="C378" i="6"/>
  <c r="E378" i="6" s="1"/>
  <c r="C377" i="6"/>
  <c r="E377" i="6" s="1"/>
  <c r="C376" i="6"/>
  <c r="E376" i="6" s="1"/>
  <c r="C375" i="6"/>
  <c r="E375" i="6" s="1"/>
  <c r="C374" i="6"/>
  <c r="E374" i="6" s="1"/>
  <c r="C373" i="6"/>
  <c r="E373" i="6" s="1"/>
  <c r="C372" i="6"/>
  <c r="E372" i="6" s="1"/>
  <c r="C371" i="6"/>
  <c r="E371" i="6" s="1"/>
  <c r="E370" i="6"/>
  <c r="C370" i="6"/>
  <c r="C369" i="6"/>
  <c r="E369" i="6" s="1"/>
  <c r="C368" i="6"/>
  <c r="E368" i="6" s="1"/>
  <c r="C367" i="6"/>
  <c r="E367" i="6" s="1"/>
  <c r="C366" i="6"/>
  <c r="E366" i="6" s="1"/>
  <c r="C365" i="6"/>
  <c r="E365" i="6" s="1"/>
  <c r="C364" i="6"/>
  <c r="E364" i="6" s="1"/>
  <c r="C363" i="6"/>
  <c r="E363" i="6" s="1"/>
  <c r="C362" i="6"/>
  <c r="E362" i="6" s="1"/>
  <c r="C361" i="6"/>
  <c r="E361" i="6" s="1"/>
  <c r="C360" i="6"/>
  <c r="E360" i="6" s="1"/>
  <c r="C359" i="6"/>
  <c r="E359" i="6" s="1"/>
  <c r="C358" i="6"/>
  <c r="E358" i="6" s="1"/>
  <c r="C357" i="6"/>
  <c r="E357" i="6" s="1"/>
  <c r="C356" i="6"/>
  <c r="E356" i="6" s="1"/>
  <c r="C355" i="6"/>
  <c r="E355" i="6" s="1"/>
  <c r="C354" i="6"/>
  <c r="E354" i="6" s="1"/>
  <c r="C353" i="6"/>
  <c r="E353" i="6" s="1"/>
  <c r="C352" i="6"/>
  <c r="E352" i="6" s="1"/>
  <c r="E351" i="6"/>
  <c r="C351" i="6"/>
  <c r="C350" i="6"/>
  <c r="E350" i="6" s="1"/>
  <c r="C349" i="6"/>
  <c r="E349" i="6" s="1"/>
  <c r="C348" i="6"/>
  <c r="E348" i="6" s="1"/>
  <c r="C347" i="6"/>
  <c r="E347" i="6" s="1"/>
  <c r="C346" i="6"/>
  <c r="E346" i="6" s="1"/>
  <c r="C345" i="6"/>
  <c r="E345" i="6" s="1"/>
  <c r="C344" i="6"/>
  <c r="E344" i="6" s="1"/>
  <c r="C343" i="6"/>
  <c r="E343" i="6" s="1"/>
  <c r="C342" i="6"/>
  <c r="E342" i="6" s="1"/>
  <c r="C341" i="6"/>
  <c r="E341" i="6" s="1"/>
  <c r="C340" i="6"/>
  <c r="E340" i="6" s="1"/>
  <c r="C339" i="6"/>
  <c r="E339" i="6" s="1"/>
  <c r="C338" i="6"/>
  <c r="E338" i="6" s="1"/>
  <c r="C337" i="6"/>
  <c r="E337" i="6" s="1"/>
  <c r="C336" i="6"/>
  <c r="E336" i="6" s="1"/>
  <c r="C335" i="6"/>
  <c r="E335" i="6" s="1"/>
  <c r="C334" i="6"/>
  <c r="E334" i="6" s="1"/>
  <c r="C333" i="6"/>
  <c r="E333" i="6" s="1"/>
  <c r="C332" i="6"/>
  <c r="E332" i="6" s="1"/>
  <c r="C331" i="6"/>
  <c r="E331" i="6" s="1"/>
  <c r="C330" i="6"/>
  <c r="E330" i="6" s="1"/>
  <c r="C329" i="6"/>
  <c r="E329" i="6" s="1"/>
  <c r="C328" i="6"/>
  <c r="E328" i="6" s="1"/>
  <c r="C327" i="6"/>
  <c r="E327" i="6" s="1"/>
  <c r="E326" i="6"/>
  <c r="C326" i="6"/>
  <c r="C325" i="6"/>
  <c r="E325" i="6" s="1"/>
  <c r="C324" i="6"/>
  <c r="E324" i="6" s="1"/>
  <c r="C323" i="6"/>
  <c r="E323" i="6" s="1"/>
  <c r="C322" i="6"/>
  <c r="E322" i="6" s="1"/>
  <c r="C321" i="6"/>
  <c r="E321" i="6" s="1"/>
  <c r="C320" i="6"/>
  <c r="E320" i="6" s="1"/>
  <c r="C319" i="6"/>
  <c r="E319" i="6" s="1"/>
  <c r="C318" i="6"/>
  <c r="E318" i="6" s="1"/>
  <c r="C317" i="6"/>
  <c r="E317" i="6" s="1"/>
  <c r="C316" i="6"/>
  <c r="E316" i="6" s="1"/>
  <c r="C315" i="6"/>
  <c r="E315" i="6" s="1"/>
  <c r="C314" i="6"/>
  <c r="E314" i="6" s="1"/>
  <c r="C313" i="6"/>
  <c r="E313" i="6" s="1"/>
  <c r="E312" i="6"/>
  <c r="C312" i="6"/>
  <c r="C311" i="6"/>
  <c r="E311" i="6" s="1"/>
  <c r="C310" i="6"/>
  <c r="E310" i="6" s="1"/>
  <c r="C309" i="6"/>
  <c r="E309" i="6" s="1"/>
  <c r="C308" i="6"/>
  <c r="E308" i="6" s="1"/>
  <c r="C307" i="6"/>
  <c r="E307" i="6" s="1"/>
  <c r="C306" i="6"/>
  <c r="E306" i="6" s="1"/>
  <c r="C305" i="6"/>
  <c r="E305" i="6" s="1"/>
  <c r="C304" i="6"/>
  <c r="E304" i="6" s="1"/>
  <c r="C303" i="6"/>
  <c r="E303" i="6" s="1"/>
  <c r="C302" i="6"/>
  <c r="E302" i="6" s="1"/>
  <c r="C301" i="6"/>
  <c r="E301" i="6" s="1"/>
  <c r="E300" i="6"/>
  <c r="C300" i="6"/>
  <c r="C299" i="6"/>
  <c r="E299" i="6" s="1"/>
  <c r="C298" i="6"/>
  <c r="E298" i="6" s="1"/>
  <c r="C297" i="6"/>
  <c r="E297" i="6" s="1"/>
  <c r="C296" i="6"/>
  <c r="E296" i="6" s="1"/>
  <c r="C295" i="6"/>
  <c r="E295" i="6" s="1"/>
  <c r="C294" i="6"/>
  <c r="E294" i="6" s="1"/>
  <c r="C293" i="6"/>
  <c r="E293" i="6" s="1"/>
  <c r="C292" i="6"/>
  <c r="E292" i="6" s="1"/>
  <c r="C291" i="6"/>
  <c r="E291" i="6" s="1"/>
  <c r="C290" i="6"/>
  <c r="E290" i="6" s="1"/>
  <c r="C289" i="6"/>
  <c r="E289" i="6" s="1"/>
  <c r="C288" i="6"/>
  <c r="E288" i="6" s="1"/>
  <c r="C287" i="6"/>
  <c r="E287" i="6" s="1"/>
  <c r="C286" i="6"/>
  <c r="E286" i="6" s="1"/>
  <c r="C285" i="6"/>
  <c r="E285" i="6" s="1"/>
  <c r="C284" i="6"/>
  <c r="E284" i="6" s="1"/>
  <c r="C283" i="6"/>
  <c r="E283" i="6" s="1"/>
  <c r="C282" i="6"/>
  <c r="E282" i="6" s="1"/>
  <c r="C281" i="6"/>
  <c r="E281" i="6" s="1"/>
  <c r="C280" i="6"/>
  <c r="E280" i="6" s="1"/>
  <c r="C279" i="6"/>
  <c r="E279" i="6" s="1"/>
  <c r="C278" i="6"/>
  <c r="E278" i="6" s="1"/>
  <c r="C277" i="6"/>
  <c r="E277" i="6" s="1"/>
  <c r="C276" i="6"/>
  <c r="E276" i="6" s="1"/>
  <c r="C275" i="6"/>
  <c r="E275" i="6" s="1"/>
  <c r="C274" i="6"/>
  <c r="E274" i="6" s="1"/>
  <c r="C273" i="6"/>
  <c r="E273" i="6" s="1"/>
  <c r="C272" i="6"/>
  <c r="E272" i="6" s="1"/>
  <c r="C271" i="6"/>
  <c r="E271" i="6" s="1"/>
  <c r="C270" i="6"/>
  <c r="E270" i="6" s="1"/>
  <c r="C269" i="6"/>
  <c r="E269" i="6" s="1"/>
  <c r="C268" i="6"/>
  <c r="E268" i="6" s="1"/>
  <c r="C267" i="6"/>
  <c r="E267" i="6" s="1"/>
  <c r="C266" i="6"/>
  <c r="E266" i="6" s="1"/>
  <c r="C265" i="6"/>
  <c r="E265" i="6" s="1"/>
  <c r="C264" i="6"/>
  <c r="E264" i="6" s="1"/>
  <c r="C263" i="6"/>
  <c r="E263" i="6" s="1"/>
  <c r="C262" i="6"/>
  <c r="E262" i="6" s="1"/>
  <c r="C261" i="6"/>
  <c r="E261" i="6" s="1"/>
  <c r="C260" i="6"/>
  <c r="E260" i="6" s="1"/>
  <c r="C259" i="6"/>
  <c r="E259" i="6" s="1"/>
  <c r="C258" i="6"/>
  <c r="E258" i="6" s="1"/>
  <c r="C257" i="6"/>
  <c r="E257" i="6" s="1"/>
  <c r="C256" i="6"/>
  <c r="E256" i="6" s="1"/>
  <c r="C255" i="6"/>
  <c r="E255" i="6" s="1"/>
  <c r="C254" i="6"/>
  <c r="E254" i="6" s="1"/>
  <c r="C253" i="6"/>
  <c r="E253" i="6" s="1"/>
  <c r="C252" i="6"/>
  <c r="E252" i="6" s="1"/>
  <c r="C251" i="6"/>
  <c r="E251" i="6" s="1"/>
  <c r="C250" i="6"/>
  <c r="E250" i="6" s="1"/>
  <c r="E249" i="6"/>
  <c r="C249" i="6"/>
  <c r="C248" i="6"/>
  <c r="E248" i="6" s="1"/>
  <c r="C247" i="6"/>
  <c r="E247" i="6" s="1"/>
  <c r="C246" i="6"/>
  <c r="E246" i="6" s="1"/>
  <c r="C245" i="6"/>
  <c r="E245" i="6" s="1"/>
  <c r="C244" i="6"/>
  <c r="E244" i="6" s="1"/>
  <c r="C243" i="6"/>
  <c r="E243" i="6" s="1"/>
  <c r="C242" i="6"/>
  <c r="E242" i="6" s="1"/>
  <c r="C241" i="6"/>
  <c r="E241" i="6" s="1"/>
  <c r="C240" i="6"/>
  <c r="E240" i="6" s="1"/>
  <c r="C239" i="6"/>
  <c r="E239" i="6" s="1"/>
  <c r="C238" i="6"/>
  <c r="E238" i="6" s="1"/>
  <c r="C237" i="6"/>
  <c r="E237" i="6" s="1"/>
  <c r="C236" i="6"/>
  <c r="E236" i="6" s="1"/>
  <c r="C235" i="6"/>
  <c r="C234" i="6"/>
  <c r="C233" i="6"/>
  <c r="E233" i="6" s="1"/>
  <c r="C232" i="6"/>
  <c r="E232" i="6" s="1"/>
  <c r="C231" i="6"/>
  <c r="E231" i="6" s="1"/>
  <c r="C230" i="6"/>
  <c r="E230" i="6" s="1"/>
  <c r="C229" i="6"/>
  <c r="E229" i="6" s="1"/>
  <c r="C228" i="6"/>
  <c r="E228" i="6" s="1"/>
  <c r="C227" i="6"/>
  <c r="E227" i="6" s="1"/>
  <c r="C226" i="6"/>
  <c r="E226" i="6" s="1"/>
  <c r="C225" i="6"/>
  <c r="E225" i="6" s="1"/>
  <c r="C224" i="6"/>
  <c r="E224" i="6" s="1"/>
  <c r="C223" i="6"/>
  <c r="E223" i="6" s="1"/>
  <c r="C222" i="6"/>
  <c r="E222" i="6" s="1"/>
  <c r="C221" i="6"/>
  <c r="E221" i="6" s="1"/>
  <c r="C220" i="6"/>
  <c r="E220" i="6" s="1"/>
  <c r="C219" i="6"/>
  <c r="E219" i="6" s="1"/>
  <c r="C218" i="6"/>
  <c r="E218" i="6" s="1"/>
  <c r="C217" i="6"/>
  <c r="E217" i="6" s="1"/>
  <c r="C216" i="6"/>
  <c r="E216" i="6" s="1"/>
  <c r="C215" i="6"/>
  <c r="E215" i="6" s="1"/>
  <c r="C214" i="6"/>
  <c r="E214" i="6" s="1"/>
  <c r="C213" i="6"/>
  <c r="E213" i="6" s="1"/>
  <c r="C212" i="6"/>
  <c r="E212" i="6" s="1"/>
  <c r="C211" i="6"/>
  <c r="E211" i="6" s="1"/>
  <c r="C210" i="6"/>
  <c r="E210" i="6" s="1"/>
  <c r="C209" i="6"/>
  <c r="E209" i="6" s="1"/>
  <c r="C208" i="6"/>
  <c r="E208" i="6" s="1"/>
  <c r="C207" i="6"/>
  <c r="E207" i="6" s="1"/>
  <c r="C206" i="6"/>
  <c r="E206" i="6" s="1"/>
  <c r="C205" i="6"/>
  <c r="E205" i="6" s="1"/>
  <c r="C204" i="6"/>
  <c r="E204" i="6" s="1"/>
  <c r="C203" i="6"/>
  <c r="E203" i="6" s="1"/>
  <c r="C202" i="6"/>
  <c r="E202" i="6" s="1"/>
  <c r="C201" i="6"/>
  <c r="E201" i="6" s="1"/>
  <c r="C200" i="6"/>
  <c r="E200" i="6" s="1"/>
  <c r="E199" i="6"/>
  <c r="C199" i="6"/>
  <c r="C198" i="6"/>
  <c r="C197" i="6"/>
  <c r="E197" i="6" s="1"/>
  <c r="C196" i="6"/>
  <c r="E196" i="6" s="1"/>
  <c r="C195" i="6"/>
  <c r="E195" i="6" s="1"/>
  <c r="C194" i="6"/>
  <c r="E194" i="6" s="1"/>
  <c r="C193" i="6"/>
  <c r="E193" i="6" s="1"/>
  <c r="C192" i="6"/>
  <c r="E192" i="6" s="1"/>
  <c r="C191" i="6"/>
  <c r="E191" i="6" s="1"/>
  <c r="C190" i="6"/>
  <c r="E190" i="6" s="1"/>
  <c r="C189" i="6"/>
  <c r="E189" i="6" s="1"/>
  <c r="C188" i="6"/>
  <c r="E188" i="6" s="1"/>
  <c r="C187" i="6"/>
  <c r="E187" i="6" s="1"/>
  <c r="C186" i="6"/>
  <c r="E186" i="6" s="1"/>
  <c r="C185" i="6"/>
  <c r="E185" i="6" s="1"/>
  <c r="C184" i="6"/>
  <c r="E184" i="6" s="1"/>
  <c r="C183" i="6"/>
  <c r="E183" i="6" s="1"/>
  <c r="C182" i="6"/>
  <c r="E182" i="6" s="1"/>
  <c r="C181" i="6"/>
  <c r="E181" i="6" s="1"/>
  <c r="C180" i="6"/>
  <c r="E180" i="6" s="1"/>
  <c r="C179" i="6"/>
  <c r="E179" i="6" s="1"/>
  <c r="C178" i="6"/>
  <c r="E178" i="6" s="1"/>
  <c r="C177" i="6"/>
  <c r="E177" i="6" s="1"/>
  <c r="C176" i="6"/>
  <c r="E176" i="6" s="1"/>
  <c r="C175" i="6"/>
  <c r="E175" i="6" s="1"/>
  <c r="C174" i="6"/>
  <c r="E174" i="6" s="1"/>
  <c r="C173" i="6"/>
  <c r="E173" i="6" s="1"/>
  <c r="C172" i="6"/>
  <c r="C171" i="6"/>
  <c r="E171" i="6" s="1"/>
  <c r="C170" i="6"/>
  <c r="E170" i="6" s="1"/>
  <c r="C169" i="6"/>
  <c r="E169" i="6" s="1"/>
  <c r="C168" i="6"/>
  <c r="E168" i="6" s="1"/>
  <c r="C167" i="6"/>
  <c r="E167" i="6" s="1"/>
  <c r="C166" i="6"/>
  <c r="E166" i="6" s="1"/>
  <c r="C165" i="6"/>
  <c r="E165" i="6" s="1"/>
  <c r="C164" i="6"/>
  <c r="E164" i="6" s="1"/>
  <c r="C163" i="6"/>
  <c r="E163" i="6" s="1"/>
  <c r="C162" i="6"/>
  <c r="E162" i="6" s="1"/>
  <c r="C161" i="6"/>
  <c r="E161" i="6" s="1"/>
  <c r="E160" i="6"/>
  <c r="C160" i="6"/>
  <c r="C159" i="6"/>
  <c r="E159" i="6" s="1"/>
  <c r="C158" i="6"/>
  <c r="E158" i="6" s="1"/>
  <c r="C157" i="6"/>
  <c r="E157" i="6" s="1"/>
  <c r="C156" i="6"/>
  <c r="E156" i="6" s="1"/>
  <c r="C155" i="6"/>
  <c r="E155" i="6" s="1"/>
  <c r="C154" i="6"/>
  <c r="E154" i="6" s="1"/>
  <c r="C153" i="6"/>
  <c r="E153" i="6" s="1"/>
  <c r="E152" i="6"/>
  <c r="C152" i="6"/>
  <c r="C151" i="6"/>
  <c r="E151" i="6" s="1"/>
  <c r="C150" i="6"/>
  <c r="E150" i="6" s="1"/>
  <c r="C149" i="6"/>
  <c r="E149" i="6" s="1"/>
  <c r="C148" i="6"/>
  <c r="E148" i="6" s="1"/>
  <c r="C147" i="6"/>
  <c r="E147" i="6" s="1"/>
  <c r="C146" i="6"/>
  <c r="E146" i="6" s="1"/>
  <c r="C145" i="6"/>
  <c r="E145" i="6" s="1"/>
  <c r="C144" i="6"/>
  <c r="E144" i="6" s="1"/>
  <c r="C143" i="6"/>
  <c r="E143" i="6" s="1"/>
  <c r="C142" i="6"/>
  <c r="E142" i="6" s="1"/>
  <c r="C141" i="6"/>
  <c r="E141" i="6" s="1"/>
  <c r="C140" i="6"/>
  <c r="E140" i="6" s="1"/>
  <c r="E139" i="6"/>
  <c r="C139" i="6"/>
  <c r="C138" i="6"/>
  <c r="E138" i="6" s="1"/>
  <c r="C137" i="6"/>
  <c r="E137" i="6" s="1"/>
  <c r="C136" i="6"/>
  <c r="E136" i="6" s="1"/>
  <c r="C135" i="6"/>
  <c r="E135" i="6" s="1"/>
  <c r="C134" i="6"/>
  <c r="E134" i="6" s="1"/>
  <c r="C133" i="6"/>
  <c r="E133" i="6" s="1"/>
  <c r="C132" i="6"/>
  <c r="E132" i="6" s="1"/>
  <c r="C131" i="6"/>
  <c r="E131" i="6" s="1"/>
  <c r="C130" i="6"/>
  <c r="E130" i="6" s="1"/>
  <c r="C129" i="6"/>
  <c r="E129" i="6" s="1"/>
  <c r="C128" i="6"/>
  <c r="E128" i="6" s="1"/>
  <c r="C127" i="6"/>
  <c r="E127" i="6" s="1"/>
  <c r="C126" i="6"/>
  <c r="E126" i="6" s="1"/>
  <c r="C125" i="6"/>
  <c r="E125" i="6" s="1"/>
  <c r="C124" i="6"/>
  <c r="E124" i="6" s="1"/>
  <c r="C123" i="6"/>
  <c r="E123" i="6" s="1"/>
  <c r="C122" i="6"/>
  <c r="E122" i="6" s="1"/>
  <c r="C121" i="6"/>
  <c r="E121" i="6" s="1"/>
  <c r="C120" i="6"/>
  <c r="E120" i="6" s="1"/>
  <c r="C119" i="6"/>
  <c r="E119" i="6" s="1"/>
  <c r="C118" i="6"/>
  <c r="E118" i="6" s="1"/>
  <c r="C117" i="6"/>
  <c r="E117" i="6" s="1"/>
  <c r="C116" i="6"/>
  <c r="E116" i="6" s="1"/>
  <c r="C115" i="6"/>
  <c r="E115" i="6" s="1"/>
  <c r="C114" i="6"/>
  <c r="E114" i="6" s="1"/>
  <c r="C113" i="6"/>
  <c r="E113" i="6" s="1"/>
  <c r="C112" i="6"/>
  <c r="E112" i="6" s="1"/>
  <c r="C111" i="6"/>
  <c r="E111" i="6" s="1"/>
  <c r="C110" i="6"/>
  <c r="E110" i="6" s="1"/>
  <c r="C109" i="6"/>
  <c r="E109" i="6" s="1"/>
  <c r="C108" i="6"/>
  <c r="E108" i="6" s="1"/>
  <c r="C107" i="6"/>
  <c r="E107" i="6" s="1"/>
  <c r="C106" i="6"/>
  <c r="E106" i="6" s="1"/>
  <c r="C105" i="6"/>
  <c r="E105" i="6" s="1"/>
  <c r="C104" i="6"/>
  <c r="E104" i="6" s="1"/>
  <c r="C103" i="6"/>
  <c r="E103" i="6" s="1"/>
  <c r="C102" i="6"/>
  <c r="E102" i="6" s="1"/>
  <c r="C101" i="6"/>
  <c r="E101" i="6" s="1"/>
  <c r="C100" i="6"/>
  <c r="E100" i="6" s="1"/>
  <c r="C99" i="6"/>
  <c r="E99" i="6" s="1"/>
  <c r="C98" i="6"/>
  <c r="E98" i="6" s="1"/>
  <c r="C97" i="6"/>
  <c r="E97" i="6" s="1"/>
  <c r="C96" i="6"/>
  <c r="E96" i="6" s="1"/>
  <c r="C95" i="6"/>
  <c r="E95" i="6" s="1"/>
  <c r="C94" i="6"/>
  <c r="E94" i="6" s="1"/>
  <c r="C93" i="6"/>
  <c r="E93" i="6" s="1"/>
  <c r="C92" i="6"/>
  <c r="E92" i="6" s="1"/>
  <c r="C91" i="6"/>
  <c r="E91" i="6" s="1"/>
  <c r="C90" i="6"/>
  <c r="E90" i="6" s="1"/>
  <c r="C89" i="6"/>
  <c r="E89" i="6" s="1"/>
  <c r="C88" i="6"/>
  <c r="E88" i="6" s="1"/>
  <c r="C87" i="6"/>
  <c r="E87" i="6" s="1"/>
  <c r="C86" i="6"/>
  <c r="E86" i="6" s="1"/>
  <c r="C85" i="6"/>
  <c r="E85" i="6" s="1"/>
  <c r="C84" i="6"/>
  <c r="E84" i="6" s="1"/>
  <c r="C83" i="6"/>
  <c r="E83" i="6" s="1"/>
  <c r="E82" i="6"/>
  <c r="C82" i="6"/>
  <c r="C81" i="6"/>
  <c r="E81" i="6" s="1"/>
  <c r="C80" i="6"/>
  <c r="E80" i="6" s="1"/>
  <c r="C79" i="6"/>
  <c r="E79" i="6" s="1"/>
  <c r="C78" i="6"/>
  <c r="E78" i="6" s="1"/>
  <c r="C77" i="6"/>
  <c r="E77" i="6" s="1"/>
  <c r="C76" i="6"/>
  <c r="E76" i="6" s="1"/>
  <c r="C75" i="6"/>
  <c r="E75" i="6" s="1"/>
  <c r="C74" i="6"/>
  <c r="E74" i="6" s="1"/>
  <c r="C73" i="6"/>
  <c r="E73" i="6" s="1"/>
  <c r="C72" i="6"/>
  <c r="E72" i="6" s="1"/>
  <c r="C71" i="6"/>
  <c r="E71" i="6" s="1"/>
  <c r="C70" i="6"/>
  <c r="E70" i="6" s="1"/>
  <c r="C69" i="6"/>
  <c r="E69" i="6" s="1"/>
  <c r="C68" i="6"/>
  <c r="E68" i="6" s="1"/>
  <c r="C67" i="6"/>
  <c r="E67" i="6" s="1"/>
  <c r="C66" i="6"/>
  <c r="E66" i="6" s="1"/>
  <c r="C65" i="6"/>
  <c r="E65" i="6" s="1"/>
  <c r="C64" i="6"/>
  <c r="E64" i="6" s="1"/>
  <c r="E63" i="6"/>
  <c r="C63" i="6"/>
  <c r="C62" i="6"/>
  <c r="E62" i="6" s="1"/>
  <c r="C61" i="6"/>
  <c r="E61" i="6" s="1"/>
  <c r="C60" i="6"/>
  <c r="E60" i="6" s="1"/>
  <c r="C59" i="6"/>
  <c r="E59" i="6" s="1"/>
  <c r="C58" i="6"/>
  <c r="E58" i="6" s="1"/>
  <c r="C57" i="6"/>
  <c r="E57" i="6" s="1"/>
  <c r="C56" i="6"/>
  <c r="E56" i="6" s="1"/>
  <c r="C55" i="6"/>
  <c r="E55" i="6" s="1"/>
  <c r="C54" i="6"/>
  <c r="E54" i="6" s="1"/>
  <c r="C53" i="6"/>
  <c r="E53" i="6" s="1"/>
  <c r="C52" i="6"/>
  <c r="E52" i="6" s="1"/>
  <c r="C51" i="6"/>
  <c r="E51" i="6" s="1"/>
  <c r="C50" i="6"/>
  <c r="E50" i="6" s="1"/>
  <c r="C49" i="6"/>
  <c r="E49" i="6" s="1"/>
  <c r="C48" i="6"/>
  <c r="E48" i="6" s="1"/>
  <c r="C47" i="6"/>
  <c r="E47" i="6" s="1"/>
  <c r="C46" i="6"/>
  <c r="E46" i="6" s="1"/>
  <c r="C45" i="6"/>
  <c r="E45" i="6" s="1"/>
  <c r="C44" i="6"/>
  <c r="E44" i="6" s="1"/>
  <c r="C43" i="6"/>
  <c r="E43" i="6" s="1"/>
  <c r="C42" i="6"/>
  <c r="E42" i="6" s="1"/>
  <c r="C41" i="6"/>
  <c r="E41" i="6" s="1"/>
  <c r="C40" i="6"/>
  <c r="E40" i="6" s="1"/>
  <c r="C39" i="6"/>
  <c r="E39" i="6" s="1"/>
  <c r="C38" i="6"/>
  <c r="E38" i="6" s="1"/>
  <c r="C37" i="6"/>
  <c r="E37" i="6" s="1"/>
  <c r="C36" i="6"/>
  <c r="E36" i="6" s="1"/>
  <c r="C35" i="6"/>
  <c r="E35" i="6" s="1"/>
  <c r="C34" i="6"/>
  <c r="E34" i="6" s="1"/>
  <c r="C33" i="6"/>
  <c r="E33" i="6" s="1"/>
  <c r="C32" i="6"/>
  <c r="E32" i="6" s="1"/>
  <c r="C31" i="6"/>
  <c r="E31" i="6" s="1"/>
  <c r="C30" i="6"/>
  <c r="E30" i="6" s="1"/>
  <c r="C29" i="6"/>
  <c r="E29" i="6" s="1"/>
  <c r="C28" i="6"/>
  <c r="E28" i="6" s="1"/>
  <c r="E27" i="6"/>
  <c r="C27" i="6"/>
  <c r="E26" i="6"/>
  <c r="C26" i="6"/>
  <c r="C25" i="6"/>
  <c r="E25" i="6" s="1"/>
  <c r="C24" i="6"/>
  <c r="E24" i="6" s="1"/>
  <c r="C23" i="6"/>
  <c r="E23" i="6" s="1"/>
  <c r="C22" i="6"/>
  <c r="E22" i="6" s="1"/>
  <c r="C21" i="6"/>
  <c r="E21" i="6" s="1"/>
  <c r="C20" i="6"/>
  <c r="E20" i="6" s="1"/>
  <c r="C19" i="6"/>
  <c r="E19" i="6" s="1"/>
  <c r="C18" i="6"/>
  <c r="E18" i="6" s="1"/>
  <c r="C17" i="6"/>
  <c r="E17" i="6" s="1"/>
  <c r="C16" i="6"/>
  <c r="E16" i="6" s="1"/>
  <c r="E15" i="6"/>
  <c r="C15" i="6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C5" i="6"/>
  <c r="E5" i="6" s="1"/>
  <c r="C4" i="6"/>
  <c r="E4" i="6" s="1"/>
  <c r="C3" i="6"/>
  <c r="E3" i="6" s="1"/>
  <c r="E2" i="6"/>
</calcChain>
</file>

<file path=xl/sharedStrings.xml><?xml version="1.0" encoding="utf-8"?>
<sst xmlns="http://schemas.openxmlformats.org/spreadsheetml/2006/main" count="863" uniqueCount="839">
  <si>
    <t>profit</t>
  </si>
  <si>
    <t>spread</t>
  </si>
  <si>
    <t>year</t>
  </si>
  <si>
    <t>quarter</t>
  </si>
  <si>
    <t>avail_dgdp</t>
  </si>
  <si>
    <t>dgdp</t>
  </si>
  <si>
    <t>Quarter</t>
  </si>
  <si>
    <t>Year</t>
  </si>
  <si>
    <t>Deposits</t>
  </si>
  <si>
    <t>Money-like debt</t>
  </si>
  <si>
    <t>MBS/ABS Debt</t>
  </si>
  <si>
    <t>Corporate Bonds and Loans</t>
  </si>
  <si>
    <t>Other Liabilities</t>
  </si>
  <si>
    <t>1952Q1</t>
  </si>
  <si>
    <t>1952Q2</t>
  </si>
  <si>
    <t>1952Q3</t>
  </si>
  <si>
    <t>1952Q4</t>
  </si>
  <si>
    <t>1953Q1</t>
  </si>
  <si>
    <t>1953Q2</t>
  </si>
  <si>
    <t>1953Q3</t>
  </si>
  <si>
    <t>1953Q4</t>
  </si>
  <si>
    <t>1954Q1</t>
  </si>
  <si>
    <t>1954Q2</t>
  </si>
  <si>
    <t>1954Q3</t>
  </si>
  <si>
    <t>1954Q4</t>
  </si>
  <si>
    <t>1955Q1</t>
  </si>
  <si>
    <t>1955Q2</t>
  </si>
  <si>
    <t>1955Q3</t>
  </si>
  <si>
    <t>1955Q4</t>
  </si>
  <si>
    <t>1956Q1</t>
  </si>
  <si>
    <t>1956Q2</t>
  </si>
  <si>
    <t>1956Q3</t>
  </si>
  <si>
    <t>1956Q4</t>
  </si>
  <si>
    <t>1957Q1</t>
  </si>
  <si>
    <t>1957Q2</t>
  </si>
  <si>
    <t>1957Q3</t>
  </si>
  <si>
    <t>1957Q4</t>
  </si>
  <si>
    <t>1958Q1</t>
  </si>
  <si>
    <t>1958Q2</t>
  </si>
  <si>
    <t>1958Q3</t>
  </si>
  <si>
    <t>1958Q4</t>
  </si>
  <si>
    <t>1959Q1</t>
  </si>
  <si>
    <t>1959Q2</t>
  </si>
  <si>
    <t>1959Q3</t>
  </si>
  <si>
    <t>1959Q4</t>
  </si>
  <si>
    <t>1960Q1</t>
  </si>
  <si>
    <t>1960Q2</t>
  </si>
  <si>
    <t>1960Q3</t>
  </si>
  <si>
    <t>1960Q4</t>
  </si>
  <si>
    <t>1961Q1</t>
  </si>
  <si>
    <t>1961Q2</t>
  </si>
  <si>
    <t>1961Q3</t>
  </si>
  <si>
    <t>1961Q4</t>
  </si>
  <si>
    <t>1962Q1</t>
  </si>
  <si>
    <t>1962Q2</t>
  </si>
  <si>
    <t>1962Q3</t>
  </si>
  <si>
    <t>1962Q4</t>
  </si>
  <si>
    <t>1963Q1</t>
  </si>
  <si>
    <t>1963Q2</t>
  </si>
  <si>
    <t>1963Q3</t>
  </si>
  <si>
    <t>1963Q4</t>
  </si>
  <si>
    <t>1964Q1</t>
  </si>
  <si>
    <t>1964Q2</t>
  </si>
  <si>
    <t>1964Q3</t>
  </si>
  <si>
    <t>1964Q4</t>
  </si>
  <si>
    <t>1965Q1</t>
  </si>
  <si>
    <t>1965Q2</t>
  </si>
  <si>
    <t>1965Q3</t>
  </si>
  <si>
    <t>1965Q4</t>
  </si>
  <si>
    <t>1966Q1</t>
  </si>
  <si>
    <t>1966Q2</t>
  </si>
  <si>
    <t>1966Q3</t>
  </si>
  <si>
    <t>1966Q4</t>
  </si>
  <si>
    <t>1967Q1</t>
  </si>
  <si>
    <t>1967Q2</t>
  </si>
  <si>
    <t>1967Q3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</si>
  <si>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</si>
  <si>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</si>
  <si>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</si>
  <si>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</si>
  <si>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</si>
  <si>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</si>
  <si>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</si>
  <si>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</si>
  <si>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</si>
  <si>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</si>
  <si>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</si>
  <si>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</si>
  <si>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</si>
  <si>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</si>
  <si>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</si>
  <si>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</si>
  <si>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</si>
  <si>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</si>
  <si>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</si>
  <si>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</si>
  <si>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</si>
  <si>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</si>
  <si>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</si>
  <si>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</si>
  <si>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</si>
  <si>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</si>
  <si>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</si>
  <si>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</si>
  <si>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</si>
  <si>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</si>
  <si>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</si>
  <si>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</si>
  <si>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</si>
  <si>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</si>
  <si>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</si>
  <si>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</si>
  <si>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</si>
  <si>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</si>
  <si>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</si>
  <si>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</si>
  <si>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</si>
  <si>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</si>
  <si>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</si>
  <si>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</si>
  <si>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</si>
  <si>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</si>
  <si>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</si>
  <si>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</si>
  <si>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</si>
  <si>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</si>
  <si>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</si>
  <si>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</si>
  <si>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</si>
  <si>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</si>
  <si>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</si>
  <si>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</si>
  <si>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</si>
  <si>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</si>
  <si>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</si>
  <si>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</si>
  <si>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</si>
  <si>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</si>
  <si>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</si>
  <si>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</si>
  <si>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</si>
  <si>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</si>
  <si>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</si>
  <si>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</si>
  <si>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</si>
  <si>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</si>
  <si>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</si>
  <si>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</si>
  <si>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</si>
  <si>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</si>
  <si>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</si>
  <si>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</si>
  <si>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</si>
  <si>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</si>
  <si>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</si>
  <si>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</si>
  <si>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</si>
  <si>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</si>
  <si>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</si>
  <si>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</si>
  <si>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</si>
  <si>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</si>
  <si>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</si>
  <si>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</si>
  <si>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</si>
  <si>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</si>
  <si>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</si>
  <si>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</si>
  <si>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</si>
  <si>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</si>
  <si>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</si>
  <si>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</si>
  <si>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</si>
  <si>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</si>
  <si>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</si>
  <si>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</si>
  <si>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</si>
  <si>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</si>
  <si>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</si>
  <si>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</si>
  <si>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</si>
  <si>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</si>
  <si>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</si>
  <si>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</si>
  <si>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</si>
  <si>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</si>
  <si>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</si>
  <si>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</si>
  <si>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</si>
  <si>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</si>
  <si>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</si>
  <si>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</si>
  <si>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</si>
  <si>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</si>
  <si>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</si>
  <si>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</si>
  <si>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</si>
  <si>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</si>
  <si>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</si>
  <si>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</si>
  <si>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</si>
  <si>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</si>
  <si>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</si>
  <si>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</si>
  <si>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</si>
  <si>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</si>
  <si>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</si>
  <si>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</si>
  <si>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</si>
  <si>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</si>
  <si>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</si>
  <si>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</si>
  <si>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</si>
  <si>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</si>
  <si>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</si>
  <si>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</si>
  <si>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</si>
  <si>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</si>
  <si>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</si>
  <si>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</si>
  <si>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</si>
  <si>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</si>
  <si>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</si>
  <si>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</si>
  <si>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</si>
  <si>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</si>
  <si>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</si>
  <si>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</si>
  <si>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</si>
  <si>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</si>
  <si>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</si>
  <si>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</si>
  <si>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</si>
  <si>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</si>
  <si>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</si>
  <si>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</si>
  <si>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</si>
  <si>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</si>
  <si>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</si>
  <si>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</si>
  <si>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</si>
  <si>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</si>
  <si>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</si>
  <si>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</si>
  <si>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</si>
  <si>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</si>
  <si>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</si>
  <si>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</si>
  <si>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</si>
  <si>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</si>
  <si>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</si>
  <si>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</si>
  <si>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Month</t>
  </si>
  <si>
    <t>Profit</t>
  </si>
  <si>
    <t>Recession</t>
  </si>
  <si>
    <t>Debt/GDP</t>
  </si>
  <si>
    <t>M1424BUSM144NNBR</t>
  </si>
  <si>
    <t>observation_date</t>
  </si>
  <si>
    <t>Treasuries held as backing</t>
  </si>
  <si>
    <t>Total Debt Outstanding</t>
  </si>
  <si>
    <t>1874-01-01</t>
  </si>
  <si>
    <t>1874-02-01</t>
  </si>
  <si>
    <t>1874-03-01</t>
  </si>
  <si>
    <t>1874-04-01</t>
  </si>
  <si>
    <t>1874-05-01</t>
  </si>
  <si>
    <t>1874-06-01</t>
  </si>
  <si>
    <t>1874-07-01</t>
  </si>
  <si>
    <t>1874-08-01</t>
  </si>
  <si>
    <t>1874-09-01</t>
  </si>
  <si>
    <t>1874-10-01</t>
  </si>
  <si>
    <t>1874-11-01</t>
  </si>
  <si>
    <t>1874-12-01</t>
  </si>
  <si>
    <t>1875-01-01</t>
  </si>
  <si>
    <t>1875-02-01</t>
  </si>
  <si>
    <t>1875-03-01</t>
  </si>
  <si>
    <t>1875-04-01</t>
  </si>
  <si>
    <t>1875-05-01</t>
  </si>
  <si>
    <t>1875-06-01</t>
  </si>
  <si>
    <t>1875-07-01</t>
  </si>
  <si>
    <t>1875-08-01</t>
  </si>
  <si>
    <t>1875-09-01</t>
  </si>
  <si>
    <t>1875-10-01</t>
  </si>
  <si>
    <t>1875-11-01</t>
  </si>
  <si>
    <t>1875-12-01</t>
  </si>
  <si>
    <t>1876-01-01</t>
  </si>
  <si>
    <t>1876-02-01</t>
  </si>
  <si>
    <t>1876-03-01</t>
  </si>
  <si>
    <t>1876-04-01</t>
  </si>
  <si>
    <t>1876-05-01</t>
  </si>
  <si>
    <t>1876-06-01</t>
  </si>
  <si>
    <t>1876-07-01</t>
  </si>
  <si>
    <t>1876-08-01</t>
  </si>
  <si>
    <t>1876-09-01</t>
  </si>
  <si>
    <t>1876-10-01</t>
  </si>
  <si>
    <t>1876-11-01</t>
  </si>
  <si>
    <t>1876-12-01</t>
  </si>
  <si>
    <t>1877-01-01</t>
  </si>
  <si>
    <t>1877-02-01</t>
  </si>
  <si>
    <t>1877-03-01</t>
  </si>
  <si>
    <t>1877-04-01</t>
  </si>
  <si>
    <t>1877-05-01</t>
  </si>
  <si>
    <t>1877-06-01</t>
  </si>
  <si>
    <t>1877-07-01</t>
  </si>
  <si>
    <t>1877-08-01</t>
  </si>
  <si>
    <t>1877-09-01</t>
  </si>
  <si>
    <t>1877-10-01</t>
  </si>
  <si>
    <t>1877-11-01</t>
  </si>
  <si>
    <t>1877-12-01</t>
  </si>
  <si>
    <t>1878-01-01</t>
  </si>
  <si>
    <t>1878-02-01</t>
  </si>
  <si>
    <t>1878-03-01</t>
  </si>
  <si>
    <t>1878-04-01</t>
  </si>
  <si>
    <t>1878-05-01</t>
  </si>
  <si>
    <t>1878-06-01</t>
  </si>
  <si>
    <t>1878-07-01</t>
  </si>
  <si>
    <t>1878-08-01</t>
  </si>
  <si>
    <t>1878-09-01</t>
  </si>
  <si>
    <t>1878-10-01</t>
  </si>
  <si>
    <t>1878-11-01</t>
  </si>
  <si>
    <t>1878-12-01</t>
  </si>
  <si>
    <t>1879-01-01</t>
  </si>
  <si>
    <t>1879-02-01</t>
  </si>
  <si>
    <t>1879-03-01</t>
  </si>
  <si>
    <t>1879-04-01</t>
  </si>
  <si>
    <t>1879-05-01</t>
  </si>
  <si>
    <t>1879-06-01</t>
  </si>
  <si>
    <t>1879-07-01</t>
  </si>
  <si>
    <t>1879-08-01</t>
  </si>
  <si>
    <t>1879-09-01</t>
  </si>
  <si>
    <t>1879-10-01</t>
  </si>
  <si>
    <t>1879-11-01</t>
  </si>
  <si>
    <t>1879-12-01</t>
  </si>
  <si>
    <t>1880-01-01</t>
  </si>
  <si>
    <t>1880-02-01</t>
  </si>
  <si>
    <t>1880-03-01</t>
  </si>
  <si>
    <t>1880-04-01</t>
  </si>
  <si>
    <t>1880-05-01</t>
  </si>
  <si>
    <t>1880-06-01</t>
  </si>
  <si>
    <t>1880-07-01</t>
  </si>
  <si>
    <t>1880-08-01</t>
  </si>
  <si>
    <t>1880-09-01</t>
  </si>
  <si>
    <t>1880-10-01</t>
  </si>
  <si>
    <t>1880-11-01</t>
  </si>
  <si>
    <t>1880-12-01</t>
  </si>
  <si>
    <t>1881-01-01</t>
  </si>
  <si>
    <t>1881-02-01</t>
  </si>
  <si>
    <t>1881-03-01</t>
  </si>
  <si>
    <t>1881-04-01</t>
  </si>
  <si>
    <t>1881-05-01</t>
  </si>
  <si>
    <t>1881-06-01</t>
  </si>
  <si>
    <t>1881-07-01</t>
  </si>
  <si>
    <t>1881-08-01</t>
  </si>
  <si>
    <t>1881-09-01</t>
  </si>
  <si>
    <t>1881-10-01</t>
  </si>
  <si>
    <t>1881-11-01</t>
  </si>
  <si>
    <t>1881-12-01</t>
  </si>
  <si>
    <t>1882-01-01</t>
  </si>
  <si>
    <t>1882-02-01</t>
  </si>
  <si>
    <t>1882-03-01</t>
  </si>
  <si>
    <t>1882-04-01</t>
  </si>
  <si>
    <t>1882-05-01</t>
  </si>
  <si>
    <t>1882-06-01</t>
  </si>
  <si>
    <t>1882-07-01</t>
  </si>
  <si>
    <t>1882-08-01</t>
  </si>
  <si>
    <t>1882-09-01</t>
  </si>
  <si>
    <t>1882-10-01</t>
  </si>
  <si>
    <t>1882-11-01</t>
  </si>
  <si>
    <t>1882-12-01</t>
  </si>
  <si>
    <t>1883-01-01</t>
  </si>
  <si>
    <t>1883-02-01</t>
  </si>
  <si>
    <t>1883-03-01</t>
  </si>
  <si>
    <t>1883-04-01</t>
  </si>
  <si>
    <t>1883-05-01</t>
  </si>
  <si>
    <t>1883-06-01</t>
  </si>
  <si>
    <t>1883-07-01</t>
  </si>
  <si>
    <t>1883-08-01</t>
  </si>
  <si>
    <t>1883-09-01</t>
  </si>
  <si>
    <t>1883-10-01</t>
  </si>
  <si>
    <t>1883-11-01</t>
  </si>
  <si>
    <t>1883-12-01</t>
  </si>
  <si>
    <t>1884-01-01</t>
  </si>
  <si>
    <t>1884-02-01</t>
  </si>
  <si>
    <t>1884-03-01</t>
  </si>
  <si>
    <t>1884-04-01</t>
  </si>
  <si>
    <t>1884-05-01</t>
  </si>
  <si>
    <t>1884-06-01</t>
  </si>
  <si>
    <t>1884-07-01</t>
  </si>
  <si>
    <t>1884-08-01</t>
  </si>
  <si>
    <t>1884-09-01</t>
  </si>
  <si>
    <t>1884-10-01</t>
  </si>
  <si>
    <t>1884-11-01</t>
  </si>
  <si>
    <t>1884-12-01</t>
  </si>
  <si>
    <t>1885-01-01</t>
  </si>
  <si>
    <t>1885-02-01</t>
  </si>
  <si>
    <t>1885-03-01</t>
  </si>
  <si>
    <t>1885-04-01</t>
  </si>
  <si>
    <t>1885-05-01</t>
  </si>
  <si>
    <t>1885-06-01</t>
  </si>
  <si>
    <t>1885-07-01</t>
  </si>
  <si>
    <t>1885-08-01</t>
  </si>
  <si>
    <t>1885-09-01</t>
  </si>
  <si>
    <t>1885-10-01</t>
  </si>
  <si>
    <t>1885-11-01</t>
  </si>
  <si>
    <t>1885-12-01</t>
  </si>
  <si>
    <t>1886-01-01</t>
  </si>
  <si>
    <t>1886-02-01</t>
  </si>
  <si>
    <t>1886-03-01</t>
  </si>
  <si>
    <t>1886-04-01</t>
  </si>
  <si>
    <t>1886-05-01</t>
  </si>
  <si>
    <t>1886-06-01</t>
  </si>
  <si>
    <t>1886-07-01</t>
  </si>
  <si>
    <t>1886-08-01</t>
  </si>
  <si>
    <t>1886-09-01</t>
  </si>
  <si>
    <t>1886-10-01</t>
  </si>
  <si>
    <t>1886-11-01</t>
  </si>
  <si>
    <t>1886-12-01</t>
  </si>
  <si>
    <t>1887-01-01</t>
  </si>
  <si>
    <t>1887-02-01</t>
  </si>
  <si>
    <t>1887-03-01</t>
  </si>
  <si>
    <t>1887-04-01</t>
  </si>
  <si>
    <t>1887-05-01</t>
  </si>
  <si>
    <t>1887-06-01</t>
  </si>
  <si>
    <t>1887-07-01</t>
  </si>
  <si>
    <t>1887-08-01</t>
  </si>
  <si>
    <t>1887-09-01</t>
  </si>
  <si>
    <t>1887-10-01</t>
  </si>
  <si>
    <t>1887-11-01</t>
  </si>
  <si>
    <t>1887-12-01</t>
  </si>
  <si>
    <t>1888-01-01</t>
  </si>
  <si>
    <t>1888-02-01</t>
  </si>
  <si>
    <t>1888-03-01</t>
  </si>
  <si>
    <t xml:space="preserve"> </t>
  </si>
  <si>
    <t>1888-04-01</t>
  </si>
  <si>
    <t>1888-05-01</t>
  </si>
  <si>
    <t>1888-06-01</t>
  </si>
  <si>
    <t>1888-07-01</t>
  </si>
  <si>
    <t>1888-08-01</t>
  </si>
  <si>
    <t>1888-09-01</t>
  </si>
  <si>
    <t>1888-10-01</t>
  </si>
  <si>
    <t>1888-11-01</t>
  </si>
  <si>
    <t>1888-12-01</t>
  </si>
  <si>
    <t>1889-01-01</t>
  </si>
  <si>
    <t>1889-02-01</t>
  </si>
  <si>
    <t>1889-03-01</t>
  </si>
  <si>
    <t>1889-04-01</t>
  </si>
  <si>
    <t>1889-05-01</t>
  </si>
  <si>
    <t>1889-06-01</t>
  </si>
  <si>
    <t>1889-07-01</t>
  </si>
  <si>
    <t>1889-08-01</t>
  </si>
  <si>
    <t>1889-09-01</t>
  </si>
  <si>
    <t>1889-10-01</t>
  </si>
  <si>
    <t>1889-11-01</t>
  </si>
  <si>
    <t>1889-12-01</t>
  </si>
  <si>
    <t>1890-01-01</t>
  </si>
  <si>
    <t>1890-02-01</t>
  </si>
  <si>
    <t>1890-03-01</t>
  </si>
  <si>
    <t>1890-04-01</t>
  </si>
  <si>
    <t>1890-05-01</t>
  </si>
  <si>
    <t>1890-06-01</t>
  </si>
  <si>
    <t>1890-07-01</t>
  </si>
  <si>
    <t>1890-08-01</t>
  </si>
  <si>
    <t>1890-09-01</t>
  </si>
  <si>
    <t>1890-10-01</t>
  </si>
  <si>
    <t>1890-11-01</t>
  </si>
  <si>
    <t>1890-12-01</t>
  </si>
  <si>
    <t>1891-01-01</t>
  </si>
  <si>
    <t>1891-02-01</t>
  </si>
  <si>
    <t>1891-03-01</t>
  </si>
  <si>
    <t>1891-04-01</t>
  </si>
  <si>
    <t>1891-05-01</t>
  </si>
  <si>
    <t>1891-06-01</t>
  </si>
  <si>
    <t>1891-07-01</t>
  </si>
  <si>
    <t>1891-08-01</t>
  </si>
  <si>
    <t>1891-09-01</t>
  </si>
  <si>
    <t>1891-10-01</t>
  </si>
  <si>
    <t>1891-11-01</t>
  </si>
  <si>
    <t>1891-12-01</t>
  </si>
  <si>
    <t>1892-01-01</t>
  </si>
  <si>
    <t>1892-02-01</t>
  </si>
  <si>
    <t>1892-03-01</t>
  </si>
  <si>
    <t>1892-04-01</t>
  </si>
  <si>
    <t>1892-05-01</t>
  </si>
  <si>
    <t>1892-06-01</t>
  </si>
  <si>
    <t>1892-07-01</t>
  </si>
  <si>
    <t>1892-08-01</t>
  </si>
  <si>
    <t>1892-09-01</t>
  </si>
  <si>
    <t>1892-10-01</t>
  </si>
  <si>
    <t>1892-11-01</t>
  </si>
  <si>
    <t>1892-12-01</t>
  </si>
  <si>
    <t>1893-01-01</t>
  </si>
  <si>
    <t>1893-02-01</t>
  </si>
  <si>
    <t>1893-03-01</t>
  </si>
  <si>
    <t>1893-04-01</t>
  </si>
  <si>
    <t>1893-05-01</t>
  </si>
  <si>
    <t>1893-06-01</t>
  </si>
  <si>
    <t>1893-07-01</t>
  </si>
  <si>
    <t>1893-08-01</t>
  </si>
  <si>
    <t>1893-09-01</t>
  </si>
  <si>
    <t>1893-10-01</t>
  </si>
  <si>
    <t>1893-11-01</t>
  </si>
  <si>
    <t>1893-12-01</t>
  </si>
  <si>
    <t>1894-01-01</t>
  </si>
  <si>
    <t>1894-02-01</t>
  </si>
  <si>
    <t>1894-03-01</t>
  </si>
  <si>
    <t>1894-04-01</t>
  </si>
  <si>
    <t>1894-05-01</t>
  </si>
  <si>
    <t>1894-06-01</t>
  </si>
  <si>
    <t>1894-07-01</t>
  </si>
  <si>
    <t>1894-08-01</t>
  </si>
  <si>
    <t>1894-09-01</t>
  </si>
  <si>
    <t>1894-10-01</t>
  </si>
  <si>
    <t>1894-11-01</t>
  </si>
  <si>
    <t>1894-12-01</t>
  </si>
  <si>
    <t>1895-01-01</t>
  </si>
  <si>
    <t>1895-02-01</t>
  </si>
  <si>
    <t>1895-03-01</t>
  </si>
  <si>
    <t>1895-04-01</t>
  </si>
  <si>
    <t>1895-05-01</t>
  </si>
  <si>
    <t>1895-06-01</t>
  </si>
  <si>
    <t>1895-07-01</t>
  </si>
  <si>
    <t>1895-08-01</t>
  </si>
  <si>
    <t>1895-09-01</t>
  </si>
  <si>
    <t>1895-10-01</t>
  </si>
  <si>
    <t>1895-11-01</t>
  </si>
  <si>
    <t>1895-12-01</t>
  </si>
  <si>
    <t>1896-01-01</t>
  </si>
  <si>
    <t>1896-02-01</t>
  </si>
  <si>
    <t>1896-03-01</t>
  </si>
  <si>
    <t>1896-04-01</t>
  </si>
  <si>
    <t>1896-05-01</t>
  </si>
  <si>
    <t>1896-06-01</t>
  </si>
  <si>
    <t>1896-07-01</t>
  </si>
  <si>
    <t>1896-08-01</t>
  </si>
  <si>
    <t>1896-09-01</t>
  </si>
  <si>
    <t>1896-10-01</t>
  </si>
  <si>
    <t>1896-11-01</t>
  </si>
  <si>
    <t>1896-12-01</t>
  </si>
  <si>
    <t>1897-01-01</t>
  </si>
  <si>
    <t>1897-02-01</t>
  </si>
  <si>
    <t>1897-03-01</t>
  </si>
  <si>
    <t>1897-04-01</t>
  </si>
  <si>
    <t>1897-05-01</t>
  </si>
  <si>
    <t>1897-06-01</t>
  </si>
  <si>
    <t>1897-07-01</t>
  </si>
  <si>
    <t>1897-08-01</t>
  </si>
  <si>
    <t>1897-09-01</t>
  </si>
  <si>
    <t>1897-10-01</t>
  </si>
  <si>
    <t>1897-11-01</t>
  </si>
  <si>
    <t>1897-12-01</t>
  </si>
  <si>
    <t>1898-01-01</t>
  </si>
  <si>
    <t>1898-02-01</t>
  </si>
  <si>
    <t>1898-03-01</t>
  </si>
  <si>
    <t>1898-04-01</t>
  </si>
  <si>
    <t>1898-05-01</t>
  </si>
  <si>
    <t>1898-06-01</t>
  </si>
  <si>
    <t>1898-07-01</t>
  </si>
  <si>
    <t>1898-08-01</t>
  </si>
  <si>
    <t>1898-09-01</t>
  </si>
  <si>
    <t>1898-10-01</t>
  </si>
  <si>
    <t>1898-11-01</t>
  </si>
  <si>
    <t>1898-12-01</t>
  </si>
  <si>
    <t>1899-01-01</t>
  </si>
  <si>
    <t>1899-02-01</t>
  </si>
  <si>
    <t>1899-03-01</t>
  </si>
  <si>
    <t>1899-04-01</t>
  </si>
  <si>
    <t>1899-05-01</t>
  </si>
  <si>
    <t>1899-06-01</t>
  </si>
  <si>
    <t>1899-07-01</t>
  </si>
  <si>
    <t>1899-08-01</t>
  </si>
  <si>
    <t>1899-09-01</t>
  </si>
  <si>
    <t>1899-10-01</t>
  </si>
  <si>
    <t>1899-11-01</t>
  </si>
  <si>
    <t>1899-12-01</t>
  </si>
  <si>
    <t>fractionheld</t>
  </si>
  <si>
    <t>Date</t>
  </si>
  <si>
    <t>Number of banks</t>
  </si>
  <si>
    <t>Loans and discounts</t>
  </si>
  <si>
    <t>U.S. bonds on hand</t>
  </si>
  <si>
    <t>Total</t>
  </si>
  <si>
    <t>Ratio TB/LD</t>
  </si>
  <si>
    <t>Ratio TD/TA</t>
  </si>
  <si>
    <t>1/22/1870</t>
  </si>
  <si>
    <t>3/24/1870</t>
  </si>
  <si>
    <t>6/9/1870</t>
  </si>
  <si>
    <t>10/8/1870</t>
  </si>
  <si>
    <t>12/28/1870</t>
  </si>
  <si>
    <t>3/18/1871</t>
  </si>
  <si>
    <t>4/29/1871</t>
  </si>
  <si>
    <t>6/10/1871</t>
  </si>
  <si>
    <t>10/2/1871</t>
  </si>
  <si>
    <t>10/16/1871</t>
  </si>
  <si>
    <t>2/27/1872</t>
  </si>
  <si>
    <t>4/19/1872</t>
  </si>
  <si>
    <t>6/10/1872</t>
  </si>
  <si>
    <t>10/3/1872</t>
  </si>
  <si>
    <t>12/27/1872</t>
  </si>
  <si>
    <t>2/28/1873</t>
  </si>
  <si>
    <t>4/25/1873</t>
  </si>
  <si>
    <t>6/13/1873</t>
  </si>
  <si>
    <t>9/12/1873</t>
  </si>
  <si>
    <t>12/26/1873</t>
  </si>
  <si>
    <t>2/27/1874</t>
  </si>
  <si>
    <t>5/1/1874</t>
  </si>
  <si>
    <t>6/26/1874</t>
  </si>
  <si>
    <t>10/2/1874</t>
  </si>
  <si>
    <t>12/31/1874</t>
  </si>
  <si>
    <t>3/1/1875</t>
  </si>
  <si>
    <t>5/1/1875</t>
  </si>
  <si>
    <t>6/30/1875</t>
  </si>
  <si>
    <t>10/1/1875</t>
  </si>
  <si>
    <t>12/17/1875</t>
  </si>
  <si>
    <t>3/10/1876</t>
  </si>
  <si>
    <t>5/12/1876</t>
  </si>
  <si>
    <t>6/30/1876</t>
  </si>
  <si>
    <t>10/2/1876</t>
  </si>
  <si>
    <t>12/22/1876</t>
  </si>
  <si>
    <t>1/20/1877</t>
  </si>
  <si>
    <t>4/14/1877</t>
  </si>
  <si>
    <t>6/22/1877</t>
  </si>
  <si>
    <t>10/1/1877</t>
  </si>
  <si>
    <t>12/28/1877</t>
  </si>
  <si>
    <t>3/15/1878</t>
  </si>
  <si>
    <t>5/1/1878</t>
  </si>
  <si>
    <t>6/2/1878</t>
  </si>
  <si>
    <t>10/1/1878</t>
  </si>
  <si>
    <t>12/6/1878</t>
  </si>
  <si>
    <t>1/1/1879</t>
  </si>
  <si>
    <t>4/4/1879</t>
  </si>
  <si>
    <t>6/14/1879</t>
  </si>
  <si>
    <t>10/2/1879</t>
  </si>
  <si>
    <t>12/12/1879</t>
  </si>
  <si>
    <t>2/21/1880</t>
  </si>
  <si>
    <t>4/23/1880</t>
  </si>
  <si>
    <t>6/11/1880</t>
  </si>
  <si>
    <t>10/1/1880</t>
  </si>
  <si>
    <t>12/31/1880</t>
  </si>
  <si>
    <t>3/11/1881</t>
  </si>
  <si>
    <t>5/6/1881</t>
  </si>
  <si>
    <t>6/30/1881</t>
  </si>
  <si>
    <t>10/1/1881</t>
  </si>
  <si>
    <t>12/31/1881</t>
  </si>
  <si>
    <t>3/11/1882</t>
  </si>
  <si>
    <t>5/19/1882</t>
  </si>
  <si>
    <t>7/1/1882</t>
  </si>
  <si>
    <t>10/3/1882</t>
  </si>
  <si>
    <t>12/30/1882</t>
  </si>
  <si>
    <t>3/13/1883</t>
  </si>
  <si>
    <t>5/1/1883</t>
  </si>
  <si>
    <t>6/22/1883</t>
  </si>
  <si>
    <t>10/2/1883</t>
  </si>
  <si>
    <t>12/31/1883</t>
  </si>
  <si>
    <t>3/7/1884</t>
  </si>
  <si>
    <t>4/24/1884</t>
  </si>
  <si>
    <t>6/20/1884</t>
  </si>
  <si>
    <t>9/30/1884</t>
  </si>
  <si>
    <t>12/20/1884</t>
  </si>
  <si>
    <t>3/10/1885</t>
  </si>
  <si>
    <t>5/6/1885</t>
  </si>
  <si>
    <t>7/1/1885</t>
  </si>
  <si>
    <t>10/1/1885</t>
  </si>
  <si>
    <t>12/24/1885</t>
  </si>
  <si>
    <t>3/1/1886</t>
  </si>
  <si>
    <t>6/3/1886</t>
  </si>
  <si>
    <t>8/27/1886</t>
  </si>
  <si>
    <t>10/7/1886</t>
  </si>
  <si>
    <t>12/28/1886</t>
  </si>
  <si>
    <t>3/4/1887</t>
  </si>
  <si>
    <t>5/13/1887</t>
  </si>
  <si>
    <t>8/1/1887</t>
  </si>
  <si>
    <t>10/5/1887</t>
  </si>
  <si>
    <t>12/7/1887</t>
  </si>
  <si>
    <t>2/14/1888</t>
  </si>
  <si>
    <t>4/30/1888</t>
  </si>
  <si>
    <t>6/30/1888</t>
  </si>
  <si>
    <t>10/4/1888</t>
  </si>
  <si>
    <t>12/12/1888</t>
  </si>
  <si>
    <t>2/26/1889</t>
  </si>
  <si>
    <t>5/13/1889</t>
  </si>
  <si>
    <t>7/12/1889</t>
  </si>
  <si>
    <t>9/30/1889</t>
  </si>
  <si>
    <t>12/11/1889</t>
  </si>
  <si>
    <t>2/28/1890</t>
  </si>
  <si>
    <t>5/17/1890</t>
  </si>
  <si>
    <t>7/18/1890</t>
  </si>
  <si>
    <t>10/2/1890</t>
  </si>
  <si>
    <t>12/19/1890</t>
  </si>
  <si>
    <t>2/26/1891</t>
  </si>
  <si>
    <t>5/4/1891</t>
  </si>
  <si>
    <t>7/9/1891</t>
  </si>
  <si>
    <t>9/25/1891</t>
  </si>
  <si>
    <t>12/2/1891</t>
  </si>
  <si>
    <t>3/1/1892</t>
  </si>
  <si>
    <t>5/17/1892</t>
  </si>
  <si>
    <t>7/12/1892</t>
  </si>
  <si>
    <t>9/30/1892</t>
  </si>
  <si>
    <t>12/9/1892</t>
  </si>
  <si>
    <t>3/6/1893</t>
  </si>
  <si>
    <t>5/4/1893</t>
  </si>
  <si>
    <t>7/12/1893</t>
  </si>
  <si>
    <t>10/3/1893</t>
  </si>
  <si>
    <t>12/19/1893</t>
  </si>
  <si>
    <t>2/28/1894</t>
  </si>
  <si>
    <t>5/4/1894</t>
  </si>
  <si>
    <t>7/18/1894</t>
  </si>
  <si>
    <t>10/2/1894</t>
  </si>
  <si>
    <t>12/19/1894</t>
  </si>
  <si>
    <t>3/5/1895</t>
  </si>
  <si>
    <t>5/7/1895</t>
  </si>
  <si>
    <t>7/11/1895</t>
  </si>
  <si>
    <t>9/28/1895</t>
  </si>
  <si>
    <t>12/13/1895</t>
  </si>
  <si>
    <t>2/28/1896</t>
  </si>
  <si>
    <t>5/7/1896</t>
  </si>
  <si>
    <t>7/14/1896</t>
  </si>
  <si>
    <t>10/2/1896</t>
  </si>
  <si>
    <t>12/17/1896</t>
  </si>
  <si>
    <t>3/9/1897</t>
  </si>
  <si>
    <t>5/14/1897</t>
  </si>
  <si>
    <t>7/23/1897</t>
  </si>
  <si>
    <t>10/5/1897</t>
  </si>
  <si>
    <t>12/15/1897</t>
  </si>
  <si>
    <t>2/18/1898</t>
  </si>
  <si>
    <t>5/4/1898</t>
  </si>
  <si>
    <t>7/14/1898</t>
  </si>
  <si>
    <t>9/20/1898</t>
  </si>
  <si>
    <t>12/1/1898</t>
  </si>
  <si>
    <t>2/4/1899</t>
  </si>
  <si>
    <t>4/5/1899</t>
  </si>
  <si>
    <t>6/30/1899</t>
  </si>
  <si>
    <t>9/7/1899</t>
  </si>
  <si>
    <t>12/2/1899</t>
  </si>
  <si>
    <t>2/23/1900</t>
  </si>
  <si>
    <t>4/26/1900</t>
  </si>
  <si>
    <t>6/29/1900</t>
  </si>
  <si>
    <t>9/5/1900</t>
  </si>
  <si>
    <t>12/13/1900</t>
  </si>
  <si>
    <t>2/5/1901</t>
  </si>
  <si>
    <t>4/24/1901</t>
  </si>
  <si>
    <t>7/15/1901</t>
  </si>
  <si>
    <t>9/30/1901</t>
  </si>
  <si>
    <t>12/10/1901</t>
  </si>
  <si>
    <t>2/25/1902</t>
  </si>
  <si>
    <t>4/30/1902</t>
  </si>
  <si>
    <t>7/16/1902</t>
  </si>
  <si>
    <t>9/15/1902</t>
  </si>
  <si>
    <t>11/25/1902</t>
  </si>
  <si>
    <t>2/6/1903</t>
  </si>
  <si>
    <t>4/9/1903</t>
  </si>
  <si>
    <t>6/9/1903</t>
  </si>
  <si>
    <t>9/9/1903</t>
  </si>
  <si>
    <t>11/17/1903</t>
  </si>
  <si>
    <t>1/22/1904</t>
  </si>
  <si>
    <t>3/28/1904</t>
  </si>
  <si>
    <t>6/9/1904</t>
  </si>
  <si>
    <t>9/6/1904</t>
  </si>
  <si>
    <t>11/10/1904</t>
  </si>
  <si>
    <t>1/11/1905</t>
  </si>
  <si>
    <t>3/14/1905</t>
  </si>
  <si>
    <t>5/29/1905</t>
  </si>
  <si>
    <t>8/24/1905</t>
  </si>
  <si>
    <t>11/9/1905</t>
  </si>
  <si>
    <t>1/29/1906</t>
  </si>
  <si>
    <t>4/6/1906</t>
  </si>
  <si>
    <t>6/18/1906</t>
  </si>
  <si>
    <t>9/4/1906</t>
  </si>
  <si>
    <t>11/12/1906</t>
  </si>
  <si>
    <t>1/26/1907</t>
  </si>
  <si>
    <t>3/22/1907</t>
  </si>
  <si>
    <t>5/20/1907</t>
  </si>
  <si>
    <t>8/22/1907</t>
  </si>
  <si>
    <t>12/3/1907</t>
  </si>
  <si>
    <t>2/14/1908</t>
  </si>
  <si>
    <t>5/14/1908</t>
  </si>
  <si>
    <t>7/15/1908</t>
  </si>
  <si>
    <t>9/23/1908</t>
  </si>
  <si>
    <t>11/27/1908</t>
  </si>
  <si>
    <t>2/5/1909</t>
  </si>
  <si>
    <t>4/28/1909</t>
  </si>
  <si>
    <t>6/23/1909</t>
  </si>
  <si>
    <t>9/1/1909</t>
  </si>
  <si>
    <t>11/16/1909</t>
  </si>
  <si>
    <t>1/31/1910</t>
  </si>
  <si>
    <t>3/29/1910</t>
  </si>
  <si>
    <t>6/30/1910</t>
  </si>
  <si>
    <t>9/1/1910</t>
  </si>
  <si>
    <t>11/10/1910</t>
  </si>
  <si>
    <t>1/7/1911</t>
  </si>
  <si>
    <t>3/7/1911</t>
  </si>
  <si>
    <t>6/7/1911</t>
  </si>
  <si>
    <t>9/1/1911</t>
  </si>
  <si>
    <t>12/15/1911</t>
  </si>
  <si>
    <t>2/20/1912</t>
  </si>
  <si>
    <t>4/18/1912</t>
  </si>
  <si>
    <t>6/14/1912</t>
  </si>
  <si>
    <t>9/4/1912</t>
  </si>
  <si>
    <t>11/26/1912</t>
  </si>
  <si>
    <t>2/4/1913</t>
  </si>
  <si>
    <t>4/4/1913</t>
  </si>
  <si>
    <t>6/4/1913</t>
  </si>
  <si>
    <t>8/9/1913</t>
  </si>
  <si>
    <t>10/21/1913</t>
  </si>
  <si>
    <t>1/13/1914</t>
  </si>
  <si>
    <t>3/4/1914</t>
  </si>
  <si>
    <t>6/30/1914</t>
  </si>
  <si>
    <t>9/12/1914</t>
  </si>
  <si>
    <t>United States: Debt-to-GDP(or GNP, as detailed) ratios</t>
  </si>
  <si>
    <r>
      <t xml:space="preserve">Source: Reinhart, Camen M. and Kenneth S. Rogoff, “From Financial Crash to Debt Crisis,” </t>
    </r>
    <r>
      <rPr>
        <sz val="12"/>
        <color indexed="8"/>
        <rFont val="Times New Roman"/>
        <family val="1"/>
      </rPr>
      <t xml:space="preserve">NBER Working Paper 15795, March 2010. Forthcoming in </t>
    </r>
    <r>
      <rPr>
        <i/>
        <sz val="12"/>
        <color indexed="8"/>
        <rFont val="Times New Roman"/>
        <family val="1"/>
      </rPr>
      <t xml:space="preserve">American Economic Review. </t>
    </r>
    <r>
      <rPr>
        <sz val="12"/>
        <color indexed="8"/>
        <rFont val="Times New Roman"/>
        <family val="1"/>
      </rPr>
      <t xml:space="preserve"> </t>
    </r>
  </si>
  <si>
    <t>© 2010 by Carmen M. Reinhart and Kenneth S. Rogoff. All rights reserved.</t>
  </si>
  <si>
    <t>Based on:</t>
  </si>
  <si>
    <t>Period:</t>
  </si>
  <si>
    <t>Series</t>
  </si>
  <si>
    <t>Sources:</t>
  </si>
  <si>
    <t>1790-2003</t>
  </si>
  <si>
    <t>Nominal GDP</t>
  </si>
  <si>
    <r>
      <t>Carter, Susan B., Scott Gartner, Michael Haines, Alan Holmestead, Richard Sutch, and Gavin Wright, eds. (2006).</t>
    </r>
    <r>
      <rPr>
        <i/>
        <sz val="12"/>
        <color indexed="8"/>
        <rFont val="Times New Roman"/>
        <family val="1"/>
      </rPr>
      <t xml:space="preserve"> Historical Statistics of the United States: Millennial Edition. </t>
    </r>
    <r>
      <rPr>
        <sz val="12"/>
        <color indexed="8"/>
        <rFont val="Times New Roman"/>
        <family val="1"/>
      </rPr>
      <t xml:space="preserve">Cambridge: Cambridge University Press. Available at </t>
    </r>
    <r>
      <rPr>
        <sz val="12"/>
        <color indexed="8"/>
        <rFont val="Times New Roman"/>
        <family val="1"/>
      </rPr>
      <t>http://hsus.cambridge.org/HSUSWeb/HSUSEntryServlet.</t>
    </r>
  </si>
  <si>
    <t>1948-2010</t>
  </si>
  <si>
    <r>
      <t xml:space="preserve">International Monetary Fund, various issues, </t>
    </r>
    <r>
      <rPr>
        <i/>
        <sz val="11"/>
        <color indexed="8"/>
        <rFont val="Times New Roman"/>
        <family val="1"/>
      </rPr>
      <t>International Financial Statistics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indexed="8"/>
        <rFont val="Times New Roman"/>
        <family val="1"/>
      </rPr>
      <t xml:space="preserve">World Economic Outlook, </t>
    </r>
    <r>
      <rPr>
        <sz val="11"/>
        <color indexed="8"/>
        <rFont val="Times New Roman"/>
        <family val="2"/>
      </rPr>
      <t>Washington DC.</t>
    </r>
  </si>
  <si>
    <t>1980-2010</t>
  </si>
  <si>
    <t>Total gross general government debt</t>
  </si>
  <si>
    <r>
      <t>International Monetary Fund, various issues,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indexed="8"/>
        <rFont val="Times New Roman"/>
        <family val="1"/>
      </rPr>
      <t xml:space="preserve">World Economic Outlook, </t>
    </r>
    <r>
      <rPr>
        <sz val="11"/>
        <color indexed="8"/>
        <rFont val="Times New Roman"/>
        <family val="2"/>
      </rPr>
      <t>Washington DC.</t>
    </r>
  </si>
  <si>
    <t>1970-2002</t>
  </si>
  <si>
    <t>Gross external debt liabilities:  portfolio debt + other investment</t>
  </si>
  <si>
    <r>
      <t>Lane, Philip R. and Gian Maria Milesi-Ferretti (2010), "The External Wealth of Nations Mark II: Revised Extended Estimates of Foreign Assets and Liabilities,1970-2004" in Crowe et. a. eds.,</t>
    </r>
    <r>
      <rPr>
        <i/>
        <sz val="11"/>
        <color indexed="8"/>
        <rFont val="Times New Roman"/>
        <family val="1"/>
      </rPr>
      <t xml:space="preserve"> Macrofinancial Linkages: Trends, Crises, and Policies, Washington DC: International Monetary Fund.</t>
    </r>
  </si>
  <si>
    <t>1790-2010</t>
  </si>
  <si>
    <t>Total gross central government debt</t>
  </si>
  <si>
    <t>Treasury Direct, http://www.treasurydirect.gov/</t>
  </si>
  <si>
    <t>2003-2010</t>
  </si>
  <si>
    <t>Total gross external debt</t>
  </si>
  <si>
    <r>
      <t>World Bank, Various years. Quarterly External Debt Statistics</t>
    </r>
    <r>
      <rPr>
        <sz val="11"/>
        <color indexed="8"/>
        <rFont val="Times New Roman"/>
        <family val="2"/>
      </rPr>
      <t xml:space="preserve">, Washington D.C.:World Bank </t>
    </r>
  </si>
  <si>
    <t>Notes: External debt data for 2010 are through the first quarter.</t>
  </si>
  <si>
    <t>1970-2010</t>
  </si>
  <si>
    <t>Total (domestic plus external)</t>
  </si>
  <si>
    <t>Total (public plus private)</t>
  </si>
  <si>
    <t>gross central government</t>
  </si>
  <si>
    <t>gross general government</t>
  </si>
  <si>
    <t>gross external</t>
  </si>
  <si>
    <t>debt/GDP</t>
  </si>
  <si>
    <t>notesdeposits</t>
  </si>
  <si>
    <t>debtgdp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</si>
</sst>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5" formatCode="0.0"/>
    <numFmt numFmtId="166" formatCode="yyyy\-mm\-dd"/>
    <numFmt numFmtId="171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2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1"/>
      <color indexed="8"/>
      <name val="Times New Roman"/>
      <family val="2"/>
    </font>
    <font>
      <i/>
      <sz val="11"/>
      <color indexed="8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2"/>
    <xf numFmtId="3" fontId="2" fillId="0" borderId="0" xfId="2" applyNumberFormat="1"/>
    <xf numFmtId="0" fontId="2" fillId="0" borderId="0" xfId="2" applyAlignment="1">
      <alignment horizontal="right"/>
    </xf>
    <xf numFmtId="165" fontId="2" fillId="0" borderId="0" xfId="2" applyNumberFormat="1"/>
    <xf numFmtId="2" fontId="2" fillId="0" borderId="0" xfId="2" applyNumberFormat="1" applyAlignment="1">
      <alignment horizontal="center"/>
    </xf>
    <xf numFmtId="3" fontId="0" fillId="0" borderId="0" xfId="3" applyNumberFormat="1" applyFont="1"/>
    <xf numFmtId="43" fontId="2" fillId="0" borderId="0" xfId="2" applyNumberFormat="1"/>
    <xf numFmtId="166" fontId="2" fillId="0" borderId="0" xfId="2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10" fontId="0" fillId="0" borderId="0" xfId="1" applyNumberFormat="1" applyFont="1"/>
    <xf numFmtId="10" fontId="0" fillId="0" borderId="0" xfId="1" applyNumberFormat="1" applyFont="1" applyFill="1" applyAlignment="1">
      <alignment horizontal="center" vertical="center"/>
    </xf>
    <xf numFmtId="10" fontId="0" fillId="0" borderId="0" xfId="1" applyNumberFormat="1" applyFont="1" applyFill="1"/>
    <xf numFmtId="0" fontId="3" fillId="0" borderId="0" xfId="4"/>
    <xf numFmtId="0" fontId="4" fillId="0" borderId="0" xfId="4" applyFont="1"/>
    <xf numFmtId="0" fontId="6" fillId="0" borderId="0" xfId="4" applyFont="1"/>
    <xf numFmtId="0" fontId="7" fillId="0" borderId="0" xfId="4" applyFont="1"/>
    <xf numFmtId="165" fontId="3" fillId="0" borderId="0" xfId="4" applyNumberFormat="1"/>
    <xf numFmtId="0" fontId="8" fillId="0" borderId="0" xfId="4" applyFont="1" applyAlignment="1">
      <alignment horizontal="right" vertical="top"/>
    </xf>
    <xf numFmtId="10" fontId="3" fillId="0" borderId="0" xfId="4" applyNumberFormat="1"/>
    <xf numFmtId="165" fontId="0" fillId="0" borderId="0" xfId="0" applyNumberFormat="1"/>
    <xf numFmtId="171" fontId="0" fillId="0" borderId="0" xfId="5" applyNumberFormat="1" applyFont="1"/>
    <xf numFmtId="3" fontId="2" fillId="0" borderId="0" xfId="2" applyNumberFormat="1" applyFill="1"/>
    <xf numFmtId="43" fontId="2" fillId="0" borderId="0" xfId="2" applyNumberFormat="1" applyFill="1"/>
  </cellXfs>
  <cellStyles count="6">
    <cellStyle name="Comma" xfId="5" builtinId="3"/>
    <cellStyle name="Comma 2" xfId="3" xr:uid="{665E0AD7-593F-49B9-B998-A98809F11A62}"/>
    <cellStyle name="Normal" xfId="0" builtinId="0"/>
    <cellStyle name="Normal 2" xfId="2" xr:uid="{722B029C-3E33-40ED-B575-6C1CC9FF954D}"/>
    <cellStyle name="Normal 3" xfId="4" xr:uid="{4F024957-CFA4-48D3-A1F7-11B1EC2A0161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US_debt!$A$101:$A$237</c:f>
              <c:numCache>
                <c:formatCode>General</c:formatCode>
                <c:ptCount val="137"/>
                <c:pt idx="0">
                  <c:v>1874</c:v>
                </c:pt>
                <c:pt idx="1">
                  <c:v>1875</c:v>
                </c:pt>
                <c:pt idx="2">
                  <c:v>1876</c:v>
                </c:pt>
                <c:pt idx="3">
                  <c:v>1877</c:v>
                </c:pt>
                <c:pt idx="4">
                  <c:v>1878</c:v>
                </c:pt>
                <c:pt idx="5">
                  <c:v>1879</c:v>
                </c:pt>
                <c:pt idx="6">
                  <c:v>1880</c:v>
                </c:pt>
                <c:pt idx="7">
                  <c:v>1881</c:v>
                </c:pt>
                <c:pt idx="8">
                  <c:v>1882</c:v>
                </c:pt>
                <c:pt idx="9">
                  <c:v>1883</c:v>
                </c:pt>
                <c:pt idx="10">
                  <c:v>1884</c:v>
                </c:pt>
                <c:pt idx="11">
                  <c:v>1885</c:v>
                </c:pt>
                <c:pt idx="12">
                  <c:v>1886</c:v>
                </c:pt>
                <c:pt idx="13">
                  <c:v>1887</c:v>
                </c:pt>
                <c:pt idx="14">
                  <c:v>1888</c:v>
                </c:pt>
                <c:pt idx="15">
                  <c:v>1889</c:v>
                </c:pt>
                <c:pt idx="16">
                  <c:v>1890</c:v>
                </c:pt>
                <c:pt idx="17">
                  <c:v>1891</c:v>
                </c:pt>
                <c:pt idx="18">
                  <c:v>1892</c:v>
                </c:pt>
                <c:pt idx="19">
                  <c:v>1893</c:v>
                </c:pt>
                <c:pt idx="20">
                  <c:v>1894</c:v>
                </c:pt>
                <c:pt idx="21">
                  <c:v>1895</c:v>
                </c:pt>
                <c:pt idx="22">
                  <c:v>1896</c:v>
                </c:pt>
                <c:pt idx="23">
                  <c:v>1897</c:v>
                </c:pt>
                <c:pt idx="24">
                  <c:v>1898</c:v>
                </c:pt>
                <c:pt idx="25">
                  <c:v>1899</c:v>
                </c:pt>
                <c:pt idx="26">
                  <c:v>1900</c:v>
                </c:pt>
                <c:pt idx="27">
                  <c:v>1901</c:v>
                </c:pt>
                <c:pt idx="28">
                  <c:v>1902</c:v>
                </c:pt>
                <c:pt idx="29">
                  <c:v>1903</c:v>
                </c:pt>
                <c:pt idx="30">
                  <c:v>1904</c:v>
                </c:pt>
                <c:pt idx="31">
                  <c:v>1905</c:v>
                </c:pt>
                <c:pt idx="32">
                  <c:v>1906</c:v>
                </c:pt>
                <c:pt idx="33">
                  <c:v>1907</c:v>
                </c:pt>
                <c:pt idx="34">
                  <c:v>1908</c:v>
                </c:pt>
                <c:pt idx="35">
                  <c:v>1909</c:v>
                </c:pt>
                <c:pt idx="36">
                  <c:v>1910</c:v>
                </c:pt>
                <c:pt idx="37">
                  <c:v>1911</c:v>
                </c:pt>
                <c:pt idx="38">
                  <c:v>1912</c:v>
                </c:pt>
                <c:pt idx="39">
                  <c:v>1913</c:v>
                </c:pt>
                <c:pt idx="40">
                  <c:v>1914</c:v>
                </c:pt>
                <c:pt idx="41">
                  <c:v>1915</c:v>
                </c:pt>
                <c:pt idx="42">
                  <c:v>1916</c:v>
                </c:pt>
                <c:pt idx="43">
                  <c:v>1917</c:v>
                </c:pt>
                <c:pt idx="44">
                  <c:v>1918</c:v>
                </c:pt>
                <c:pt idx="45">
                  <c:v>1919</c:v>
                </c:pt>
                <c:pt idx="46">
                  <c:v>1920</c:v>
                </c:pt>
                <c:pt idx="47">
                  <c:v>1921</c:v>
                </c:pt>
                <c:pt idx="48">
                  <c:v>1922</c:v>
                </c:pt>
                <c:pt idx="49">
                  <c:v>1923</c:v>
                </c:pt>
                <c:pt idx="50">
                  <c:v>1924</c:v>
                </c:pt>
                <c:pt idx="51">
                  <c:v>1925</c:v>
                </c:pt>
                <c:pt idx="52">
                  <c:v>1926</c:v>
                </c:pt>
                <c:pt idx="53">
                  <c:v>1927</c:v>
                </c:pt>
                <c:pt idx="54">
                  <c:v>1928</c:v>
                </c:pt>
                <c:pt idx="55">
                  <c:v>1929</c:v>
                </c:pt>
                <c:pt idx="56">
                  <c:v>1930</c:v>
                </c:pt>
                <c:pt idx="57">
                  <c:v>1931</c:v>
                </c:pt>
                <c:pt idx="58">
                  <c:v>1932</c:v>
                </c:pt>
                <c:pt idx="59">
                  <c:v>1933</c:v>
                </c:pt>
                <c:pt idx="60">
                  <c:v>1934</c:v>
                </c:pt>
                <c:pt idx="61">
                  <c:v>1935</c:v>
                </c:pt>
                <c:pt idx="62">
                  <c:v>1936</c:v>
                </c:pt>
                <c:pt idx="63">
                  <c:v>1937</c:v>
                </c:pt>
                <c:pt idx="64">
                  <c:v>1938</c:v>
                </c:pt>
                <c:pt idx="65">
                  <c:v>1939</c:v>
                </c:pt>
                <c:pt idx="66">
                  <c:v>1940</c:v>
                </c:pt>
                <c:pt idx="67">
                  <c:v>1941</c:v>
                </c:pt>
                <c:pt idx="68">
                  <c:v>1942</c:v>
                </c:pt>
                <c:pt idx="69">
                  <c:v>1943</c:v>
                </c:pt>
                <c:pt idx="70">
                  <c:v>1944</c:v>
                </c:pt>
                <c:pt idx="71">
                  <c:v>1945</c:v>
                </c:pt>
                <c:pt idx="72">
                  <c:v>1946</c:v>
                </c:pt>
                <c:pt idx="73">
                  <c:v>1947</c:v>
                </c:pt>
                <c:pt idx="74">
                  <c:v>1948</c:v>
                </c:pt>
                <c:pt idx="75">
                  <c:v>1949</c:v>
                </c:pt>
                <c:pt idx="76">
                  <c:v>1950</c:v>
                </c:pt>
                <c:pt idx="77">
                  <c:v>1951</c:v>
                </c:pt>
                <c:pt idx="78">
                  <c:v>1952</c:v>
                </c:pt>
                <c:pt idx="79">
                  <c:v>1953</c:v>
                </c:pt>
                <c:pt idx="80">
                  <c:v>1954</c:v>
                </c:pt>
                <c:pt idx="81">
                  <c:v>1955</c:v>
                </c:pt>
                <c:pt idx="82">
                  <c:v>1956</c:v>
                </c:pt>
                <c:pt idx="83">
                  <c:v>1957</c:v>
                </c:pt>
                <c:pt idx="84">
                  <c:v>1958</c:v>
                </c:pt>
                <c:pt idx="85">
                  <c:v>1959</c:v>
                </c:pt>
                <c:pt idx="86">
                  <c:v>1960</c:v>
                </c:pt>
                <c:pt idx="87">
                  <c:v>1961</c:v>
                </c:pt>
                <c:pt idx="88">
                  <c:v>1962</c:v>
                </c:pt>
                <c:pt idx="89">
                  <c:v>1963</c:v>
                </c:pt>
                <c:pt idx="90">
                  <c:v>1964</c:v>
                </c:pt>
                <c:pt idx="91">
                  <c:v>1965</c:v>
                </c:pt>
                <c:pt idx="92">
                  <c:v>1966</c:v>
                </c:pt>
                <c:pt idx="93">
                  <c:v>1967</c:v>
                </c:pt>
                <c:pt idx="94">
                  <c:v>1968</c:v>
                </c:pt>
                <c:pt idx="95">
                  <c:v>1969</c:v>
                </c:pt>
                <c:pt idx="96">
                  <c:v>1970</c:v>
                </c:pt>
                <c:pt idx="97">
                  <c:v>1971</c:v>
                </c:pt>
                <c:pt idx="98">
                  <c:v>1972</c:v>
                </c:pt>
                <c:pt idx="99">
                  <c:v>1973</c:v>
                </c:pt>
                <c:pt idx="100">
                  <c:v>1974</c:v>
                </c:pt>
                <c:pt idx="101">
                  <c:v>1975</c:v>
                </c:pt>
                <c:pt idx="102">
                  <c:v>1976</c:v>
                </c:pt>
                <c:pt idx="103">
                  <c:v>1977</c:v>
                </c:pt>
                <c:pt idx="104">
                  <c:v>1978</c:v>
                </c:pt>
                <c:pt idx="105">
                  <c:v>1979</c:v>
                </c:pt>
                <c:pt idx="106">
                  <c:v>1980</c:v>
                </c:pt>
                <c:pt idx="107">
                  <c:v>1981</c:v>
                </c:pt>
                <c:pt idx="108">
                  <c:v>1982</c:v>
                </c:pt>
                <c:pt idx="109">
                  <c:v>1983</c:v>
                </c:pt>
                <c:pt idx="110">
                  <c:v>1984</c:v>
                </c:pt>
                <c:pt idx="111">
                  <c:v>1985</c:v>
                </c:pt>
                <c:pt idx="112">
                  <c:v>1986</c:v>
                </c:pt>
                <c:pt idx="113">
                  <c:v>1987</c:v>
                </c:pt>
                <c:pt idx="114">
                  <c:v>1988</c:v>
                </c:pt>
                <c:pt idx="115">
                  <c:v>1989</c:v>
                </c:pt>
                <c:pt idx="116">
                  <c:v>1990</c:v>
                </c:pt>
                <c:pt idx="117">
                  <c:v>1991</c:v>
                </c:pt>
                <c:pt idx="118">
                  <c:v>1992</c:v>
                </c:pt>
                <c:pt idx="119">
                  <c:v>1993</c:v>
                </c:pt>
                <c:pt idx="120">
                  <c:v>1994</c:v>
                </c:pt>
                <c:pt idx="121">
                  <c:v>1995</c:v>
                </c:pt>
                <c:pt idx="122">
                  <c:v>1996</c:v>
                </c:pt>
                <c:pt idx="123">
                  <c:v>1997</c:v>
                </c:pt>
                <c:pt idx="124">
                  <c:v>1998</c:v>
                </c:pt>
                <c:pt idx="125">
                  <c:v>1999</c:v>
                </c:pt>
                <c:pt idx="126">
                  <c:v>2000</c:v>
                </c:pt>
                <c:pt idx="127">
                  <c:v>2001</c:v>
                </c:pt>
                <c:pt idx="128">
                  <c:v>2002</c:v>
                </c:pt>
                <c:pt idx="129">
                  <c:v>2003</c:v>
                </c:pt>
                <c:pt idx="130">
                  <c:v>2004</c:v>
                </c:pt>
                <c:pt idx="131">
                  <c:v>2005</c:v>
                </c:pt>
                <c:pt idx="132">
                  <c:v>2006</c:v>
                </c:pt>
                <c:pt idx="133">
                  <c:v>2007</c:v>
                </c:pt>
                <c:pt idx="134">
                  <c:v>2008</c:v>
                </c:pt>
                <c:pt idx="135">
                  <c:v>2009</c:v>
                </c:pt>
                <c:pt idx="136">
                  <c:v>2010</c:v>
                </c:pt>
              </c:numCache>
            </c:numRef>
          </c:cat>
          <c:val>
            <c:numRef>
              <c:f>US_debt!$C$101:$C$237</c:f>
              <c:numCache>
                <c:formatCode>0.0</c:formatCode>
                <c:ptCount val="137"/>
                <c:pt idx="0">
                  <c:v>-1.3260291963843192</c:v>
                </c:pt>
                <c:pt idx="1">
                  <c:v>-1.2962186541094192</c:v>
                </c:pt>
                <c:pt idx="2">
                  <c:v>-1.3379535250220447</c:v>
                </c:pt>
                <c:pt idx="3">
                  <c:v>-1.3515521555234253</c:v>
                </c:pt>
                <c:pt idx="4">
                  <c:v>-1.3121633206031968</c:v>
                </c:pt>
                <c:pt idx="5">
                  <c:v>-1.3822140294684935</c:v>
                </c:pt>
                <c:pt idx="6">
                  <c:v>-1.5901938071126387</c:v>
                </c:pt>
                <c:pt idx="7">
                  <c:v>-1.7239331408493952</c:v>
                </c:pt>
                <c:pt idx="8">
                  <c:v>-1.8499898008804729</c:v>
                </c:pt>
                <c:pt idx="9">
                  <c:v>-1.8761109395979259</c:v>
                </c:pt>
                <c:pt idx="10">
                  <c:v>-1.8634945771059794</c:v>
                </c:pt>
                <c:pt idx="11">
                  <c:v>-1.8282992269084606</c:v>
                </c:pt>
                <c:pt idx="12">
                  <c:v>-1.9276000287208406</c:v>
                </c:pt>
                <c:pt idx="13">
                  <c:v>-2.0672398930386708</c:v>
                </c:pt>
                <c:pt idx="14">
                  <c:v>-2.1054700336738583</c:v>
                </c:pt>
                <c:pt idx="15">
                  <c:v>-2.1500474777542724</c:v>
                </c:pt>
                <c:pt idx="16">
                  <c:v>-2.2750599880408653</c:v>
                </c:pt>
                <c:pt idx="17">
                  <c:v>-2.2986987639074949</c:v>
                </c:pt>
                <c:pt idx="18">
                  <c:v>-2.3345137321988263</c:v>
                </c:pt>
                <c:pt idx="19">
                  <c:v>-2.298705817945339</c:v>
                </c:pt>
                <c:pt idx="20">
                  <c:v>-2.156213138285457</c:v>
                </c:pt>
                <c:pt idx="21">
                  <c:v>-2.2307887290908393</c:v>
                </c:pt>
                <c:pt idx="22">
                  <c:v>-2.1699506941772411</c:v>
                </c:pt>
                <c:pt idx="23">
                  <c:v>-2.1874543144544916</c:v>
                </c:pt>
                <c:pt idx="24">
                  <c:v>-2.3100538007281322</c:v>
                </c:pt>
                <c:pt idx="25">
                  <c:v>-2.2813117995832024</c:v>
                </c:pt>
                <c:pt idx="26">
                  <c:v>-2.2659063066107037</c:v>
                </c:pt>
                <c:pt idx="27">
                  <c:v>-2.3422274146325024</c:v>
                </c:pt>
                <c:pt idx="28">
                  <c:v>-2.4127471379025081</c:v>
                </c:pt>
                <c:pt idx="29">
                  <c:v>-2.4646658800664309</c:v>
                </c:pt>
                <c:pt idx="30">
                  <c:v>-2.4293562480190887</c:v>
                </c:pt>
                <c:pt idx="31">
                  <c:v>-2.5385645517630722</c:v>
                </c:pt>
                <c:pt idx="32">
                  <c:v>-2.5850499005602097</c:v>
                </c:pt>
                <c:pt idx="33">
                  <c:v>-2.6243973826531635</c:v>
                </c:pt>
                <c:pt idx="34">
                  <c:v>-2.4387564089020617</c:v>
                </c:pt>
                <c:pt idx="35">
                  <c:v>-2.5013594285588612</c:v>
                </c:pt>
                <c:pt idx="36">
                  <c:v>-2.5329907890210448</c:v>
                </c:pt>
                <c:pt idx="37">
                  <c:v>-2.5178875251765218</c:v>
                </c:pt>
                <c:pt idx="38">
                  <c:v>-2.567925429593541</c:v>
                </c:pt>
                <c:pt idx="39">
                  <c:v>-2.5958393831396709</c:v>
                </c:pt>
                <c:pt idx="40">
                  <c:v>-2.5283006926288474</c:v>
                </c:pt>
                <c:pt idx="41">
                  <c:v>-2.5380337344853943</c:v>
                </c:pt>
                <c:pt idx="42">
                  <c:v>-2.6204924289640039</c:v>
                </c:pt>
                <c:pt idx="43">
                  <c:v>-2.3457531022757414</c:v>
                </c:pt>
                <c:pt idx="44">
                  <c:v>-1.6476137975628389</c:v>
                </c:pt>
                <c:pt idx="45">
                  <c:v>-1.050334201834205</c:v>
                </c:pt>
                <c:pt idx="46">
                  <c:v>-1.225605705314682</c:v>
                </c:pt>
                <c:pt idx="47">
                  <c:v>-1.121531197361175</c:v>
                </c:pt>
                <c:pt idx="48">
                  <c:v>-1.1620230880674622</c:v>
                </c:pt>
                <c:pt idx="49">
                  <c:v>-1.3405328730931474</c:v>
                </c:pt>
                <c:pt idx="50">
                  <c:v>-1.4083628793038108</c:v>
                </c:pt>
                <c:pt idx="51">
                  <c:v>-1.4852396929962812</c:v>
                </c:pt>
                <c:pt idx="52">
                  <c:v>-1.5959474658756336</c:v>
                </c:pt>
                <c:pt idx="53">
                  <c:v>-1.6407121044977639</c:v>
                </c:pt>
                <c:pt idx="54">
                  <c:v>-1.7106834064515</c:v>
                </c:pt>
                <c:pt idx="55">
                  <c:v>-1.8113858425338276</c:v>
                </c:pt>
                <c:pt idx="56">
                  <c:v>-1.7289508667632787</c:v>
                </c:pt>
                <c:pt idx="57">
                  <c:v>-1.5158355780639399</c:v>
                </c:pt>
                <c:pt idx="58">
                  <c:v>-1.1026920248284453</c:v>
                </c:pt>
                <c:pt idx="59">
                  <c:v>-0.91723654425528189</c:v>
                </c:pt>
                <c:pt idx="60">
                  <c:v>-0.89185160985474088</c:v>
                </c:pt>
                <c:pt idx="61">
                  <c:v>-0.93763238471068444</c:v>
                </c:pt>
                <c:pt idx="62">
                  <c:v>-0.90860721445270831</c:v>
                </c:pt>
                <c:pt idx="63">
                  <c:v>-0.92545628180358763</c:v>
                </c:pt>
                <c:pt idx="64">
                  <c:v>-0.84014894062242473</c:v>
                </c:pt>
                <c:pt idx="65">
                  <c:v>-0.82415229901149611</c:v>
                </c:pt>
                <c:pt idx="66">
                  <c:v>-0.85862835283616257</c:v>
                </c:pt>
                <c:pt idx="67">
                  <c:v>-0.95078896557666182</c:v>
                </c:pt>
                <c:pt idx="68">
                  <c:v>-0.80446259391936537</c:v>
                </c:pt>
                <c:pt idx="69">
                  <c:v>-0.37353260865666243</c:v>
                </c:pt>
                <c:pt idx="70">
                  <c:v>-8.939628220601803E-2</c:v>
                </c:pt>
                <c:pt idx="71">
                  <c:v>0.14842846112833061</c:v>
                </c:pt>
                <c:pt idx="72">
                  <c:v>0.19270141448751246</c:v>
                </c:pt>
                <c:pt idx="73">
                  <c:v>5.6491003963949744E-2</c:v>
                </c:pt>
                <c:pt idx="74">
                  <c:v>-6.4494933778870348E-2</c:v>
                </c:pt>
                <c:pt idx="75">
                  <c:v>-5.5516033651735776E-2</c:v>
                </c:pt>
                <c:pt idx="76">
                  <c:v>-0.13209324305193235</c:v>
                </c:pt>
                <c:pt idx="77">
                  <c:v>-0.28475100798135949</c:v>
                </c:pt>
                <c:pt idx="78">
                  <c:v>-0.32413654934927016</c:v>
                </c:pt>
                <c:pt idx="79">
                  <c:v>-0.35456402657391856</c:v>
                </c:pt>
                <c:pt idx="80">
                  <c:v>-0.33814703802443541</c:v>
                </c:pt>
                <c:pt idx="81">
                  <c:v>-0.41306241603695293</c:v>
                </c:pt>
                <c:pt idx="82">
                  <c:v>-0.47228950040169121</c:v>
                </c:pt>
                <c:pt idx="83">
                  <c:v>-0.53324239533719853</c:v>
                </c:pt>
                <c:pt idx="84">
                  <c:v>-0.52511379579822393</c:v>
                </c:pt>
                <c:pt idx="85">
                  <c:v>-0.57626499506812989</c:v>
                </c:pt>
                <c:pt idx="86">
                  <c:v>-0.60891373096685697</c:v>
                </c:pt>
                <c:pt idx="87">
                  <c:v>-0.63409263022194318</c:v>
                </c:pt>
                <c:pt idx="88">
                  <c:v>-0.67504055181226486</c:v>
                </c:pt>
                <c:pt idx="89">
                  <c:v>-0.70303849947233832</c:v>
                </c:pt>
                <c:pt idx="90">
                  <c:v>-0.75559698883398707</c:v>
                </c:pt>
                <c:pt idx="91">
                  <c:v>-0.81823499464552074</c:v>
                </c:pt>
                <c:pt idx="92">
                  <c:v>-0.90108670371453925</c:v>
                </c:pt>
                <c:pt idx="93">
                  <c:v>-0.93673821940736113</c:v>
                </c:pt>
                <c:pt idx="94">
                  <c:v>-0.96223452557914546</c:v>
                </c:pt>
                <c:pt idx="95">
                  <c:v>-1.0235259611758742</c:v>
                </c:pt>
                <c:pt idx="96">
                  <c:v>-1.0293571194453324</c:v>
                </c:pt>
                <c:pt idx="97">
                  <c:v>-1.0403590927470101</c:v>
                </c:pt>
                <c:pt idx="98">
                  <c:v>-1.0637778684872079</c:v>
                </c:pt>
                <c:pt idx="99">
                  <c:v>-1.1043257392388752</c:v>
                </c:pt>
                <c:pt idx="100">
                  <c:v>-1.1494462742267748</c:v>
                </c:pt>
                <c:pt idx="101">
                  <c:v>-1.1221721395216122</c:v>
                </c:pt>
                <c:pt idx="102">
                  <c:v>-1.0786984425342456</c:v>
                </c:pt>
                <c:pt idx="103">
                  <c:v>-1.0664185143000458</c:v>
                </c:pt>
                <c:pt idx="104">
                  <c:v>-1.0895714079971368</c:v>
                </c:pt>
                <c:pt idx="105">
                  <c:v>-1.1313986379197389</c:v>
                </c:pt>
                <c:pt idx="106">
                  <c:v>-1.1222006100253581</c:v>
                </c:pt>
                <c:pt idx="107">
                  <c:v>-1.1421574211715728</c:v>
                </c:pt>
                <c:pt idx="108">
                  <c:v>-1.0468282441906045</c:v>
                </c:pt>
                <c:pt idx="109">
                  <c:v>-0.94254042520819203</c:v>
                </c:pt>
                <c:pt idx="110">
                  <c:v>-0.91635051640816834</c:v>
                </c:pt>
                <c:pt idx="111">
                  <c:v>-0.83870254106326747</c:v>
                </c:pt>
                <c:pt idx="112">
                  <c:v>-0.74125698722867495</c:v>
                </c:pt>
                <c:pt idx="113">
                  <c:v>-0.70074420632208079</c:v>
                </c:pt>
                <c:pt idx="114">
                  <c:v>-0.67290880695025945</c:v>
                </c:pt>
                <c:pt idx="115">
                  <c:v>-0.65156528375128875</c:v>
                </c:pt>
                <c:pt idx="116">
                  <c:v>-0.58443667284587297</c:v>
                </c:pt>
                <c:pt idx="117">
                  <c:v>-0.49153083317715107</c:v>
                </c:pt>
                <c:pt idx="118">
                  <c:v>-0.44492105971670537</c:v>
                </c:pt>
                <c:pt idx="119">
                  <c:v>-0.41301773113241641</c:v>
                </c:pt>
                <c:pt idx="120">
                  <c:v>-0.41198935600754105</c:v>
                </c:pt>
                <c:pt idx="121">
                  <c:v>-0.39924360860045705</c:v>
                </c:pt>
                <c:pt idx="122">
                  <c:v>-0.40562887622769483</c:v>
                </c:pt>
                <c:pt idx="123">
                  <c:v>-0.43132108826683613</c:v>
                </c:pt>
                <c:pt idx="124">
                  <c:v>-0.46451365888758334</c:v>
                </c:pt>
                <c:pt idx="125">
                  <c:v>-0.50298578103432545</c:v>
                </c:pt>
                <c:pt idx="126">
                  <c:v>-0.56179754952599226</c:v>
                </c:pt>
                <c:pt idx="127">
                  <c:v>-0.57165930552014366</c:v>
                </c:pt>
                <c:pt idx="128">
                  <c:v>-0.53574348485181478</c:v>
                </c:pt>
                <c:pt idx="129">
                  <c:v>-0.49627718024628431</c:v>
                </c:pt>
                <c:pt idx="130">
                  <c:v>-0.47518358080492046</c:v>
                </c:pt>
                <c:pt idx="131">
                  <c:v>-0.46574512357741238</c:v>
                </c:pt>
                <c:pt idx="132">
                  <c:v>-0.45428819402296661</c:v>
                </c:pt>
                <c:pt idx="133">
                  <c:v>-0.44651388404989895</c:v>
                </c:pt>
                <c:pt idx="134">
                  <c:v>-0.29987529580350963</c:v>
                </c:pt>
                <c:pt idx="135">
                  <c:v>-0.17983313508434173</c:v>
                </c:pt>
                <c:pt idx="136">
                  <c:v>-0.106683321014442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A-417C-B67B-F1217ED7F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973664"/>
        <c:axId val="1"/>
      </c:lineChart>
      <c:lineChart>
        <c:grouping val="standard"/>
        <c:varyColors val="0"/>
        <c:ser>
          <c:idx val="0"/>
          <c:order val="1"/>
          <c:tx>
            <c:strRef>
              <c:f>US_debt!$F$101</c:f>
              <c:strCache>
                <c:ptCount val="1"/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val>
            <c:numRef>
              <c:f>US_debt!$F$102:$F$235</c:f>
              <c:numCache>
                <c:formatCode>General</c:formatCode>
                <c:ptCount val="134"/>
                <c:pt idx="0">
                  <c:v>64.316206959067813</c:v>
                </c:pt>
                <c:pt idx="1">
                  <c:v>82.69991611853942</c:v>
                </c:pt>
                <c:pt idx="2">
                  <c:v>105.97956570374323</c:v>
                </c:pt>
                <c:pt idx="3">
                  <c:v>113.37271389956514</c:v>
                </c:pt>
                <c:pt idx="4">
                  <c:v>77.810322404609749</c:v>
                </c:pt>
                <c:pt idx="5">
                  <c:v>14.95366680271577</c:v>
                </c:pt>
                <c:pt idx="6">
                  <c:v>22.174101207026542</c:v>
                </c:pt>
                <c:pt idx="7">
                  <c:v>33.610741454556916</c:v>
                </c:pt>
                <c:pt idx="8">
                  <c:v>21.178328981734929</c:v>
                </c:pt>
                <c:pt idx="9">
                  <c:v>23.431239390035643</c:v>
                </c:pt>
                <c:pt idx="10">
                  <c:v>49.921866267785745</c:v>
                </c:pt>
                <c:pt idx="11">
                  <c:v>5.4468813129646465</c:v>
                </c:pt>
                <c:pt idx="12">
                  <c:v>14.681602436145669</c:v>
                </c:pt>
                <c:pt idx="13">
                  <c:v>29.440835196197</c:v>
                </c:pt>
                <c:pt idx="14">
                  <c:v>7.2216617899316882</c:v>
                </c:pt>
                <c:pt idx="15">
                  <c:v>2.9671181541626845</c:v>
                </c:pt>
                <c:pt idx="16">
                  <c:v>22.596897313961485</c:v>
                </c:pt>
                <c:pt idx="17">
                  <c:v>1.8283601466169586</c:v>
                </c:pt>
                <c:pt idx="18">
                  <c:v>10.460530808130253</c:v>
                </c:pt>
                <c:pt idx="19">
                  <c:v>59.70670895601571</c:v>
                </c:pt>
                <c:pt idx="20">
                  <c:v>61.279496528021248</c:v>
                </c:pt>
                <c:pt idx="21">
                  <c:v>77.866778791706821</c:v>
                </c:pt>
                <c:pt idx="22">
                  <c:v>104.73067990925725</c:v>
                </c:pt>
                <c:pt idx="23">
                  <c:v>80.073461802961774</c:v>
                </c:pt>
                <c:pt idx="24">
                  <c:v>26.61617814246593</c:v>
                </c:pt>
                <c:pt idx="25">
                  <c:v>53.66784404142588</c:v>
                </c:pt>
                <c:pt idx="26">
                  <c:v>53.227872243395268</c:v>
                </c:pt>
                <c:pt idx="27">
                  <c:v>33.854343896733496</c:v>
                </c:pt>
                <c:pt idx="28">
                  <c:v>-10.56251025078142</c:v>
                </c:pt>
                <c:pt idx="29">
                  <c:v>37.544274737433049</c:v>
                </c:pt>
                <c:pt idx="30">
                  <c:v>31.615875727251307</c:v>
                </c:pt>
                <c:pt idx="31">
                  <c:v>4.1811827397137957</c:v>
                </c:pt>
                <c:pt idx="32">
                  <c:v>5.5132030922317998</c:v>
                </c:pt>
                <c:pt idx="33">
                  <c:v>61.304416749224444</c:v>
                </c:pt>
                <c:pt idx="34">
                  <c:v>8.7888099332611205</c:v>
                </c:pt>
                <c:pt idx="35">
                  <c:v>-15.481200709873534</c:v>
                </c:pt>
                <c:pt idx="36">
                  <c:v>20.837386697443861</c:v>
                </c:pt>
                <c:pt idx="37">
                  <c:v>13.342403712812988</c:v>
                </c:pt>
                <c:pt idx="38">
                  <c:v>-30.496254454711991</c:v>
                </c:pt>
                <c:pt idx="39">
                  <c:v>-18.656154173136141</c:v>
                </c:pt>
                <c:pt idx="40">
                  <c:v>-10.786763241428222</c:v>
                </c:pt>
                <c:pt idx="41">
                  <c:v>-46.65646516120777</c:v>
                </c:pt>
                <c:pt idx="42">
                  <c:v>-29.965586822029643</c:v>
                </c:pt>
                <c:pt idx="43">
                  <c:v>42.577180247684574</c:v>
                </c:pt>
                <c:pt idx="44">
                  <c:v>40.330355187747259</c:v>
                </c:pt>
                <c:pt idx="45">
                  <c:v>67.212907577619973</c:v>
                </c:pt>
                <c:pt idx="46">
                  <c:v>164.67437208743178</c:v>
                </c:pt>
                <c:pt idx="47">
                  <c:v>133.61594289222558</c:v>
                </c:pt>
                <c:pt idx="48">
                  <c:v>149.52008258252522</c:v>
                </c:pt>
                <c:pt idx="49">
                  <c:v>253.23571604427678</c:v>
                </c:pt>
                <c:pt idx="50">
                  <c:v>158.68301352622663</c:v>
                </c:pt>
                <c:pt idx="51">
                  <c:v>67.165786326261241</c:v>
                </c:pt>
                <c:pt idx="52">
                  <c:v>-6.3606613874717439</c:v>
                </c:pt>
                <c:pt idx="53">
                  <c:v>-32.824208734141415</c:v>
                </c:pt>
                <c:pt idx="54">
                  <c:v>-29.813794835985952</c:v>
                </c:pt>
                <c:pt idx="55">
                  <c:v>-25.94392564925796</c:v>
                </c:pt>
                <c:pt idx="56">
                  <c:v>30.519208301997569</c:v>
                </c:pt>
                <c:pt idx="57">
                  <c:v>172.00292476680161</c:v>
                </c:pt>
                <c:pt idx="58">
                  <c:v>74.28015487848063</c:v>
                </c:pt>
                <c:pt idx="59">
                  <c:v>54.712692865898795</c:v>
                </c:pt>
                <c:pt idx="60">
                  <c:v>59.253157353002827</c:v>
                </c:pt>
                <c:pt idx="61">
                  <c:v>0.10553855814978697</c:v>
                </c:pt>
                <c:pt idx="62">
                  <c:v>-38.368943958275423</c:v>
                </c:pt>
                <c:pt idx="63">
                  <c:v>4.994928274604904</c:v>
                </c:pt>
                <c:pt idx="64">
                  <c:v>-4.2607585557460803</c:v>
                </c:pt>
                <c:pt idx="65">
                  <c:v>12.468557085783672</c:v>
                </c:pt>
                <c:pt idx="66">
                  <c:v>66.954504445670352</c:v>
                </c:pt>
                <c:pt idx="67">
                  <c:v>61.27561548057021</c:v>
                </c:pt>
                <c:pt idx="68">
                  <c:v>42.962817321339664</c:v>
                </c:pt>
                <c:pt idx="69">
                  <c:v>19.865876929584726</c:v>
                </c:pt>
                <c:pt idx="70">
                  <c:v>23.611480899941096</c:v>
                </c:pt>
                <c:pt idx="71">
                  <c:v>14.788126023694614</c:v>
                </c:pt>
                <c:pt idx="72">
                  <c:v>71.103384305860445</c:v>
                </c:pt>
                <c:pt idx="73">
                  <c:v>106.31083915730746</c:v>
                </c:pt>
                <c:pt idx="74">
                  <c:v>97.655788398240404</c:v>
                </c:pt>
                <c:pt idx="75">
                  <c:v>150.45061957585563</c:v>
                </c:pt>
                <c:pt idx="76">
                  <c:v>165.16962739801758</c:v>
                </c:pt>
                <c:pt idx="77">
                  <c:v>135.48970685477585</c:v>
                </c:pt>
                <c:pt idx="78">
                  <c:v>75.312182969824249</c:v>
                </c:pt>
                <c:pt idx="79">
                  <c:v>150.22983450312708</c:v>
                </c:pt>
                <c:pt idx="80">
                  <c:v>80.484482782062813</c:v>
                </c:pt>
                <c:pt idx="81">
                  <c:v>36.86189863799865</c:v>
                </c:pt>
                <c:pt idx="82">
                  <c:v>66.520036471993222</c:v>
                </c:pt>
                <c:pt idx="83">
                  <c:v>72.199905279578928</c:v>
                </c:pt>
                <c:pt idx="84">
                  <c:v>48.272732830453769</c:v>
                </c:pt>
                <c:pt idx="85">
                  <c:v>55.409283855723679</c:v>
                </c:pt>
                <c:pt idx="86">
                  <c:v>73.014186047799583</c:v>
                </c:pt>
                <c:pt idx="87">
                  <c:v>19.696197667910063</c:v>
                </c:pt>
                <c:pt idx="88">
                  <c:v>59.753670628027898</c:v>
                </c:pt>
                <c:pt idx="89">
                  <c:v>40.306602907394051</c:v>
                </c:pt>
                <c:pt idx="90">
                  <c:v>5.1577792688620061</c:v>
                </c:pt>
                <c:pt idx="91">
                  <c:v>-6.3944267654820752</c:v>
                </c:pt>
                <c:pt idx="92">
                  <c:v>18.899546081364193</c:v>
                </c:pt>
                <c:pt idx="93">
                  <c:v>13.680251817942523</c:v>
                </c:pt>
                <c:pt idx="94">
                  <c:v>-15.536355053691908</c:v>
                </c:pt>
                <c:pt idx="95">
                  <c:v>-35.575078712292694</c:v>
                </c:pt>
                <c:pt idx="96">
                  <c:v>-15.872506899240568</c:v>
                </c:pt>
                <c:pt idx="97">
                  <c:v>-10.244781080168819</c:v>
                </c:pt>
                <c:pt idx="98">
                  <c:v>-31.975960023807758</c:v>
                </c:pt>
                <c:pt idx="99">
                  <c:v>-15.585203375889611</c:v>
                </c:pt>
                <c:pt idx="100">
                  <c:v>33.728826224457833</c:v>
                </c:pt>
                <c:pt idx="101">
                  <c:v>22.054072827037018</c:v>
                </c:pt>
                <c:pt idx="102">
                  <c:v>-9.566726188357876</c:v>
                </c:pt>
                <c:pt idx="103">
                  <c:v>20.47933389671741</c:v>
                </c:pt>
                <c:pt idx="104">
                  <c:v>45.475939853020478</c:v>
                </c:pt>
                <c:pt idx="105">
                  <c:v>42.161607149393298</c:v>
                </c:pt>
                <c:pt idx="106">
                  <c:v>53.602585933254751</c:v>
                </c:pt>
                <c:pt idx="107">
                  <c:v>106.16581558192162</c:v>
                </c:pt>
                <c:pt idx="108">
                  <c:v>79.952587638814194</c:v>
                </c:pt>
                <c:pt idx="109">
                  <c:v>70.126234504182179</c:v>
                </c:pt>
                <c:pt idx="110">
                  <c:v>109.29063313199569</c:v>
                </c:pt>
                <c:pt idx="111">
                  <c:v>51.315743148305579</c:v>
                </c:pt>
                <c:pt idx="112">
                  <c:v>62.787093328639102</c:v>
                </c:pt>
                <c:pt idx="113">
                  <c:v>67.966998279016778</c:v>
                </c:pt>
                <c:pt idx="114">
                  <c:v>61.323698606796825</c:v>
                </c:pt>
                <c:pt idx="115">
                  <c:v>26.90222815187424</c:v>
                </c:pt>
                <c:pt idx="116">
                  <c:v>85.891607611068991</c:v>
                </c:pt>
                <c:pt idx="117">
                  <c:v>74.977393420842375</c:v>
                </c:pt>
                <c:pt idx="118">
                  <c:v>119.34674505047323</c:v>
                </c:pt>
                <c:pt idx="119">
                  <c:v>158.90941365311755</c:v>
                </c:pt>
                <c:pt idx="120">
                  <c:v>208.95682304012877</c:v>
                </c:pt>
                <c:pt idx="121">
                  <c:v>103.2893836072851</c:v>
                </c:pt>
                <c:pt idx="122">
                  <c:v>48.61428875039779</c:v>
                </c:pt>
                <c:pt idx="123">
                  <c:v>-13.444427710137353</c:v>
                </c:pt>
                <c:pt idx="124">
                  <c:v>-13.664156598197309</c:v>
                </c:pt>
                <c:pt idx="125">
                  <c:v>-21.343537931970424</c:v>
                </c:pt>
                <c:pt idx="126">
                  <c:v>-9.3771663084830195</c:v>
                </c:pt>
                <c:pt idx="127">
                  <c:v>17.706473239362541</c:v>
                </c:pt>
                <c:pt idx="128">
                  <c:v>56.505055179492402</c:v>
                </c:pt>
                <c:pt idx="129">
                  <c:v>-21.255819688408817</c:v>
                </c:pt>
                <c:pt idx="130">
                  <c:v>-9.982747035538198</c:v>
                </c:pt>
                <c:pt idx="131">
                  <c:v>0.46002818698742676</c:v>
                </c:pt>
                <c:pt idx="132">
                  <c:v>-11.670067415237206</c:v>
                </c:pt>
                <c:pt idx="133">
                  <c:v>-0.72688913773946151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DA-417C-B67B-F1217ED7F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01497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497366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7081475917949513"/>
          <c:y val="0.43479645454062948"/>
          <c:w val="0.10814957493035665"/>
          <c:h val="0.115945721210834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US_debt!$A$177:$A$237</c:f>
              <c:numCache>
                <c:formatCode>General</c:formatCode>
                <c:ptCount val="6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</c:numCache>
            </c:numRef>
          </c:cat>
          <c:val>
            <c:numRef>
              <c:f>US_debt!$C$177:$C$237</c:f>
              <c:numCache>
                <c:formatCode>0.0</c:formatCode>
                <c:ptCount val="61"/>
                <c:pt idx="0">
                  <c:v>-0.13209324305193235</c:v>
                </c:pt>
                <c:pt idx="1">
                  <c:v>-0.28475100798135949</c:v>
                </c:pt>
                <c:pt idx="2">
                  <c:v>-0.32413654934927016</c:v>
                </c:pt>
                <c:pt idx="3">
                  <c:v>-0.35456402657391856</c:v>
                </c:pt>
                <c:pt idx="4">
                  <c:v>-0.33814703802443541</c:v>
                </c:pt>
                <c:pt idx="5">
                  <c:v>-0.41306241603695293</c:v>
                </c:pt>
                <c:pt idx="6">
                  <c:v>-0.47228950040169121</c:v>
                </c:pt>
                <c:pt idx="7">
                  <c:v>-0.53324239533719853</c:v>
                </c:pt>
                <c:pt idx="8">
                  <c:v>-0.52511379579822393</c:v>
                </c:pt>
                <c:pt idx="9">
                  <c:v>-0.57626499506812989</c:v>
                </c:pt>
                <c:pt idx="10">
                  <c:v>-0.60891373096685697</c:v>
                </c:pt>
                <c:pt idx="11">
                  <c:v>-0.63409263022194318</c:v>
                </c:pt>
                <c:pt idx="12">
                  <c:v>-0.67504055181226486</c:v>
                </c:pt>
                <c:pt idx="13">
                  <c:v>-0.70303849947233832</c:v>
                </c:pt>
                <c:pt idx="14">
                  <c:v>-0.75559698883398707</c:v>
                </c:pt>
                <c:pt idx="15">
                  <c:v>-0.81823499464552074</c:v>
                </c:pt>
                <c:pt idx="16">
                  <c:v>-0.90108670371453925</c:v>
                </c:pt>
                <c:pt idx="17">
                  <c:v>-0.93673821940736113</c:v>
                </c:pt>
                <c:pt idx="18">
                  <c:v>-0.96223452557914546</c:v>
                </c:pt>
                <c:pt idx="19">
                  <c:v>-1.0235259611758742</c:v>
                </c:pt>
                <c:pt idx="20">
                  <c:v>-1.0293571194453324</c:v>
                </c:pt>
                <c:pt idx="21">
                  <c:v>-1.0403590927470101</c:v>
                </c:pt>
                <c:pt idx="22">
                  <c:v>-1.0637778684872079</c:v>
                </c:pt>
                <c:pt idx="23">
                  <c:v>-1.1043257392388752</c:v>
                </c:pt>
                <c:pt idx="24">
                  <c:v>-1.1494462742267748</c:v>
                </c:pt>
                <c:pt idx="25">
                  <c:v>-1.1221721395216122</c:v>
                </c:pt>
                <c:pt idx="26">
                  <c:v>-1.0786984425342456</c:v>
                </c:pt>
                <c:pt idx="27">
                  <c:v>-1.0664185143000458</c:v>
                </c:pt>
                <c:pt idx="28">
                  <c:v>-1.0895714079971368</c:v>
                </c:pt>
                <c:pt idx="29">
                  <c:v>-1.1313986379197389</c:v>
                </c:pt>
                <c:pt idx="30">
                  <c:v>-1.1222006100253581</c:v>
                </c:pt>
                <c:pt idx="31">
                  <c:v>-1.1421574211715728</c:v>
                </c:pt>
                <c:pt idx="32">
                  <c:v>-1.0468282441906045</c:v>
                </c:pt>
                <c:pt idx="33">
                  <c:v>-0.94254042520819203</c:v>
                </c:pt>
                <c:pt idx="34">
                  <c:v>-0.91635051640816834</c:v>
                </c:pt>
                <c:pt idx="35">
                  <c:v>-0.83870254106326747</c:v>
                </c:pt>
                <c:pt idx="36">
                  <c:v>-0.74125698722867495</c:v>
                </c:pt>
                <c:pt idx="37">
                  <c:v>-0.70074420632208079</c:v>
                </c:pt>
                <c:pt idx="38">
                  <c:v>-0.67290880695025945</c:v>
                </c:pt>
                <c:pt idx="39">
                  <c:v>-0.65156528375128875</c:v>
                </c:pt>
                <c:pt idx="40">
                  <c:v>-0.58443667284587297</c:v>
                </c:pt>
                <c:pt idx="41">
                  <c:v>-0.49153083317715107</c:v>
                </c:pt>
                <c:pt idx="42">
                  <c:v>-0.44492105971670537</c:v>
                </c:pt>
                <c:pt idx="43">
                  <c:v>-0.41301773113241641</c:v>
                </c:pt>
                <c:pt idx="44">
                  <c:v>-0.41198935600754105</c:v>
                </c:pt>
                <c:pt idx="45">
                  <c:v>-0.39924360860045705</c:v>
                </c:pt>
                <c:pt idx="46">
                  <c:v>-0.40562887622769483</c:v>
                </c:pt>
                <c:pt idx="47">
                  <c:v>-0.43132108826683613</c:v>
                </c:pt>
                <c:pt idx="48">
                  <c:v>-0.46451365888758334</c:v>
                </c:pt>
                <c:pt idx="49">
                  <c:v>-0.50298578103432545</c:v>
                </c:pt>
                <c:pt idx="50">
                  <c:v>-0.56179754952599226</c:v>
                </c:pt>
                <c:pt idx="51">
                  <c:v>-0.57165930552014366</c:v>
                </c:pt>
                <c:pt idx="52">
                  <c:v>-0.53574348485181478</c:v>
                </c:pt>
                <c:pt idx="53">
                  <c:v>-0.49627718024628431</c:v>
                </c:pt>
                <c:pt idx="54">
                  <c:v>-0.47518358080492046</c:v>
                </c:pt>
                <c:pt idx="55">
                  <c:v>-0.46574512357741238</c:v>
                </c:pt>
                <c:pt idx="56">
                  <c:v>-0.45428819402296661</c:v>
                </c:pt>
                <c:pt idx="57">
                  <c:v>-0.44651388404989895</c:v>
                </c:pt>
                <c:pt idx="58">
                  <c:v>-0.29987529580350963</c:v>
                </c:pt>
                <c:pt idx="59">
                  <c:v>-0.17983313508434173</c:v>
                </c:pt>
                <c:pt idx="60">
                  <c:v>-0.106683321014442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C-4328-B458-5F89E7C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996464"/>
        <c:axId val="1"/>
      </c:lineChart>
      <c:lineChart>
        <c:grouping val="standard"/>
        <c:varyColors val="0"/>
        <c:ser>
          <c:idx val="0"/>
          <c:order val="1"/>
          <c:tx>
            <c:strRef>
              <c:f>US_debt!$F$101</c:f>
              <c:strCache>
                <c:ptCount val="1"/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val>
            <c:numRef>
              <c:f>US_debt!$F$178:$F$235</c:f>
              <c:numCache>
                <c:formatCode>General</c:formatCode>
                <c:ptCount val="58"/>
                <c:pt idx="0">
                  <c:v>165.16962739801758</c:v>
                </c:pt>
                <c:pt idx="1">
                  <c:v>135.48970685477585</c:v>
                </c:pt>
                <c:pt idx="2">
                  <c:v>75.312182969824249</c:v>
                </c:pt>
                <c:pt idx="3">
                  <c:v>150.22983450312708</c:v>
                </c:pt>
                <c:pt idx="4">
                  <c:v>80.484482782062813</c:v>
                </c:pt>
                <c:pt idx="5">
                  <c:v>36.86189863799865</c:v>
                </c:pt>
                <c:pt idx="6">
                  <c:v>66.520036471993222</c:v>
                </c:pt>
                <c:pt idx="7">
                  <c:v>72.199905279578928</c:v>
                </c:pt>
                <c:pt idx="8">
                  <c:v>48.272732830453769</c:v>
                </c:pt>
                <c:pt idx="9">
                  <c:v>55.409283855723679</c:v>
                </c:pt>
                <c:pt idx="10">
                  <c:v>73.014186047799583</c:v>
                </c:pt>
                <c:pt idx="11">
                  <c:v>19.696197667910063</c:v>
                </c:pt>
                <c:pt idx="12">
                  <c:v>59.753670628027898</c:v>
                </c:pt>
                <c:pt idx="13">
                  <c:v>40.306602907394051</c:v>
                </c:pt>
                <c:pt idx="14">
                  <c:v>5.1577792688620061</c:v>
                </c:pt>
                <c:pt idx="15">
                  <c:v>-6.3944267654820752</c:v>
                </c:pt>
                <c:pt idx="16">
                  <c:v>18.899546081364193</c:v>
                </c:pt>
                <c:pt idx="17">
                  <c:v>13.680251817942523</c:v>
                </c:pt>
                <c:pt idx="18">
                  <c:v>-15.536355053691908</c:v>
                </c:pt>
                <c:pt idx="19">
                  <c:v>-35.575078712292694</c:v>
                </c:pt>
                <c:pt idx="20">
                  <c:v>-15.872506899240568</c:v>
                </c:pt>
                <c:pt idx="21">
                  <c:v>-10.244781080168819</c:v>
                </c:pt>
                <c:pt idx="22">
                  <c:v>-31.975960023807758</c:v>
                </c:pt>
                <c:pt idx="23">
                  <c:v>-15.585203375889611</c:v>
                </c:pt>
                <c:pt idx="24">
                  <c:v>33.728826224457833</c:v>
                </c:pt>
                <c:pt idx="25">
                  <c:v>22.054072827037018</c:v>
                </c:pt>
                <c:pt idx="26">
                  <c:v>-9.566726188357876</c:v>
                </c:pt>
                <c:pt idx="27">
                  <c:v>20.47933389671741</c:v>
                </c:pt>
                <c:pt idx="28">
                  <c:v>45.475939853020478</c:v>
                </c:pt>
                <c:pt idx="29">
                  <c:v>42.161607149393298</c:v>
                </c:pt>
                <c:pt idx="30">
                  <c:v>53.602585933254751</c:v>
                </c:pt>
                <c:pt idx="31">
                  <c:v>106.16581558192162</c:v>
                </c:pt>
                <c:pt idx="32">
                  <c:v>79.952587638814194</c:v>
                </c:pt>
                <c:pt idx="33">
                  <c:v>70.126234504182179</c:v>
                </c:pt>
                <c:pt idx="34">
                  <c:v>109.29063313199569</c:v>
                </c:pt>
                <c:pt idx="35">
                  <c:v>51.315743148305579</c:v>
                </c:pt>
                <c:pt idx="36">
                  <c:v>62.787093328639102</c:v>
                </c:pt>
                <c:pt idx="37">
                  <c:v>67.966998279016778</c:v>
                </c:pt>
                <c:pt idx="38">
                  <c:v>61.323698606796825</c:v>
                </c:pt>
                <c:pt idx="39">
                  <c:v>26.90222815187424</c:v>
                </c:pt>
                <c:pt idx="40">
                  <c:v>85.891607611068991</c:v>
                </c:pt>
                <c:pt idx="41">
                  <c:v>74.977393420842375</c:v>
                </c:pt>
                <c:pt idx="42">
                  <c:v>119.34674505047323</c:v>
                </c:pt>
                <c:pt idx="43">
                  <c:v>158.90941365311755</c:v>
                </c:pt>
                <c:pt idx="44">
                  <c:v>208.95682304012877</c:v>
                </c:pt>
                <c:pt idx="45">
                  <c:v>103.2893836072851</c:v>
                </c:pt>
                <c:pt idx="46">
                  <c:v>48.61428875039779</c:v>
                </c:pt>
                <c:pt idx="47">
                  <c:v>-13.444427710137353</c:v>
                </c:pt>
                <c:pt idx="48">
                  <c:v>-13.664156598197309</c:v>
                </c:pt>
                <c:pt idx="49">
                  <c:v>-21.343537931970424</c:v>
                </c:pt>
                <c:pt idx="50">
                  <c:v>-9.3771663084830195</c:v>
                </c:pt>
                <c:pt idx="51">
                  <c:v>17.706473239362541</c:v>
                </c:pt>
                <c:pt idx="52">
                  <c:v>56.505055179492402</c:v>
                </c:pt>
                <c:pt idx="53">
                  <c:v>-21.255819688408817</c:v>
                </c:pt>
                <c:pt idx="54">
                  <c:v>-9.982747035538198</c:v>
                </c:pt>
                <c:pt idx="55">
                  <c:v>0.46002818698742676</c:v>
                </c:pt>
                <c:pt idx="56">
                  <c:v>-11.670067415237206</c:v>
                </c:pt>
                <c:pt idx="57">
                  <c:v>-0.72688913773946151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C-4328-B458-5F89E7C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01499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499646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7081475917949513"/>
          <c:y val="0.43479645454062948"/>
          <c:w val="0.10814957493035665"/>
          <c:h val="0.115945721210834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US Debt/GDP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US_debt!$A$97:$A$140</c:f>
              <c:numCache>
                <c:formatCode>General</c:formatCode>
                <c:ptCount val="44"/>
                <c:pt idx="0">
                  <c:v>1870</c:v>
                </c:pt>
                <c:pt idx="1">
                  <c:v>1871</c:v>
                </c:pt>
                <c:pt idx="2">
                  <c:v>1872</c:v>
                </c:pt>
                <c:pt idx="3">
                  <c:v>1873</c:v>
                </c:pt>
                <c:pt idx="4">
                  <c:v>1874</c:v>
                </c:pt>
                <c:pt idx="5">
                  <c:v>1875</c:v>
                </c:pt>
                <c:pt idx="6">
                  <c:v>1876</c:v>
                </c:pt>
                <c:pt idx="7">
                  <c:v>1877</c:v>
                </c:pt>
                <c:pt idx="8">
                  <c:v>1878</c:v>
                </c:pt>
                <c:pt idx="9">
                  <c:v>1879</c:v>
                </c:pt>
                <c:pt idx="10">
                  <c:v>1880</c:v>
                </c:pt>
                <c:pt idx="11">
                  <c:v>1881</c:v>
                </c:pt>
                <c:pt idx="12">
                  <c:v>1882</c:v>
                </c:pt>
                <c:pt idx="13">
                  <c:v>1883</c:v>
                </c:pt>
                <c:pt idx="14">
                  <c:v>1884</c:v>
                </c:pt>
                <c:pt idx="15">
                  <c:v>1885</c:v>
                </c:pt>
                <c:pt idx="16">
                  <c:v>1886</c:v>
                </c:pt>
                <c:pt idx="17">
                  <c:v>1887</c:v>
                </c:pt>
                <c:pt idx="18">
                  <c:v>1888</c:v>
                </c:pt>
                <c:pt idx="19">
                  <c:v>1889</c:v>
                </c:pt>
                <c:pt idx="20">
                  <c:v>1890</c:v>
                </c:pt>
                <c:pt idx="21">
                  <c:v>1891</c:v>
                </c:pt>
                <c:pt idx="22">
                  <c:v>1892</c:v>
                </c:pt>
                <c:pt idx="23">
                  <c:v>1893</c:v>
                </c:pt>
                <c:pt idx="24">
                  <c:v>1894</c:v>
                </c:pt>
                <c:pt idx="25">
                  <c:v>1895</c:v>
                </c:pt>
                <c:pt idx="26">
                  <c:v>1896</c:v>
                </c:pt>
                <c:pt idx="27">
                  <c:v>1897</c:v>
                </c:pt>
                <c:pt idx="28">
                  <c:v>1898</c:v>
                </c:pt>
                <c:pt idx="29">
                  <c:v>1899</c:v>
                </c:pt>
                <c:pt idx="30">
                  <c:v>1900</c:v>
                </c:pt>
                <c:pt idx="31">
                  <c:v>1901</c:v>
                </c:pt>
                <c:pt idx="32">
                  <c:v>1902</c:v>
                </c:pt>
                <c:pt idx="33">
                  <c:v>1903</c:v>
                </c:pt>
                <c:pt idx="34">
                  <c:v>1904</c:v>
                </c:pt>
                <c:pt idx="35">
                  <c:v>1905</c:v>
                </c:pt>
                <c:pt idx="36">
                  <c:v>1906</c:v>
                </c:pt>
                <c:pt idx="37">
                  <c:v>1907</c:v>
                </c:pt>
                <c:pt idx="38">
                  <c:v>1908</c:v>
                </c:pt>
                <c:pt idx="39">
                  <c:v>1909</c:v>
                </c:pt>
                <c:pt idx="40">
                  <c:v>1910</c:v>
                </c:pt>
                <c:pt idx="41">
                  <c:v>1911</c:v>
                </c:pt>
                <c:pt idx="42">
                  <c:v>1912</c:v>
                </c:pt>
                <c:pt idx="43">
                  <c:v>1913</c:v>
                </c:pt>
              </c:numCache>
            </c:numRef>
          </c:cat>
          <c:val>
            <c:numRef>
              <c:f>US_debt!$B$97:$B$140</c:f>
              <c:numCache>
                <c:formatCode>0.0</c:formatCode>
                <c:ptCount val="44"/>
                <c:pt idx="0">
                  <c:v>32.050031367054267</c:v>
                </c:pt>
                <c:pt idx="1">
                  <c:v>31.004101875098815</c:v>
                </c:pt>
                <c:pt idx="2">
                  <c:v>27.378509462697451</c:v>
                </c:pt>
                <c:pt idx="3">
                  <c:v>25.536948493714284</c:v>
                </c:pt>
                <c:pt idx="4">
                  <c:v>26.552953637146221</c:v>
                </c:pt>
                <c:pt idx="5">
                  <c:v>27.356428087622543</c:v>
                </c:pt>
                <c:pt idx="6">
                  <c:v>26.238207787605294</c:v>
                </c:pt>
                <c:pt idx="7">
                  <c:v>25.883819156103282</c:v>
                </c:pt>
                <c:pt idx="8">
                  <c:v>26.923698001551312</c:v>
                </c:pt>
                <c:pt idx="9">
                  <c:v>25.102216688461539</c:v>
                </c:pt>
                <c:pt idx="10">
                  <c:v>20.388609332980774</c:v>
                </c:pt>
                <c:pt idx="11">
                  <c:v>17.836323875689658</c:v>
                </c:pt>
                <c:pt idx="12">
                  <c:v>15.723877000245903</c:v>
                </c:pt>
                <c:pt idx="13">
                  <c:v>15.318469333902437</c:v>
                </c:pt>
                <c:pt idx="14">
                  <c:v>15.512956979406779</c:v>
                </c:pt>
                <c:pt idx="15">
                  <c:v>16.068662699482761</c:v>
                </c:pt>
                <c:pt idx="16">
                  <c:v>14.549696834262296</c:v>
                </c:pt>
                <c:pt idx="17">
                  <c:v>12.653454905572522</c:v>
                </c:pt>
                <c:pt idx="18">
                  <c:v>12.178841615683453</c:v>
                </c:pt>
                <c:pt idx="19">
                  <c:v>11.647862749856113</c:v>
                </c:pt>
                <c:pt idx="20">
                  <c:v>10.279074203509934</c:v>
                </c:pt>
                <c:pt idx="21">
                  <c:v>10.038938906558442</c:v>
                </c:pt>
                <c:pt idx="22">
                  <c:v>9.6857569794512219</c:v>
                </c:pt>
                <c:pt idx="23">
                  <c:v>10.038868091753248</c:v>
                </c:pt>
                <c:pt idx="24">
                  <c:v>11.576266926808511</c:v>
                </c:pt>
                <c:pt idx="25">
                  <c:v>10.74436527724359</c:v>
                </c:pt>
                <c:pt idx="26">
                  <c:v>11.418324667096774</c:v>
                </c:pt>
                <c:pt idx="27">
                  <c:v>11.220201641358024</c:v>
                </c:pt>
                <c:pt idx="28">
                  <c:v>9.9255911375690609</c:v>
                </c:pt>
                <c:pt idx="29">
                  <c:v>10.215011830358975</c:v>
                </c:pt>
                <c:pt idx="30">
                  <c:v>10.373597532378641</c:v>
                </c:pt>
                <c:pt idx="31">
                  <c:v>9.6113315421076244</c:v>
                </c:pt>
                <c:pt idx="32">
                  <c:v>8.9568898169709534</c:v>
                </c:pt>
                <c:pt idx="33">
                  <c:v>8.5037250266023161</c:v>
                </c:pt>
                <c:pt idx="34">
                  <c:v>8.8093524713618674</c:v>
                </c:pt>
                <c:pt idx="35">
                  <c:v>7.8979689716666659</c:v>
                </c:pt>
                <c:pt idx="36">
                  <c:v>7.5392317388387085</c:v>
                </c:pt>
                <c:pt idx="37">
                  <c:v>7.2483423644247793</c:v>
                </c:pt>
                <c:pt idx="38">
                  <c:v>8.726931134684385</c:v>
                </c:pt>
                <c:pt idx="39">
                  <c:v>8.1973485746583847</c:v>
                </c:pt>
                <c:pt idx="40">
                  <c:v>7.9421132875449105</c:v>
                </c:pt>
                <c:pt idx="41">
                  <c:v>8.0629755297084547</c:v>
                </c:pt>
                <c:pt idx="42">
                  <c:v>7.6694488613903751</c:v>
                </c:pt>
                <c:pt idx="43">
                  <c:v>7.4583245873657278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92-4368-BB3E-5CFC6247F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4866064"/>
        <c:axId val="1"/>
      </c:lineChart>
      <c:catAx>
        <c:axId val="101486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4866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71</xdr:row>
      <xdr:rowOff>57150</xdr:rowOff>
    </xdr:from>
    <xdr:to>
      <xdr:col>23</xdr:col>
      <xdr:colOff>19050</xdr:colOff>
      <xdr:row>92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4325D7-B882-406D-95DC-7CD6B392C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92</xdr:row>
      <xdr:rowOff>142875</xdr:rowOff>
    </xdr:from>
    <xdr:to>
      <xdr:col>23</xdr:col>
      <xdr:colOff>66675</xdr:colOff>
      <xdr:row>113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439925-CC82-4A80-B865-D7268707A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180975</xdr:colOff>
      <xdr:row>114</xdr:row>
      <xdr:rowOff>57150</xdr:rowOff>
    </xdr:from>
    <xdr:to>
      <xdr:col>15</xdr:col>
      <xdr:colOff>285750</xdr:colOff>
      <xdr:row>134</xdr:row>
      <xdr:rowOff>171450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1F697AF-65A0-446B-AE7A-BBEC879E8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95DE-3833-44A7-9E58-9A58D73AFDA0}">
  <dimension ref="A1:E35"/>
  <sheetViews>
    <sheetView workbookViewId="0">
      <selection activeCell="D15" sqref="D15"/>
    </sheetView>
  </sheetViews>
  <sheetFormatPr defaultRowHeight="15" x14ac:dyDescent="0.25"/>
  <cols>
    <col min="1" max="1" width="5" bestFit="1" customWidth="1"/>
    <col min="2" max="3" width="12" bestFit="1" customWidth="1"/>
    <col min="4" max="4" width="14.7109375" bestFit="1" customWidth="1"/>
    <col min="5" max="5" width="12" bestFit="1" customWidth="1"/>
  </cols>
  <sheetData>
    <row r="1" spans="1:5" x14ac:dyDescent="0.25">
      <c r="A1" t="s">
        <v>2</v>
      </c>
      <c r="B1" t="s">
        <v>0</v>
      </c>
      <c r="C1" t="s">
        <v>1</v>
      </c>
      <c r="D1" t="s">
        <v>4</v>
      </c>
      <c r="E1" t="s">
        <v>5</v>
      </c>
    </row>
    <row r="2" spans="1:5" x14ac:dyDescent="0.25">
      <c r="A2">
        <v>1880</v>
      </c>
      <c r="B2">
        <v>13.33058333</v>
      </c>
      <c r="C2">
        <v>0.91967898299999995</v>
      </c>
      <c r="D2">
        <v>2.1589779729999998</v>
      </c>
      <c r="E2">
        <v>20.388609330000001</v>
      </c>
    </row>
    <row r="3" spans="1:5" x14ac:dyDescent="0.25">
      <c r="A3">
        <v>1881</v>
      </c>
      <c r="B3">
        <v>10.0975</v>
      </c>
      <c r="C3">
        <v>0.57888174999999997</v>
      </c>
      <c r="D3">
        <v>2.6838215019999998</v>
      </c>
      <c r="E3">
        <v>17.836323879999998</v>
      </c>
    </row>
    <row r="4" spans="1:5" x14ac:dyDescent="0.25">
      <c r="A4">
        <v>1882</v>
      </c>
      <c r="B4">
        <v>8.8547499999999992</v>
      </c>
      <c r="C4">
        <v>0.72085297500000001</v>
      </c>
      <c r="D4">
        <v>1.69117999</v>
      </c>
      <c r="E4">
        <v>15.723877</v>
      </c>
    </row>
    <row r="5" spans="1:5" x14ac:dyDescent="0.25">
      <c r="A5">
        <v>1883</v>
      </c>
      <c r="B5">
        <v>9.0214166670000004</v>
      </c>
      <c r="C5">
        <v>0.90606944199999995</v>
      </c>
      <c r="D5">
        <v>1.349104327</v>
      </c>
      <c r="E5">
        <v>15.318469329999999</v>
      </c>
    </row>
    <row r="6" spans="1:5" x14ac:dyDescent="0.25">
      <c r="A6">
        <v>1884</v>
      </c>
      <c r="B6">
        <v>7.8934166670000003</v>
      </c>
      <c r="C6">
        <v>1.0262858749999999</v>
      </c>
      <c r="D6">
        <v>2.9906844189999999</v>
      </c>
      <c r="E6">
        <v>15.51295698</v>
      </c>
    </row>
    <row r="7" spans="1:5" x14ac:dyDescent="0.25">
      <c r="A7">
        <v>1885</v>
      </c>
      <c r="B7">
        <v>6.8470833329999996</v>
      </c>
      <c r="C7">
        <v>1.0930679919999999</v>
      </c>
      <c r="D7">
        <v>1.5024160660000001</v>
      </c>
      <c r="E7">
        <v>16.068662700000001</v>
      </c>
    </row>
    <row r="8" spans="1:5" x14ac:dyDescent="0.25">
      <c r="A8">
        <v>1886</v>
      </c>
      <c r="B8">
        <v>6.1494166669999997</v>
      </c>
      <c r="C8">
        <v>1.017463633</v>
      </c>
      <c r="D8">
        <v>1.484015782</v>
      </c>
      <c r="E8">
        <v>14.54969683</v>
      </c>
    </row>
    <row r="9" spans="1:5" x14ac:dyDescent="0.25">
      <c r="A9">
        <v>1887</v>
      </c>
      <c r="B9">
        <v>5.8612500000000001</v>
      </c>
      <c r="C9">
        <v>1.174856267</v>
      </c>
      <c r="D9">
        <v>1.8656877249999999</v>
      </c>
      <c r="E9">
        <v>12.653454910000001</v>
      </c>
    </row>
    <row r="10" spans="1:5" x14ac:dyDescent="0.25">
      <c r="A10">
        <v>1888</v>
      </c>
      <c r="B10">
        <v>5.935333333</v>
      </c>
      <c r="C10">
        <v>1.3441553500000001</v>
      </c>
      <c r="D10">
        <v>3.2025495419999999</v>
      </c>
      <c r="E10">
        <v>12.17884162</v>
      </c>
    </row>
    <row r="11" spans="1:5" x14ac:dyDescent="0.25">
      <c r="A11">
        <v>1889</v>
      </c>
      <c r="B11">
        <v>4.8242500000000001</v>
      </c>
      <c r="C11">
        <v>1.2998705420000001</v>
      </c>
      <c r="D11">
        <v>3.0111604089999999</v>
      </c>
      <c r="E11">
        <v>11.64786275</v>
      </c>
    </row>
    <row r="12" spans="1:5" x14ac:dyDescent="0.25">
      <c r="A12">
        <v>1890</v>
      </c>
      <c r="B12">
        <v>6.9075833329999998</v>
      </c>
      <c r="C12">
        <v>0.96210839999999997</v>
      </c>
      <c r="D12">
        <v>2.0093620090000002</v>
      </c>
      <c r="E12">
        <v>10.2790742</v>
      </c>
    </row>
    <row r="13" spans="1:5" x14ac:dyDescent="0.25">
      <c r="A13">
        <v>1891</v>
      </c>
      <c r="B13">
        <v>8.0219166669999993</v>
      </c>
      <c r="C13">
        <v>0.905004692</v>
      </c>
      <c r="D13">
        <v>1.7512455950000001</v>
      </c>
      <c r="E13">
        <v>10.038938910000001</v>
      </c>
    </row>
    <row r="14" spans="1:5" x14ac:dyDescent="0.25">
      <c r="A14">
        <v>1892</v>
      </c>
      <c r="B14">
        <v>9.1862499999999994</v>
      </c>
      <c r="C14">
        <v>0.72667864999999998</v>
      </c>
      <c r="D14">
        <v>1.0716365779999999</v>
      </c>
      <c r="E14">
        <v>9.6857569790000007</v>
      </c>
    </row>
    <row r="15" spans="1:5" x14ac:dyDescent="0.25">
      <c r="A15">
        <v>1893</v>
      </c>
      <c r="B15">
        <v>11.974166670000001</v>
      </c>
      <c r="C15">
        <v>0.56770379999999998</v>
      </c>
      <c r="D15">
        <v>0.94423834299999998</v>
      </c>
      <c r="E15">
        <v>10.038868089999999</v>
      </c>
    </row>
    <row r="16" spans="1:5" x14ac:dyDescent="0.25">
      <c r="A16">
        <v>1894</v>
      </c>
      <c r="B16">
        <v>10.091333329999999</v>
      </c>
      <c r="C16">
        <v>0.76567708300000004</v>
      </c>
      <c r="D16">
        <v>1.4023659319999999</v>
      </c>
      <c r="E16">
        <v>11.576266929999999</v>
      </c>
    </row>
    <row r="17" spans="1:5" x14ac:dyDescent="0.25">
      <c r="A17">
        <v>1895</v>
      </c>
      <c r="B17">
        <v>11.856999999999999</v>
      </c>
      <c r="C17">
        <v>0.39736307500000001</v>
      </c>
      <c r="D17">
        <v>1.3696950699999999</v>
      </c>
      <c r="E17">
        <v>10.74436528</v>
      </c>
    </row>
    <row r="18" spans="1:5" x14ac:dyDescent="0.25">
      <c r="A18">
        <v>1896</v>
      </c>
      <c r="B18">
        <v>14.351749999999999</v>
      </c>
      <c r="C18">
        <v>0.31344420000000001</v>
      </c>
      <c r="D18">
        <v>1.2745976670000001</v>
      </c>
      <c r="E18">
        <v>11.418324670000001</v>
      </c>
    </row>
    <row r="19" spans="1:5" x14ac:dyDescent="0.25">
      <c r="A19">
        <v>1897</v>
      </c>
      <c r="B19">
        <v>8.5589999999999993</v>
      </c>
      <c r="C19">
        <v>0.71236224999999997</v>
      </c>
      <c r="D19">
        <v>1.4225111880000001</v>
      </c>
      <c r="E19">
        <v>11.220201640000001</v>
      </c>
    </row>
    <row r="20" spans="1:5" x14ac:dyDescent="0.25">
      <c r="A20">
        <v>1898</v>
      </c>
      <c r="B20">
        <v>9.8452500000000001</v>
      </c>
      <c r="C20">
        <v>0.60036986699999995</v>
      </c>
      <c r="D20">
        <v>2.3221296730000001</v>
      </c>
      <c r="E20">
        <v>9.9255911379999997</v>
      </c>
    </row>
    <row r="21" spans="1:5" x14ac:dyDescent="0.25">
      <c r="A21">
        <v>1899</v>
      </c>
      <c r="B21">
        <v>7.1900833329999996</v>
      </c>
      <c r="C21">
        <v>0.76714233300000001</v>
      </c>
      <c r="D21">
        <v>3.0881908899999999</v>
      </c>
      <c r="E21">
        <v>10.21501183</v>
      </c>
    </row>
    <row r="22" spans="1:5" x14ac:dyDescent="0.25">
      <c r="A22">
        <v>1900</v>
      </c>
      <c r="B22">
        <v>11.36758333</v>
      </c>
      <c r="C22">
        <v>1.302612683</v>
      </c>
      <c r="D22">
        <v>3.1562749399999999</v>
      </c>
      <c r="E22">
        <v>10.37359753</v>
      </c>
    </row>
    <row r="23" spans="1:5" x14ac:dyDescent="0.25">
      <c r="A23">
        <v>1901</v>
      </c>
      <c r="B23">
        <v>10.0245</v>
      </c>
      <c r="C23">
        <v>1.3700721170000001</v>
      </c>
      <c r="D23">
        <v>2.500412023</v>
      </c>
      <c r="E23">
        <v>9.6113315420000003</v>
      </c>
    </row>
    <row r="24" spans="1:5" x14ac:dyDescent="0.25">
      <c r="A24">
        <v>1902</v>
      </c>
      <c r="B24">
        <v>9.2618333330000002</v>
      </c>
      <c r="C24">
        <v>1.4649151330000001</v>
      </c>
      <c r="D24">
        <v>2.6365333720000002</v>
      </c>
      <c r="E24">
        <v>8.9568898170000004</v>
      </c>
    </row>
    <row r="25" spans="1:5" x14ac:dyDescent="0.25">
      <c r="A25">
        <v>1903</v>
      </c>
      <c r="B25">
        <v>11.8605</v>
      </c>
      <c r="C25">
        <v>1.651935275</v>
      </c>
      <c r="D25">
        <v>2.2915171519999999</v>
      </c>
      <c r="E25">
        <v>8.5037250269999998</v>
      </c>
    </row>
    <row r="26" spans="1:5" x14ac:dyDescent="0.25">
      <c r="A26">
        <v>1904</v>
      </c>
      <c r="B26">
        <v>15.4475</v>
      </c>
      <c r="C26">
        <v>1.6192751080000001</v>
      </c>
      <c r="D26">
        <v>1.9569200440000001</v>
      </c>
      <c r="E26">
        <v>8.8093524710000004</v>
      </c>
    </row>
    <row r="27" spans="1:5" x14ac:dyDescent="0.25">
      <c r="A27">
        <v>1905</v>
      </c>
      <c r="B27">
        <v>20.536583329999999</v>
      </c>
      <c r="C27">
        <v>1.5732766499999999</v>
      </c>
      <c r="D27">
        <v>1.0277757169999999</v>
      </c>
      <c r="E27">
        <v>7.8979689720000001</v>
      </c>
    </row>
    <row r="28" spans="1:5" x14ac:dyDescent="0.25">
      <c r="A28">
        <v>1906</v>
      </c>
      <c r="B28">
        <v>23.951499999999999</v>
      </c>
      <c r="C28">
        <v>1.7813661000000001</v>
      </c>
      <c r="D28">
        <v>1.225623927</v>
      </c>
      <c r="E28">
        <v>7.5392317389999999</v>
      </c>
    </row>
    <row r="29" spans="1:5" x14ac:dyDescent="0.25">
      <c r="A29">
        <v>1907</v>
      </c>
      <c r="B29">
        <v>18.576833329999999</v>
      </c>
      <c r="C29">
        <v>2.0791388249999998</v>
      </c>
      <c r="D29">
        <v>1.114484306</v>
      </c>
      <c r="E29">
        <v>7.248342364</v>
      </c>
    </row>
    <row r="30" spans="1:5" x14ac:dyDescent="0.25">
      <c r="A30">
        <v>1908</v>
      </c>
      <c r="B30">
        <v>27.985416669999999</v>
      </c>
      <c r="C30">
        <v>2.1222317999999998</v>
      </c>
      <c r="D30">
        <v>1.076673854</v>
      </c>
      <c r="E30">
        <v>8.7269311349999992</v>
      </c>
    </row>
    <row r="31" spans="1:5" x14ac:dyDescent="0.25">
      <c r="A31">
        <v>1909</v>
      </c>
      <c r="B31">
        <v>57.135833329999997</v>
      </c>
      <c r="C31">
        <v>1.818764533</v>
      </c>
      <c r="D31">
        <v>0.68909868900000004</v>
      </c>
      <c r="E31">
        <v>8.1973485749999995</v>
      </c>
    </row>
    <row r="32" spans="1:5" x14ac:dyDescent="0.25">
      <c r="A32">
        <v>1910</v>
      </c>
      <c r="B32">
        <v>58.768166669999999</v>
      </c>
      <c r="C32">
        <v>1.9429747749999999</v>
      </c>
      <c r="D32">
        <v>0.65452936900000003</v>
      </c>
      <c r="E32">
        <v>7.9421132879999998</v>
      </c>
    </row>
    <row r="33" spans="1:5" x14ac:dyDescent="0.25">
      <c r="A33">
        <v>1911</v>
      </c>
      <c r="B33">
        <v>71.16225</v>
      </c>
      <c r="C33">
        <v>1.9454347670000001</v>
      </c>
      <c r="D33">
        <v>0.61541243700000003</v>
      </c>
      <c r="E33">
        <v>8.0629755299999992</v>
      </c>
    </row>
    <row r="34" spans="1:5" x14ac:dyDescent="0.25">
      <c r="A34">
        <v>1912</v>
      </c>
      <c r="B34">
        <v>62.153083330000001</v>
      </c>
      <c r="C34">
        <v>2.028665283</v>
      </c>
      <c r="D34">
        <v>0.46431695099999998</v>
      </c>
      <c r="E34">
        <v>7.6694488610000002</v>
      </c>
    </row>
    <row r="35" spans="1:5" x14ac:dyDescent="0.25">
      <c r="A35">
        <v>1913</v>
      </c>
      <c r="B35">
        <v>90.799083330000002</v>
      </c>
      <c r="C35">
        <v>2.251287483</v>
      </c>
      <c r="D35">
        <v>0.45153525300000003</v>
      </c>
      <c r="E35">
        <v>7.4583245869999999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6F1C0-81B2-4696-B69F-DE43530082E4}">
  <dimension ref="A1:D138"/>
  <sheetViews>
    <sheetView topLeftCell="A2" workbookViewId="0">
      <selection activeCell="C38" sqref="C37:C38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</v>
      </c>
      <c r="D1" t="s">
        <v>0</v>
      </c>
    </row>
    <row r="2" spans="1:4" x14ac:dyDescent="0.25">
      <c r="A2">
        <v>1880</v>
      </c>
      <c r="B2">
        <v>1</v>
      </c>
      <c r="C2">
        <v>4.2</v>
      </c>
      <c r="D2">
        <v>15.135</v>
      </c>
    </row>
    <row r="3" spans="1:4" x14ac:dyDescent="0.25">
      <c r="A3">
        <v>1880</v>
      </c>
      <c r="B3">
        <v>2</v>
      </c>
      <c r="C3">
        <v>3.96</v>
      </c>
      <c r="D3">
        <v>12.866</v>
      </c>
    </row>
    <row r="4" spans="1:4" x14ac:dyDescent="0.25">
      <c r="A4">
        <v>1880</v>
      </c>
      <c r="B4">
        <v>3</v>
      </c>
      <c r="C4">
        <v>3.99</v>
      </c>
      <c r="D4">
        <v>11.471</v>
      </c>
    </row>
    <row r="5" spans="1:4" x14ac:dyDescent="0.25">
      <c r="A5">
        <v>1880</v>
      </c>
      <c r="B5">
        <v>4</v>
      </c>
      <c r="C5">
        <v>3.94</v>
      </c>
      <c r="D5">
        <v>11.068</v>
      </c>
    </row>
    <row r="6" spans="1:4" x14ac:dyDescent="0.25">
      <c r="A6">
        <v>1881</v>
      </c>
      <c r="B6">
        <v>1</v>
      </c>
      <c r="C6">
        <v>3.84</v>
      </c>
      <c r="D6">
        <v>11.259</v>
      </c>
    </row>
    <row r="7" spans="1:4" x14ac:dyDescent="0.25">
      <c r="A7">
        <v>1881</v>
      </c>
      <c r="B7">
        <v>2</v>
      </c>
      <c r="C7">
        <v>3.71</v>
      </c>
      <c r="D7">
        <v>9.4429999999999996</v>
      </c>
    </row>
    <row r="8" spans="1:4" x14ac:dyDescent="0.25">
      <c r="A8">
        <v>1881</v>
      </c>
      <c r="B8">
        <v>3</v>
      </c>
      <c r="C8">
        <v>3.65</v>
      </c>
      <c r="D8">
        <v>9.8089999999999993</v>
      </c>
    </row>
    <row r="9" spans="1:4" x14ac:dyDescent="0.25">
      <c r="A9">
        <v>1881</v>
      </c>
      <c r="B9">
        <v>4</v>
      </c>
      <c r="C9">
        <v>3.65</v>
      </c>
      <c r="D9">
        <v>9.2989999999999995</v>
      </c>
    </row>
    <row r="10" spans="1:4" x14ac:dyDescent="0.25">
      <c r="A10">
        <v>1882</v>
      </c>
      <c r="B10">
        <v>1</v>
      </c>
      <c r="C10">
        <v>3.7</v>
      </c>
      <c r="D10">
        <v>8.6539999999999999</v>
      </c>
    </row>
    <row r="11" spans="1:4" x14ac:dyDescent="0.25">
      <c r="A11">
        <v>1882</v>
      </c>
      <c r="B11">
        <v>2</v>
      </c>
      <c r="C11">
        <v>3.64</v>
      </c>
      <c r="D11">
        <v>8.7560000000000002</v>
      </c>
    </row>
    <row r="12" spans="1:4" x14ac:dyDescent="0.25">
      <c r="A12">
        <v>1882</v>
      </c>
      <c r="B12">
        <v>3</v>
      </c>
      <c r="C12">
        <v>3.58</v>
      </c>
      <c r="D12">
        <v>9.0090000000000003</v>
      </c>
    </row>
    <row r="13" spans="1:4" x14ac:dyDescent="0.25">
      <c r="A13">
        <v>1882</v>
      </c>
      <c r="B13">
        <v>4</v>
      </c>
      <c r="C13">
        <v>3.61</v>
      </c>
      <c r="D13">
        <v>8.91</v>
      </c>
    </row>
    <row r="14" spans="1:4" x14ac:dyDescent="0.25">
      <c r="A14">
        <v>1883</v>
      </c>
      <c r="B14">
        <v>1</v>
      </c>
      <c r="C14">
        <v>3.62</v>
      </c>
      <c r="D14">
        <v>8.1969999999999992</v>
      </c>
    </row>
    <row r="15" spans="1:4" x14ac:dyDescent="0.25">
      <c r="A15">
        <v>1883</v>
      </c>
      <c r="B15">
        <v>2</v>
      </c>
      <c r="C15">
        <v>3.63</v>
      </c>
      <c r="D15">
        <v>8.5440000000000005</v>
      </c>
    </row>
    <row r="16" spans="1:4" x14ac:dyDescent="0.25">
      <c r="A16">
        <v>1883</v>
      </c>
      <c r="B16">
        <v>3</v>
      </c>
      <c r="C16">
        <v>3.62</v>
      </c>
      <c r="D16">
        <v>9.6750000000000007</v>
      </c>
    </row>
    <row r="17" spans="1:4" x14ac:dyDescent="0.25">
      <c r="A17">
        <v>1883</v>
      </c>
      <c r="B17">
        <v>4</v>
      </c>
      <c r="C17">
        <v>3.66</v>
      </c>
      <c r="D17">
        <v>9.1590000000000007</v>
      </c>
    </row>
    <row r="18" spans="1:4" x14ac:dyDescent="0.25">
      <c r="A18">
        <v>1884</v>
      </c>
      <c r="B18">
        <v>1</v>
      </c>
      <c r="C18">
        <v>3.65</v>
      </c>
      <c r="D18">
        <v>9.0920000000000005</v>
      </c>
    </row>
    <row r="19" spans="1:4" x14ac:dyDescent="0.25">
      <c r="A19">
        <v>1884</v>
      </c>
      <c r="B19">
        <v>2</v>
      </c>
      <c r="C19">
        <v>3.59</v>
      </c>
      <c r="D19">
        <v>6.6710000000000003</v>
      </c>
    </row>
    <row r="20" spans="1:4" x14ac:dyDescent="0.25">
      <c r="A20">
        <v>1884</v>
      </c>
      <c r="B20">
        <v>3</v>
      </c>
      <c r="C20">
        <v>3.63</v>
      </c>
      <c r="D20">
        <v>6.6340000000000003</v>
      </c>
    </row>
    <row r="21" spans="1:4" x14ac:dyDescent="0.25">
      <c r="A21">
        <v>1884</v>
      </c>
      <c r="B21">
        <v>4</v>
      </c>
      <c r="C21">
        <v>3.63</v>
      </c>
      <c r="D21">
        <v>6.5940000000000003</v>
      </c>
    </row>
    <row r="22" spans="1:4" x14ac:dyDescent="0.25">
      <c r="A22">
        <v>1885</v>
      </c>
      <c r="B22">
        <v>1</v>
      </c>
      <c r="C22">
        <v>3.6</v>
      </c>
      <c r="D22">
        <v>8.1859999999999999</v>
      </c>
    </row>
    <row r="23" spans="1:4" x14ac:dyDescent="0.25">
      <c r="A23">
        <v>1885</v>
      </c>
      <c r="B23">
        <v>2</v>
      </c>
      <c r="C23">
        <v>3.54</v>
      </c>
      <c r="D23">
        <v>6.952</v>
      </c>
    </row>
    <row r="24" spans="1:4" x14ac:dyDescent="0.25">
      <c r="A24">
        <v>1885</v>
      </c>
      <c r="B24">
        <v>3</v>
      </c>
      <c r="C24">
        <v>3.5</v>
      </c>
      <c r="D24">
        <v>6.718</v>
      </c>
    </row>
    <row r="25" spans="1:4" x14ac:dyDescent="0.25">
      <c r="A25">
        <v>1885</v>
      </c>
      <c r="B25">
        <v>4</v>
      </c>
      <c r="C25">
        <v>3.46</v>
      </c>
      <c r="D25">
        <v>6.4649999999999999</v>
      </c>
    </row>
    <row r="26" spans="1:4" x14ac:dyDescent="0.25">
      <c r="A26">
        <v>1886</v>
      </c>
      <c r="B26">
        <v>1</v>
      </c>
      <c r="C26">
        <v>3.42</v>
      </c>
      <c r="D26">
        <v>6.508</v>
      </c>
    </row>
    <row r="27" spans="1:4" x14ac:dyDescent="0.25">
      <c r="A27">
        <v>1886</v>
      </c>
      <c r="B27">
        <v>2</v>
      </c>
      <c r="C27">
        <v>3.37</v>
      </c>
      <c r="D27">
        <v>5.8470000000000004</v>
      </c>
    </row>
    <row r="28" spans="1:4" x14ac:dyDescent="0.25">
      <c r="A28">
        <v>1886</v>
      </c>
      <c r="B28">
        <v>3</v>
      </c>
      <c r="C28">
        <v>3.36</v>
      </c>
      <c r="D28">
        <v>5.1760000000000002</v>
      </c>
    </row>
    <row r="29" spans="1:4" x14ac:dyDescent="0.25">
      <c r="A29">
        <v>1886</v>
      </c>
      <c r="B29">
        <v>4</v>
      </c>
      <c r="C29">
        <v>3.39</v>
      </c>
      <c r="D29">
        <v>5.6449999999999996</v>
      </c>
    </row>
    <row r="30" spans="1:4" x14ac:dyDescent="0.25">
      <c r="A30">
        <v>1887</v>
      </c>
      <c r="B30">
        <v>1</v>
      </c>
      <c r="C30">
        <v>3.41</v>
      </c>
      <c r="D30">
        <v>5.383</v>
      </c>
    </row>
    <row r="31" spans="1:4" x14ac:dyDescent="0.25">
      <c r="A31">
        <v>1887</v>
      </c>
      <c r="B31">
        <v>2</v>
      </c>
      <c r="C31">
        <v>3.44</v>
      </c>
      <c r="D31">
        <v>5.4829999999999997</v>
      </c>
    </row>
    <row r="32" spans="1:4" x14ac:dyDescent="0.25">
      <c r="A32">
        <v>1887</v>
      </c>
      <c r="B32">
        <v>3</v>
      </c>
      <c r="C32">
        <v>3.54</v>
      </c>
      <c r="D32">
        <v>6.5880000000000001</v>
      </c>
    </row>
    <row r="33" spans="1:4" x14ac:dyDescent="0.25">
      <c r="A33">
        <v>1887</v>
      </c>
      <c r="B33">
        <v>4</v>
      </c>
      <c r="C33">
        <v>3.75</v>
      </c>
      <c r="D33">
        <v>6.3129999999999997</v>
      </c>
    </row>
    <row r="34" spans="1:4" x14ac:dyDescent="0.25">
      <c r="A34">
        <v>1888</v>
      </c>
      <c r="B34">
        <v>1</v>
      </c>
      <c r="C34">
        <v>3.74</v>
      </c>
      <c r="D34">
        <v>7.0720000000000001</v>
      </c>
    </row>
    <row r="35" spans="1:4" x14ac:dyDescent="0.25">
      <c r="A35">
        <v>1888</v>
      </c>
      <c r="B35">
        <v>2</v>
      </c>
      <c r="C35">
        <v>3.69</v>
      </c>
      <c r="D35">
        <v>5.8689999999999998</v>
      </c>
    </row>
    <row r="36" spans="1:4" x14ac:dyDescent="0.25">
      <c r="A36">
        <v>1888</v>
      </c>
      <c r="B36">
        <v>3</v>
      </c>
      <c r="C36">
        <v>3.65</v>
      </c>
      <c r="D36">
        <v>4.9020000000000001</v>
      </c>
    </row>
    <row r="37" spans="1:4" x14ac:dyDescent="0.25">
      <c r="A37">
        <v>1888</v>
      </c>
      <c r="B37">
        <v>4</v>
      </c>
      <c r="C37">
        <v>3.62</v>
      </c>
      <c r="D37">
        <v>4.6369999999999996</v>
      </c>
    </row>
    <row r="38" spans="1:4" x14ac:dyDescent="0.25">
      <c r="A38">
        <v>1889</v>
      </c>
      <c r="B38">
        <v>1</v>
      </c>
      <c r="C38">
        <v>3.59</v>
      </c>
      <c r="D38">
        <v>4.0670000000000002</v>
      </c>
    </row>
    <row r="39" spans="1:4" x14ac:dyDescent="0.25">
      <c r="A39">
        <v>1889</v>
      </c>
      <c r="B39">
        <v>2</v>
      </c>
      <c r="C39">
        <v>3.48</v>
      </c>
      <c r="D39">
        <v>4.4329999999999998</v>
      </c>
    </row>
    <row r="40" spans="1:4" x14ac:dyDescent="0.25">
      <c r="A40">
        <v>1889</v>
      </c>
      <c r="B40">
        <v>3</v>
      </c>
      <c r="C40">
        <v>3.41</v>
      </c>
      <c r="D40">
        <v>4.8079999999999998</v>
      </c>
    </row>
    <row r="41" spans="1:4" x14ac:dyDescent="0.25">
      <c r="A41">
        <v>1889</v>
      </c>
      <c r="B41">
        <v>4</v>
      </c>
      <c r="C41">
        <v>3.35</v>
      </c>
      <c r="D41">
        <v>5.19</v>
      </c>
    </row>
    <row r="42" spans="1:4" x14ac:dyDescent="0.25">
      <c r="A42">
        <v>1890</v>
      </c>
      <c r="B42">
        <v>1</v>
      </c>
      <c r="C42">
        <v>3.34</v>
      </c>
      <c r="D42">
        <v>6.8150000000000004</v>
      </c>
    </row>
    <row r="43" spans="1:4" x14ac:dyDescent="0.25">
      <c r="A43">
        <v>1890</v>
      </c>
      <c r="B43">
        <v>2</v>
      </c>
      <c r="C43">
        <v>3.38</v>
      </c>
      <c r="D43">
        <v>7.0869999999999997</v>
      </c>
    </row>
    <row r="44" spans="1:4" x14ac:dyDescent="0.25">
      <c r="A44">
        <v>1890</v>
      </c>
      <c r="B44">
        <v>3</v>
      </c>
      <c r="C44">
        <v>3.43</v>
      </c>
      <c r="D44">
        <v>6.2910000000000004</v>
      </c>
    </row>
    <row r="45" spans="1:4" x14ac:dyDescent="0.25">
      <c r="A45">
        <v>1890</v>
      </c>
      <c r="B45">
        <v>4</v>
      </c>
      <c r="C45">
        <v>3.54</v>
      </c>
      <c r="D45">
        <v>7.2590000000000003</v>
      </c>
    </row>
    <row r="46" spans="1:4" x14ac:dyDescent="0.25">
      <c r="A46">
        <v>1891</v>
      </c>
      <c r="B46">
        <v>1</v>
      </c>
      <c r="C46">
        <v>3.65</v>
      </c>
      <c r="D46">
        <v>6.6849999999999996</v>
      </c>
    </row>
    <row r="47" spans="1:4" x14ac:dyDescent="0.25">
      <c r="A47">
        <v>1891</v>
      </c>
      <c r="B47">
        <v>2</v>
      </c>
      <c r="C47">
        <v>3.59</v>
      </c>
      <c r="D47">
        <v>8.2539999999999996</v>
      </c>
    </row>
    <row r="48" spans="1:4" x14ac:dyDescent="0.25">
      <c r="A48">
        <v>1891</v>
      </c>
      <c r="B48">
        <v>3</v>
      </c>
      <c r="C48">
        <v>3.67</v>
      </c>
      <c r="D48">
        <v>8.8460000000000001</v>
      </c>
    </row>
    <row r="49" spans="1:4" x14ac:dyDescent="0.25">
      <c r="A49">
        <v>1891</v>
      </c>
      <c r="B49">
        <v>4</v>
      </c>
      <c r="C49">
        <v>3.64</v>
      </c>
      <c r="D49">
        <v>8.7159999999999993</v>
      </c>
    </row>
    <row r="50" spans="1:4" x14ac:dyDescent="0.25">
      <c r="A50">
        <v>1892</v>
      </c>
      <c r="B50">
        <v>1</v>
      </c>
      <c r="C50">
        <v>3.66</v>
      </c>
      <c r="D50">
        <v>8.8179999999999996</v>
      </c>
    </row>
    <row r="51" spans="1:4" x14ac:dyDescent="0.25">
      <c r="A51">
        <v>1892</v>
      </c>
      <c r="B51">
        <v>2</v>
      </c>
      <c r="C51">
        <v>3.61</v>
      </c>
      <c r="D51">
        <v>8.9090000000000007</v>
      </c>
    </row>
    <row r="52" spans="1:4" x14ac:dyDescent="0.25">
      <c r="A52">
        <v>1892</v>
      </c>
      <c r="B52">
        <v>3</v>
      </c>
      <c r="C52">
        <v>3.58</v>
      </c>
      <c r="D52">
        <v>10.069000000000001</v>
      </c>
    </row>
    <row r="53" spans="1:4" x14ac:dyDescent="0.25">
      <c r="A53">
        <v>1892</v>
      </c>
      <c r="B53">
        <v>4</v>
      </c>
      <c r="C53">
        <v>3.58</v>
      </c>
      <c r="D53">
        <v>10.862</v>
      </c>
    </row>
    <row r="54" spans="1:4" x14ac:dyDescent="0.25">
      <c r="A54">
        <v>1893</v>
      </c>
      <c r="B54">
        <v>1</v>
      </c>
      <c r="C54">
        <v>3.61</v>
      </c>
      <c r="D54">
        <v>10.436999999999999</v>
      </c>
    </row>
    <row r="55" spans="1:4" x14ac:dyDescent="0.25">
      <c r="A55">
        <v>1893</v>
      </c>
      <c r="B55">
        <v>2</v>
      </c>
      <c r="C55">
        <v>3.63</v>
      </c>
      <c r="D55">
        <v>13.746</v>
      </c>
    </row>
    <row r="56" spans="1:4" x14ac:dyDescent="0.25">
      <c r="A56">
        <v>1893</v>
      </c>
      <c r="B56">
        <v>3</v>
      </c>
      <c r="C56">
        <v>3.83</v>
      </c>
      <c r="D56">
        <v>13.404999999999999</v>
      </c>
    </row>
    <row r="57" spans="1:4" x14ac:dyDescent="0.25">
      <c r="A57">
        <v>1893</v>
      </c>
      <c r="B57">
        <v>4</v>
      </c>
      <c r="C57">
        <v>3.89</v>
      </c>
      <c r="D57">
        <v>11.779</v>
      </c>
    </row>
    <row r="58" spans="1:4" x14ac:dyDescent="0.25">
      <c r="A58">
        <v>1894</v>
      </c>
      <c r="B58">
        <v>1</v>
      </c>
      <c r="C58">
        <v>3.66</v>
      </c>
      <c r="D58">
        <v>10.173999999999999</v>
      </c>
    </row>
    <row r="59" spans="1:4" x14ac:dyDescent="0.25">
      <c r="A59">
        <v>1894</v>
      </c>
      <c r="B59">
        <v>2</v>
      </c>
      <c r="C59">
        <v>3.75</v>
      </c>
      <c r="D59">
        <v>10.781000000000001</v>
      </c>
    </row>
    <row r="60" spans="1:4" x14ac:dyDescent="0.25">
      <c r="A60">
        <v>1894</v>
      </c>
      <c r="B60">
        <v>3</v>
      </c>
      <c r="C60">
        <v>3.7</v>
      </c>
      <c r="D60">
        <v>9.7469999999999999</v>
      </c>
    </row>
    <row r="61" spans="1:4" x14ac:dyDescent="0.25">
      <c r="A61">
        <v>1894</v>
      </c>
      <c r="B61">
        <v>4</v>
      </c>
      <c r="C61">
        <v>3.65</v>
      </c>
      <c r="D61">
        <v>11.003</v>
      </c>
    </row>
    <row r="62" spans="1:4" x14ac:dyDescent="0.25">
      <c r="A62">
        <v>1895</v>
      </c>
      <c r="B62">
        <v>1</v>
      </c>
      <c r="C62">
        <v>3.47</v>
      </c>
      <c r="D62">
        <v>11.545999999999999</v>
      </c>
    </row>
    <row r="63" spans="1:4" x14ac:dyDescent="0.25">
      <c r="A63">
        <v>1895</v>
      </c>
      <c r="B63">
        <v>2</v>
      </c>
      <c r="C63">
        <v>3.45</v>
      </c>
      <c r="D63">
        <v>12.757999999999999</v>
      </c>
    </row>
    <row r="64" spans="1:4" x14ac:dyDescent="0.25">
      <c r="A64">
        <v>1895</v>
      </c>
      <c r="B64">
        <v>3</v>
      </c>
      <c r="C64">
        <v>3.47</v>
      </c>
      <c r="D64">
        <v>11.071999999999999</v>
      </c>
    </row>
    <row r="65" spans="1:4" x14ac:dyDescent="0.25">
      <c r="A65">
        <v>1895</v>
      </c>
      <c r="B65">
        <v>4</v>
      </c>
      <c r="C65">
        <v>3.46</v>
      </c>
      <c r="D65">
        <v>15.606999999999999</v>
      </c>
    </row>
    <row r="66" spans="1:4" x14ac:dyDescent="0.25">
      <c r="A66">
        <v>1896</v>
      </c>
      <c r="B66">
        <v>1</v>
      </c>
      <c r="C66">
        <v>3.7</v>
      </c>
      <c r="D66">
        <v>13.718</v>
      </c>
    </row>
    <row r="67" spans="1:4" x14ac:dyDescent="0.25">
      <c r="A67">
        <v>1896</v>
      </c>
      <c r="B67">
        <v>2</v>
      </c>
      <c r="C67">
        <v>3.43</v>
      </c>
      <c r="D67">
        <v>17.102</v>
      </c>
    </row>
    <row r="68" spans="1:4" x14ac:dyDescent="0.25">
      <c r="A68">
        <v>1896</v>
      </c>
      <c r="B68">
        <v>3</v>
      </c>
      <c r="C68">
        <v>3.58</v>
      </c>
      <c r="D68">
        <v>13.153</v>
      </c>
    </row>
    <row r="69" spans="1:4" x14ac:dyDescent="0.25">
      <c r="A69">
        <v>1896</v>
      </c>
      <c r="B69">
        <v>4</v>
      </c>
      <c r="C69">
        <v>3.72</v>
      </c>
      <c r="D69">
        <v>10.587999999999999</v>
      </c>
    </row>
    <row r="70" spans="1:4" x14ac:dyDescent="0.25">
      <c r="A70">
        <v>1897</v>
      </c>
      <c r="B70">
        <v>1</v>
      </c>
      <c r="C70">
        <v>3.44</v>
      </c>
      <c r="D70">
        <v>9.3149999999999995</v>
      </c>
    </row>
    <row r="71" spans="1:4" x14ac:dyDescent="0.25">
      <c r="A71">
        <v>1897</v>
      </c>
      <c r="B71">
        <v>2</v>
      </c>
      <c r="C71">
        <v>3.41</v>
      </c>
      <c r="D71">
        <v>8.7370000000000001</v>
      </c>
    </row>
    <row r="72" spans="1:4" x14ac:dyDescent="0.25">
      <c r="A72">
        <v>1897</v>
      </c>
      <c r="B72">
        <v>3</v>
      </c>
      <c r="C72">
        <v>3.38</v>
      </c>
      <c r="D72">
        <v>8.7330000000000005</v>
      </c>
    </row>
    <row r="73" spans="1:4" x14ac:dyDescent="0.25">
      <c r="A73">
        <v>1897</v>
      </c>
      <c r="B73">
        <v>4</v>
      </c>
      <c r="C73">
        <v>3.35</v>
      </c>
      <c r="D73">
        <v>7.8949999999999996</v>
      </c>
    </row>
    <row r="74" spans="1:4" x14ac:dyDescent="0.25">
      <c r="A74">
        <v>1898</v>
      </c>
      <c r="B74">
        <v>1</v>
      </c>
      <c r="C74">
        <v>3.31</v>
      </c>
      <c r="D74">
        <v>10.539</v>
      </c>
    </row>
    <row r="75" spans="1:4" x14ac:dyDescent="0.25">
      <c r="A75">
        <v>1898</v>
      </c>
      <c r="B75">
        <v>2</v>
      </c>
      <c r="C75">
        <v>3.61</v>
      </c>
      <c r="D75">
        <v>10.292</v>
      </c>
    </row>
    <row r="76" spans="1:4" x14ac:dyDescent="0.25">
      <c r="A76">
        <v>1898</v>
      </c>
      <c r="B76">
        <v>3</v>
      </c>
      <c r="C76">
        <v>3.28</v>
      </c>
      <c r="D76">
        <v>9.3930000000000007</v>
      </c>
    </row>
    <row r="77" spans="1:4" x14ac:dyDescent="0.25">
      <c r="A77">
        <v>1898</v>
      </c>
      <c r="B77">
        <v>4</v>
      </c>
      <c r="C77">
        <v>3.19</v>
      </c>
      <c r="D77">
        <v>7.9889999999999999</v>
      </c>
    </row>
    <row r="78" spans="1:4" x14ac:dyDescent="0.25">
      <c r="A78">
        <v>1899</v>
      </c>
      <c r="B78">
        <v>1</v>
      </c>
      <c r="C78">
        <v>3.12</v>
      </c>
      <c r="D78">
        <v>7.734</v>
      </c>
    </row>
    <row r="79" spans="1:4" x14ac:dyDescent="0.25">
      <c r="A79">
        <v>1899</v>
      </c>
      <c r="B79">
        <v>2</v>
      </c>
      <c r="C79">
        <v>3.11</v>
      </c>
      <c r="D79">
        <v>7.2439999999999998</v>
      </c>
    </row>
    <row r="80" spans="1:4" x14ac:dyDescent="0.25">
      <c r="A80">
        <v>1899</v>
      </c>
      <c r="B80">
        <v>3</v>
      </c>
      <c r="C80">
        <v>3.07</v>
      </c>
      <c r="D80">
        <v>7.7</v>
      </c>
    </row>
    <row r="81" spans="1:4" x14ac:dyDescent="0.25">
      <c r="A81">
        <v>1899</v>
      </c>
      <c r="B81">
        <v>4</v>
      </c>
      <c r="C81">
        <v>3.14</v>
      </c>
      <c r="D81">
        <v>5.5259999999999998</v>
      </c>
    </row>
    <row r="82" spans="1:4" x14ac:dyDescent="0.25">
      <c r="A82">
        <v>1900</v>
      </c>
      <c r="B82">
        <v>1</v>
      </c>
      <c r="C82">
        <v>3.2</v>
      </c>
      <c r="D82">
        <v>8.7270000000000003</v>
      </c>
    </row>
    <row r="83" spans="1:4" x14ac:dyDescent="0.25">
      <c r="A83">
        <v>1900</v>
      </c>
      <c r="B83">
        <v>2</v>
      </c>
      <c r="C83">
        <v>3.16</v>
      </c>
      <c r="D83">
        <v>14.500999999999999</v>
      </c>
    </row>
    <row r="84" spans="1:4" x14ac:dyDescent="0.25">
      <c r="A84">
        <v>1900</v>
      </c>
      <c r="B84">
        <v>3</v>
      </c>
      <c r="C84">
        <v>3.14</v>
      </c>
      <c r="D84">
        <v>12.595000000000001</v>
      </c>
    </row>
    <row r="85" spans="1:4" x14ac:dyDescent="0.25">
      <c r="A85">
        <v>1900</v>
      </c>
      <c r="B85">
        <v>4</v>
      </c>
      <c r="C85">
        <v>3.1</v>
      </c>
      <c r="D85">
        <v>10.048</v>
      </c>
    </row>
    <row r="86" spans="1:4" x14ac:dyDescent="0.25">
      <c r="A86">
        <v>1901</v>
      </c>
      <c r="B86">
        <v>1</v>
      </c>
      <c r="C86">
        <v>3.08</v>
      </c>
      <c r="D86">
        <v>11.349</v>
      </c>
    </row>
    <row r="87" spans="1:4" x14ac:dyDescent="0.25">
      <c r="A87">
        <v>1901</v>
      </c>
      <c r="B87">
        <v>2</v>
      </c>
      <c r="C87">
        <v>3.11</v>
      </c>
      <c r="D87">
        <v>10.435</v>
      </c>
    </row>
    <row r="88" spans="1:4" x14ac:dyDescent="0.25">
      <c r="A88">
        <v>1901</v>
      </c>
      <c r="B88">
        <v>3</v>
      </c>
      <c r="C88">
        <v>3.14</v>
      </c>
      <c r="D88">
        <v>8.734</v>
      </c>
    </row>
    <row r="89" spans="1:4" x14ac:dyDescent="0.25">
      <c r="A89">
        <v>1901</v>
      </c>
      <c r="B89">
        <v>4</v>
      </c>
      <c r="C89">
        <v>3.17</v>
      </c>
      <c r="D89">
        <v>8.82</v>
      </c>
    </row>
    <row r="90" spans="1:4" x14ac:dyDescent="0.25">
      <c r="A90">
        <v>1902</v>
      </c>
      <c r="B90">
        <v>1</v>
      </c>
      <c r="C90">
        <v>3.17</v>
      </c>
      <c r="D90">
        <v>8.6660000000000004</v>
      </c>
    </row>
    <row r="91" spans="1:4" x14ac:dyDescent="0.25">
      <c r="A91">
        <v>1902</v>
      </c>
      <c r="B91">
        <v>2</v>
      </c>
      <c r="C91">
        <v>3.19</v>
      </c>
      <c r="D91">
        <v>10.627000000000001</v>
      </c>
    </row>
    <row r="92" spans="1:4" x14ac:dyDescent="0.25">
      <c r="A92">
        <v>1902</v>
      </c>
      <c r="B92">
        <v>3</v>
      </c>
      <c r="C92">
        <v>3.26</v>
      </c>
      <c r="D92">
        <v>8.0890000000000004</v>
      </c>
    </row>
    <row r="93" spans="1:4" x14ac:dyDescent="0.25">
      <c r="A93">
        <v>1902</v>
      </c>
      <c r="B93">
        <v>4</v>
      </c>
      <c r="C93">
        <v>3.25</v>
      </c>
      <c r="D93">
        <v>10.129</v>
      </c>
    </row>
    <row r="94" spans="1:4" x14ac:dyDescent="0.25">
      <c r="A94">
        <v>1903</v>
      </c>
      <c r="B94">
        <v>1</v>
      </c>
      <c r="C94">
        <v>3.25</v>
      </c>
      <c r="D94">
        <v>11.225</v>
      </c>
    </row>
    <row r="95" spans="1:4" x14ac:dyDescent="0.25">
      <c r="A95">
        <v>1903</v>
      </c>
      <c r="B95">
        <v>2</v>
      </c>
      <c r="C95">
        <v>3.3</v>
      </c>
      <c r="D95">
        <v>12.641</v>
      </c>
    </row>
    <row r="96" spans="1:4" x14ac:dyDescent="0.25">
      <c r="A96">
        <v>1903</v>
      </c>
      <c r="B96">
        <v>3</v>
      </c>
      <c r="C96">
        <v>3.48</v>
      </c>
      <c r="D96">
        <v>11.117000000000001</v>
      </c>
    </row>
    <row r="97" spans="1:4" x14ac:dyDescent="0.25">
      <c r="A97">
        <v>1903</v>
      </c>
      <c r="B97">
        <v>4</v>
      </c>
      <c r="C97">
        <v>3.46</v>
      </c>
      <c r="D97">
        <v>13.696</v>
      </c>
    </row>
    <row r="98" spans="1:4" x14ac:dyDescent="0.25">
      <c r="A98">
        <v>1904</v>
      </c>
      <c r="B98">
        <v>1</v>
      </c>
      <c r="C98">
        <v>3.47</v>
      </c>
      <c r="D98">
        <v>14.006</v>
      </c>
    </row>
    <row r="99" spans="1:4" x14ac:dyDescent="0.25">
      <c r="A99">
        <v>1904</v>
      </c>
      <c r="B99">
        <v>2</v>
      </c>
      <c r="C99">
        <v>3.47</v>
      </c>
      <c r="D99">
        <v>16.055</v>
      </c>
    </row>
    <row r="100" spans="1:4" x14ac:dyDescent="0.25">
      <c r="A100">
        <v>1904</v>
      </c>
      <c r="B100">
        <v>3</v>
      </c>
      <c r="C100">
        <v>3.46</v>
      </c>
      <c r="D100">
        <v>15.558</v>
      </c>
    </row>
    <row r="101" spans="1:4" x14ac:dyDescent="0.25">
      <c r="A101">
        <v>1904</v>
      </c>
      <c r="B101">
        <v>4</v>
      </c>
      <c r="C101">
        <v>3.41</v>
      </c>
      <c r="D101">
        <v>16.390999999999998</v>
      </c>
    </row>
    <row r="102" spans="1:4" x14ac:dyDescent="0.25">
      <c r="A102">
        <v>1905</v>
      </c>
      <c r="B102">
        <v>1</v>
      </c>
      <c r="C102">
        <v>3.4</v>
      </c>
      <c r="D102">
        <v>17.259</v>
      </c>
    </row>
    <row r="103" spans="1:4" x14ac:dyDescent="0.25">
      <c r="A103">
        <v>1905</v>
      </c>
      <c r="B103">
        <v>2</v>
      </c>
      <c r="C103">
        <v>3.39</v>
      </c>
      <c r="D103">
        <v>20.614000000000001</v>
      </c>
    </row>
    <row r="104" spans="1:4" x14ac:dyDescent="0.25">
      <c r="A104">
        <v>1905</v>
      </c>
      <c r="B104">
        <v>3</v>
      </c>
      <c r="C104">
        <v>3.46</v>
      </c>
      <c r="D104">
        <v>19.805</v>
      </c>
    </row>
    <row r="105" spans="1:4" x14ac:dyDescent="0.25">
      <c r="A105">
        <v>1905</v>
      </c>
      <c r="B105">
        <v>4</v>
      </c>
      <c r="C105">
        <v>3.5</v>
      </c>
      <c r="D105">
        <v>27.228999999999999</v>
      </c>
    </row>
    <row r="106" spans="1:4" x14ac:dyDescent="0.25">
      <c r="A106">
        <v>1906</v>
      </c>
      <c r="B106">
        <v>1</v>
      </c>
      <c r="C106">
        <v>3.5</v>
      </c>
      <c r="D106">
        <v>19.803999999999998</v>
      </c>
    </row>
    <row r="107" spans="1:4" x14ac:dyDescent="0.25">
      <c r="A107">
        <v>1906</v>
      </c>
      <c r="B107">
        <v>2</v>
      </c>
      <c r="C107">
        <v>3.55</v>
      </c>
      <c r="D107">
        <v>22.488</v>
      </c>
    </row>
    <row r="108" spans="1:4" x14ac:dyDescent="0.25">
      <c r="A108">
        <v>1906</v>
      </c>
      <c r="B108">
        <v>3</v>
      </c>
      <c r="C108">
        <v>3.66</v>
      </c>
      <c r="D108">
        <v>21.34</v>
      </c>
    </row>
    <row r="109" spans="1:4" x14ac:dyDescent="0.25">
      <c r="A109">
        <v>1906</v>
      </c>
      <c r="B109">
        <v>4</v>
      </c>
      <c r="C109">
        <v>3.75</v>
      </c>
      <c r="D109">
        <v>32.335000000000001</v>
      </c>
    </row>
    <row r="110" spans="1:4" x14ac:dyDescent="0.25">
      <c r="A110">
        <v>1907</v>
      </c>
      <c r="B110">
        <v>1</v>
      </c>
      <c r="C110">
        <v>3.76</v>
      </c>
      <c r="D110">
        <v>17.026</v>
      </c>
    </row>
    <row r="111" spans="1:4" x14ac:dyDescent="0.25">
      <c r="A111">
        <v>1907</v>
      </c>
      <c r="B111">
        <v>2</v>
      </c>
      <c r="C111">
        <v>3.85</v>
      </c>
      <c r="D111">
        <v>18.466000000000001</v>
      </c>
    </row>
    <row r="112" spans="1:4" x14ac:dyDescent="0.25">
      <c r="A112">
        <v>1907</v>
      </c>
      <c r="B112">
        <v>3</v>
      </c>
      <c r="C112">
        <v>3.9</v>
      </c>
      <c r="D112">
        <v>15.146000000000001</v>
      </c>
    </row>
    <row r="113" spans="1:4" x14ac:dyDescent="0.25">
      <c r="A113">
        <v>1907</v>
      </c>
      <c r="B113">
        <v>4</v>
      </c>
      <c r="C113">
        <v>4.0999999999999996</v>
      </c>
      <c r="D113">
        <v>20.353000000000002</v>
      </c>
    </row>
    <row r="114" spans="1:4" x14ac:dyDescent="0.25">
      <c r="A114">
        <v>1908</v>
      </c>
      <c r="B114">
        <v>1</v>
      </c>
      <c r="C114">
        <v>4.2300000000000004</v>
      </c>
      <c r="D114">
        <v>26.033999999999999</v>
      </c>
    </row>
    <row r="115" spans="1:4" x14ac:dyDescent="0.25">
      <c r="A115">
        <v>1908</v>
      </c>
      <c r="B115">
        <v>2</v>
      </c>
      <c r="C115">
        <v>3.98</v>
      </c>
      <c r="D115">
        <v>26.016999999999999</v>
      </c>
    </row>
    <row r="116" spans="1:4" x14ac:dyDescent="0.25">
      <c r="A116">
        <v>1908</v>
      </c>
      <c r="B116">
        <v>3</v>
      </c>
      <c r="C116">
        <v>3.99</v>
      </c>
      <c r="D116">
        <v>30.844000000000001</v>
      </c>
    </row>
    <row r="117" spans="1:4" x14ac:dyDescent="0.25">
      <c r="A117">
        <v>1908</v>
      </c>
      <c r="B117">
        <v>4</v>
      </c>
      <c r="C117">
        <v>3.93</v>
      </c>
      <c r="D117">
        <v>30.786000000000001</v>
      </c>
    </row>
    <row r="118" spans="1:4" x14ac:dyDescent="0.25">
      <c r="A118">
        <v>1909</v>
      </c>
      <c r="B118">
        <v>1</v>
      </c>
      <c r="C118">
        <v>3.88</v>
      </c>
      <c r="D118">
        <v>44.722000000000001</v>
      </c>
    </row>
    <row r="119" spans="1:4" x14ac:dyDescent="0.25">
      <c r="A119">
        <v>1909</v>
      </c>
      <c r="B119">
        <v>2</v>
      </c>
      <c r="C119">
        <v>3.81</v>
      </c>
      <c r="D119">
        <v>40.893999999999998</v>
      </c>
    </row>
    <row r="120" spans="1:4" x14ac:dyDescent="0.25">
      <c r="A120">
        <v>1909</v>
      </c>
      <c r="B120">
        <v>3</v>
      </c>
      <c r="C120">
        <v>3.84</v>
      </c>
      <c r="D120">
        <v>62.040999999999997</v>
      </c>
    </row>
    <row r="121" spans="1:4" x14ac:dyDescent="0.25">
      <c r="A121">
        <v>1909</v>
      </c>
      <c r="B121">
        <v>4</v>
      </c>
      <c r="C121">
        <v>3.89</v>
      </c>
      <c r="D121">
        <v>49.530999999999999</v>
      </c>
    </row>
    <row r="122" spans="1:4" x14ac:dyDescent="0.25">
      <c r="A122">
        <v>1910</v>
      </c>
      <c r="B122">
        <v>1</v>
      </c>
      <c r="C122">
        <v>3.89</v>
      </c>
      <c r="D122">
        <v>61.101999999999997</v>
      </c>
    </row>
    <row r="123" spans="1:4" x14ac:dyDescent="0.25">
      <c r="A123">
        <v>1910</v>
      </c>
      <c r="B123">
        <v>2</v>
      </c>
      <c r="C123">
        <v>3.99</v>
      </c>
      <c r="D123">
        <v>62.348999999999997</v>
      </c>
    </row>
    <row r="124" spans="1:4" x14ac:dyDescent="0.25">
      <c r="A124">
        <v>1910</v>
      </c>
      <c r="B124">
        <v>3</v>
      </c>
      <c r="C124">
        <v>4.08</v>
      </c>
      <c r="D124">
        <v>60.23</v>
      </c>
    </row>
    <row r="125" spans="1:4" x14ac:dyDescent="0.25">
      <c r="A125">
        <v>1910</v>
      </c>
      <c r="B125">
        <v>4</v>
      </c>
      <c r="C125">
        <v>4.05</v>
      </c>
      <c r="D125">
        <v>60.573999999999998</v>
      </c>
    </row>
    <row r="126" spans="1:4" x14ac:dyDescent="0.25">
      <c r="A126">
        <v>1911</v>
      </c>
      <c r="B126">
        <v>1</v>
      </c>
      <c r="C126">
        <v>4.01</v>
      </c>
      <c r="D126">
        <v>46.77</v>
      </c>
    </row>
    <row r="127" spans="1:4" x14ac:dyDescent="0.25">
      <c r="A127">
        <v>1911</v>
      </c>
      <c r="B127">
        <v>2</v>
      </c>
      <c r="C127">
        <v>4.01</v>
      </c>
      <c r="D127">
        <v>85.179000000000002</v>
      </c>
    </row>
    <row r="128" spans="1:4" x14ac:dyDescent="0.25">
      <c r="A128">
        <v>1911</v>
      </c>
      <c r="B128">
        <v>3</v>
      </c>
      <c r="C128">
        <v>4</v>
      </c>
      <c r="D128">
        <v>70.795000000000002</v>
      </c>
    </row>
    <row r="129" spans="1:4" x14ac:dyDescent="0.25">
      <c r="A129">
        <v>1911</v>
      </c>
      <c r="B129">
        <v>4</v>
      </c>
      <c r="C129">
        <v>4.01</v>
      </c>
      <c r="D129">
        <v>104.265</v>
      </c>
    </row>
    <row r="130" spans="1:4" x14ac:dyDescent="0.25">
      <c r="A130">
        <v>1912</v>
      </c>
      <c r="B130">
        <v>1</v>
      </c>
      <c r="C130">
        <v>4</v>
      </c>
      <c r="D130">
        <v>66.097999999999999</v>
      </c>
    </row>
    <row r="131" spans="1:4" x14ac:dyDescent="0.25">
      <c r="A131">
        <v>1912</v>
      </c>
      <c r="B131">
        <v>2</v>
      </c>
      <c r="C131">
        <v>4.0199999999999996</v>
      </c>
      <c r="D131">
        <v>65.460999999999999</v>
      </c>
    </row>
    <row r="132" spans="1:4" x14ac:dyDescent="0.25">
      <c r="A132">
        <v>1912</v>
      </c>
      <c r="B132">
        <v>3</v>
      </c>
      <c r="C132">
        <v>4.09</v>
      </c>
      <c r="D132">
        <v>48.465000000000003</v>
      </c>
    </row>
    <row r="133" spans="1:4" x14ac:dyDescent="0.25">
      <c r="A133">
        <v>1912</v>
      </c>
      <c r="B133">
        <v>4</v>
      </c>
      <c r="C133">
        <v>4.16</v>
      </c>
      <c r="D133">
        <v>45.942</v>
      </c>
    </row>
    <row r="134" spans="1:4" x14ac:dyDescent="0.25">
      <c r="A134">
        <v>1913</v>
      </c>
      <c r="B134">
        <v>1</v>
      </c>
      <c r="C134">
        <v>4.24</v>
      </c>
      <c r="D134">
        <v>62.622999999999998</v>
      </c>
    </row>
    <row r="135" spans="1:4" x14ac:dyDescent="0.25">
      <c r="A135">
        <v>1913</v>
      </c>
      <c r="B135">
        <v>2</v>
      </c>
      <c r="C135">
        <v>4.3899999999999997</v>
      </c>
      <c r="D135">
        <v>97.028999999999996</v>
      </c>
    </row>
    <row r="136" spans="1:4" x14ac:dyDescent="0.25">
      <c r="A136">
        <v>1913</v>
      </c>
      <c r="B136">
        <v>3</v>
      </c>
      <c r="C136">
        <v>4.57</v>
      </c>
      <c r="D136">
        <v>123.611</v>
      </c>
    </row>
    <row r="137" spans="1:4" x14ac:dyDescent="0.25">
      <c r="A137">
        <v>1913</v>
      </c>
      <c r="B137">
        <v>4</v>
      </c>
      <c r="C137">
        <v>4.4000000000000004</v>
      </c>
      <c r="D137">
        <v>106.98099999999999</v>
      </c>
    </row>
    <row r="138" spans="1:4" x14ac:dyDescent="0.25">
      <c r="A138">
        <v>1914</v>
      </c>
      <c r="B138">
        <v>1</v>
      </c>
      <c r="C138">
        <v>4.37</v>
      </c>
      <c r="D138">
        <v>107.209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4FB63-01FC-4EF8-BAF3-66088272D055}">
  <dimension ref="A1:F240"/>
  <sheetViews>
    <sheetView workbookViewId="0">
      <selection activeCell="E15" sqref="E15"/>
    </sheetView>
  </sheetViews>
  <sheetFormatPr defaultRowHeight="15" x14ac:dyDescent="0.25"/>
  <cols>
    <col min="1" max="1" width="7.85546875" bestFit="1" customWidth="1"/>
    <col min="2" max="3" width="16.28515625" style="25" bestFit="1" customWidth="1"/>
    <col min="4" max="4" width="15.28515625" style="25" bestFit="1" customWidth="1"/>
    <col min="5" max="5" width="25.7109375" style="25" bestFit="1" customWidth="1"/>
    <col min="6" max="6" width="15.7109375" style="25" bestFit="1" customWidth="1"/>
  </cols>
  <sheetData>
    <row r="1" spans="1:6" x14ac:dyDescent="0.25">
      <c r="A1" t="s">
        <v>6</v>
      </c>
      <c r="B1" s="25" t="s">
        <v>8</v>
      </c>
      <c r="C1" s="25" t="s">
        <v>9</v>
      </c>
      <c r="D1" s="25" t="s">
        <v>10</v>
      </c>
      <c r="E1" s="25" t="s">
        <v>11</v>
      </c>
      <c r="F1" s="25" t="s">
        <v>12</v>
      </c>
    </row>
    <row r="2" spans="1:6" x14ac:dyDescent="0.25">
      <c r="A2" t="s">
        <v>13</v>
      </c>
      <c r="B2" s="25">
        <v>209138</v>
      </c>
      <c r="C2" s="25">
        <v>30159</v>
      </c>
      <c r="D2" s="25">
        <v>38.25</v>
      </c>
      <c r="E2" s="25">
        <v>4734.5</v>
      </c>
      <c r="F2" s="25">
        <v>20216</v>
      </c>
    </row>
    <row r="3" spans="1:6" x14ac:dyDescent="0.25">
      <c r="A3" t="s">
        <v>14</v>
      </c>
      <c r="B3" s="25">
        <v>213080</v>
      </c>
      <c r="C3" s="25">
        <v>29996</v>
      </c>
      <c r="D3" s="25">
        <v>39.950000000000003</v>
      </c>
      <c r="E3" s="25">
        <v>4983.55</v>
      </c>
      <c r="F3" s="25">
        <v>20947</v>
      </c>
    </row>
    <row r="4" spans="1:6" x14ac:dyDescent="0.25">
      <c r="A4" t="s">
        <v>15</v>
      </c>
      <c r="B4" s="25">
        <v>216483</v>
      </c>
      <c r="C4" s="25">
        <v>31538</v>
      </c>
      <c r="D4" s="25">
        <v>42.5</v>
      </c>
      <c r="E4" s="25">
        <v>5129.75</v>
      </c>
      <c r="F4" s="25">
        <v>21567</v>
      </c>
    </row>
    <row r="5" spans="1:6" x14ac:dyDescent="0.25">
      <c r="A5" t="s">
        <v>16</v>
      </c>
      <c r="B5" s="25">
        <v>223719</v>
      </c>
      <c r="C5" s="25">
        <v>31407</v>
      </c>
      <c r="D5" s="25">
        <v>45.05</v>
      </c>
      <c r="E5" s="25">
        <v>5941.5</v>
      </c>
      <c r="F5" s="25">
        <v>22212</v>
      </c>
    </row>
    <row r="6" spans="1:6" x14ac:dyDescent="0.25">
      <c r="A6" t="s">
        <v>17</v>
      </c>
      <c r="B6" s="25">
        <v>221502</v>
      </c>
      <c r="C6" s="25">
        <v>31584</v>
      </c>
      <c r="D6" s="25">
        <v>46.75</v>
      </c>
      <c r="E6" s="25">
        <v>5883.7</v>
      </c>
      <c r="F6" s="25">
        <v>22852</v>
      </c>
    </row>
    <row r="7" spans="1:6" x14ac:dyDescent="0.25">
      <c r="A7" t="s">
        <v>18</v>
      </c>
      <c r="B7" s="25">
        <v>222399</v>
      </c>
      <c r="C7" s="25">
        <v>30121</v>
      </c>
      <c r="D7" s="25">
        <v>47.6</v>
      </c>
      <c r="E7" s="25">
        <v>6520.35</v>
      </c>
      <c r="F7" s="25">
        <v>23357</v>
      </c>
    </row>
    <row r="8" spans="1:6" x14ac:dyDescent="0.25">
      <c r="A8" t="s">
        <v>19</v>
      </c>
      <c r="B8" s="25">
        <v>227608</v>
      </c>
      <c r="C8" s="25">
        <v>31081</v>
      </c>
      <c r="D8" s="25">
        <v>49.3</v>
      </c>
      <c r="E8" s="25">
        <v>6918.15</v>
      </c>
      <c r="F8" s="25">
        <v>24346</v>
      </c>
    </row>
    <row r="9" spans="1:6" x14ac:dyDescent="0.25">
      <c r="A9" t="s">
        <v>20</v>
      </c>
      <c r="B9" s="25">
        <v>232980</v>
      </c>
      <c r="C9" s="25">
        <v>31972</v>
      </c>
      <c r="D9" s="25">
        <v>51</v>
      </c>
      <c r="E9" s="25">
        <v>7033.75</v>
      </c>
      <c r="F9" s="25">
        <v>24206</v>
      </c>
    </row>
    <row r="10" spans="1:6" x14ac:dyDescent="0.25">
      <c r="A10" t="s">
        <v>21</v>
      </c>
      <c r="B10" s="25">
        <v>230643</v>
      </c>
      <c r="C10" s="25">
        <v>30177</v>
      </c>
      <c r="D10" s="25">
        <v>51.85</v>
      </c>
      <c r="E10" s="25">
        <v>6518.65</v>
      </c>
      <c r="F10" s="25">
        <v>25081</v>
      </c>
    </row>
    <row r="11" spans="1:6" x14ac:dyDescent="0.25">
      <c r="A11" t="s">
        <v>22</v>
      </c>
      <c r="B11" s="25">
        <v>236150</v>
      </c>
      <c r="C11" s="25">
        <v>31068</v>
      </c>
      <c r="D11" s="25">
        <v>52.7</v>
      </c>
      <c r="E11" s="25">
        <v>6709.9</v>
      </c>
      <c r="F11" s="25">
        <v>25728</v>
      </c>
    </row>
    <row r="12" spans="1:6" x14ac:dyDescent="0.25">
      <c r="A12" t="s">
        <v>23</v>
      </c>
      <c r="B12" s="25">
        <v>239554</v>
      </c>
      <c r="C12" s="25">
        <v>31171</v>
      </c>
      <c r="D12" s="25">
        <v>59.5</v>
      </c>
      <c r="E12" s="25">
        <v>6521.2</v>
      </c>
      <c r="F12" s="25">
        <v>26524</v>
      </c>
    </row>
    <row r="13" spans="1:6" x14ac:dyDescent="0.25">
      <c r="A13" t="s">
        <v>24</v>
      </c>
      <c r="B13" s="25">
        <v>248168</v>
      </c>
      <c r="C13" s="25">
        <v>31632</v>
      </c>
      <c r="D13" s="25">
        <v>66.3</v>
      </c>
      <c r="E13" s="25">
        <v>6601.1</v>
      </c>
      <c r="F13" s="25">
        <v>27172</v>
      </c>
    </row>
    <row r="14" spans="1:6" x14ac:dyDescent="0.25">
      <c r="A14" t="s">
        <v>25</v>
      </c>
      <c r="B14" s="25">
        <v>245800</v>
      </c>
      <c r="C14" s="25">
        <v>31561</v>
      </c>
      <c r="D14" s="25">
        <v>73.099999999999994</v>
      </c>
      <c r="E14" s="25">
        <v>6692.05</v>
      </c>
      <c r="F14" s="25">
        <v>28168</v>
      </c>
    </row>
    <row r="15" spans="1:6" x14ac:dyDescent="0.25">
      <c r="A15" t="s">
        <v>26</v>
      </c>
      <c r="B15" s="25">
        <v>249707</v>
      </c>
      <c r="C15" s="25">
        <v>31444</v>
      </c>
      <c r="D15" s="25">
        <v>80.75</v>
      </c>
      <c r="E15" s="25">
        <v>7143.4</v>
      </c>
      <c r="F15" s="25">
        <v>30250</v>
      </c>
    </row>
    <row r="16" spans="1:6" x14ac:dyDescent="0.25">
      <c r="A16" t="s">
        <v>27</v>
      </c>
      <c r="B16" s="25">
        <v>251802</v>
      </c>
      <c r="C16" s="25">
        <v>32667</v>
      </c>
      <c r="D16" s="25">
        <v>89.25</v>
      </c>
      <c r="E16" s="25">
        <v>7849.75</v>
      </c>
      <c r="F16" s="25">
        <v>31509</v>
      </c>
    </row>
    <row r="17" spans="1:6" x14ac:dyDescent="0.25">
      <c r="A17" t="s">
        <v>28</v>
      </c>
      <c r="B17" s="25">
        <v>258954</v>
      </c>
      <c r="C17" s="25">
        <v>33399</v>
      </c>
      <c r="D17" s="25">
        <v>98.6</v>
      </c>
      <c r="E17" s="25">
        <v>8294.2999999999993</v>
      </c>
      <c r="F17" s="25">
        <v>32566</v>
      </c>
    </row>
    <row r="18" spans="1:6" x14ac:dyDescent="0.25">
      <c r="A18" t="s">
        <v>29</v>
      </c>
      <c r="B18" s="25">
        <v>257630</v>
      </c>
      <c r="C18" s="25">
        <v>33124</v>
      </c>
      <c r="D18" s="25">
        <v>107.95</v>
      </c>
      <c r="E18" s="25">
        <v>8477.0499999999993</v>
      </c>
      <c r="F18" s="25">
        <v>32948</v>
      </c>
    </row>
    <row r="19" spans="1:6" x14ac:dyDescent="0.25">
      <c r="A19" t="s">
        <v>30</v>
      </c>
      <c r="B19" s="25">
        <v>261061</v>
      </c>
      <c r="C19" s="25">
        <v>31968</v>
      </c>
      <c r="D19" s="25">
        <v>117.3</v>
      </c>
      <c r="E19" s="25">
        <v>8848.5</v>
      </c>
      <c r="F19" s="25">
        <v>33468</v>
      </c>
    </row>
    <row r="20" spans="1:6" x14ac:dyDescent="0.25">
      <c r="A20" t="s">
        <v>31</v>
      </c>
      <c r="B20" s="25">
        <v>262504</v>
      </c>
      <c r="C20" s="25">
        <v>33853</v>
      </c>
      <c r="D20" s="25">
        <v>121.55</v>
      </c>
      <c r="E20" s="25">
        <v>9191.0499999999993</v>
      </c>
      <c r="F20" s="25">
        <v>33601</v>
      </c>
    </row>
    <row r="21" spans="1:6" x14ac:dyDescent="0.25">
      <c r="A21" t="s">
        <v>32</v>
      </c>
      <c r="B21" s="25">
        <v>270304</v>
      </c>
      <c r="C21" s="25">
        <v>34355</v>
      </c>
      <c r="D21" s="25">
        <v>126.65</v>
      </c>
      <c r="E21" s="25">
        <v>9722.2999999999993</v>
      </c>
      <c r="F21" s="25">
        <v>33563</v>
      </c>
    </row>
    <row r="22" spans="1:6" x14ac:dyDescent="0.25">
      <c r="A22" t="s">
        <v>33</v>
      </c>
      <c r="B22" s="25">
        <v>270204</v>
      </c>
      <c r="C22" s="25">
        <v>32598</v>
      </c>
      <c r="D22" s="25">
        <v>133.44999999999999</v>
      </c>
      <c r="E22" s="25">
        <v>9530.2000000000007</v>
      </c>
      <c r="F22" s="25">
        <v>34400</v>
      </c>
    </row>
    <row r="23" spans="1:6" x14ac:dyDescent="0.25">
      <c r="A23" t="s">
        <v>34</v>
      </c>
      <c r="B23" s="25">
        <v>272824</v>
      </c>
      <c r="C23" s="25">
        <v>33431</v>
      </c>
      <c r="D23" s="25">
        <v>141.1</v>
      </c>
      <c r="E23" s="25">
        <v>9572.7000000000007</v>
      </c>
      <c r="F23" s="25">
        <v>35085</v>
      </c>
    </row>
    <row r="24" spans="1:6" x14ac:dyDescent="0.25">
      <c r="A24" t="s">
        <v>35</v>
      </c>
      <c r="B24" s="25">
        <v>276464</v>
      </c>
      <c r="C24" s="25">
        <v>33991</v>
      </c>
      <c r="D24" s="25">
        <v>144.5</v>
      </c>
      <c r="E24" s="25">
        <v>10073.35</v>
      </c>
      <c r="F24" s="25">
        <v>35826</v>
      </c>
    </row>
    <row r="25" spans="1:6" x14ac:dyDescent="0.25">
      <c r="A25" t="s">
        <v>36</v>
      </c>
      <c r="B25" s="25">
        <v>282124</v>
      </c>
      <c r="C25" s="25">
        <v>34458</v>
      </c>
      <c r="D25" s="25">
        <v>147.05000000000001</v>
      </c>
      <c r="E25" s="25">
        <v>10285.85</v>
      </c>
      <c r="F25" s="25">
        <v>35726</v>
      </c>
    </row>
    <row r="26" spans="1:6" x14ac:dyDescent="0.25">
      <c r="A26" t="s">
        <v>37</v>
      </c>
      <c r="B26" s="25">
        <v>284091</v>
      </c>
      <c r="C26" s="25">
        <v>32725</v>
      </c>
      <c r="D26" s="25">
        <v>148.75</v>
      </c>
      <c r="E26" s="25">
        <v>10054.65</v>
      </c>
      <c r="F26" s="25">
        <v>36128</v>
      </c>
    </row>
    <row r="27" spans="1:6" x14ac:dyDescent="0.25">
      <c r="A27" t="s">
        <v>38</v>
      </c>
      <c r="B27" s="25">
        <v>294002</v>
      </c>
      <c r="C27" s="25">
        <v>34132</v>
      </c>
      <c r="D27" s="25">
        <v>150.44999999999999</v>
      </c>
      <c r="E27" s="25">
        <v>10268.85</v>
      </c>
      <c r="F27" s="25">
        <v>37216</v>
      </c>
    </row>
    <row r="28" spans="1:6" x14ac:dyDescent="0.25">
      <c r="A28" t="s">
        <v>39</v>
      </c>
      <c r="B28" s="25">
        <v>294184</v>
      </c>
      <c r="C28" s="25">
        <v>33491</v>
      </c>
      <c r="D28" s="25">
        <v>155.55000000000001</v>
      </c>
      <c r="E28" s="25">
        <v>9844.7000000000007</v>
      </c>
      <c r="F28" s="25">
        <v>38112</v>
      </c>
    </row>
    <row r="29" spans="1:6" x14ac:dyDescent="0.25">
      <c r="A29" t="s">
        <v>40</v>
      </c>
      <c r="B29" s="25">
        <v>304831</v>
      </c>
      <c r="C29" s="25">
        <v>34345</v>
      </c>
      <c r="D29" s="25">
        <v>161.5</v>
      </c>
      <c r="E29" s="25">
        <v>10590.15</v>
      </c>
      <c r="F29" s="25">
        <v>38795</v>
      </c>
    </row>
    <row r="30" spans="1:6" x14ac:dyDescent="0.25">
      <c r="A30" t="s">
        <v>41</v>
      </c>
      <c r="B30" s="25">
        <v>301519</v>
      </c>
      <c r="C30" s="25">
        <v>34029</v>
      </c>
      <c r="D30" s="25">
        <v>165.75</v>
      </c>
      <c r="E30" s="25">
        <v>10982</v>
      </c>
      <c r="F30" s="25">
        <v>39929</v>
      </c>
    </row>
    <row r="31" spans="1:6" x14ac:dyDescent="0.25">
      <c r="A31" t="s">
        <v>42</v>
      </c>
      <c r="B31" s="25">
        <v>306324</v>
      </c>
      <c r="C31" s="25">
        <v>35610</v>
      </c>
      <c r="D31" s="25">
        <v>170.85</v>
      </c>
      <c r="E31" s="25">
        <v>11978.2</v>
      </c>
      <c r="F31" s="25">
        <v>40355</v>
      </c>
    </row>
    <row r="32" spans="1:6" x14ac:dyDescent="0.25">
      <c r="A32" t="s">
        <v>43</v>
      </c>
      <c r="B32" s="25">
        <v>310017</v>
      </c>
      <c r="C32" s="25">
        <v>34430</v>
      </c>
      <c r="D32" s="25">
        <v>171.7</v>
      </c>
      <c r="E32" s="25">
        <v>12928.5</v>
      </c>
      <c r="F32" s="25">
        <v>41559</v>
      </c>
    </row>
    <row r="33" spans="1:6" x14ac:dyDescent="0.25">
      <c r="A33" t="s">
        <v>44</v>
      </c>
      <c r="B33" s="25">
        <v>316064</v>
      </c>
      <c r="C33" s="25">
        <v>35762</v>
      </c>
      <c r="D33" s="25">
        <v>172.55</v>
      </c>
      <c r="E33" s="25">
        <v>13869.45</v>
      </c>
      <c r="F33" s="25">
        <v>41842</v>
      </c>
    </row>
    <row r="34" spans="1:6" x14ac:dyDescent="0.25">
      <c r="A34" t="s">
        <v>45</v>
      </c>
      <c r="B34" s="25">
        <v>310001</v>
      </c>
      <c r="C34" s="25">
        <v>36282</v>
      </c>
      <c r="D34" s="25">
        <v>173.4</v>
      </c>
      <c r="E34" s="25">
        <v>14376.9</v>
      </c>
      <c r="F34" s="25">
        <v>41499</v>
      </c>
    </row>
    <row r="35" spans="1:6" x14ac:dyDescent="0.25">
      <c r="A35" t="s">
        <v>46</v>
      </c>
      <c r="B35" s="25">
        <v>316894</v>
      </c>
      <c r="C35" s="25">
        <v>36030</v>
      </c>
      <c r="D35" s="25">
        <v>175.1</v>
      </c>
      <c r="E35" s="25">
        <v>14972.75</v>
      </c>
      <c r="F35" s="25">
        <v>42023</v>
      </c>
    </row>
    <row r="36" spans="1:6" x14ac:dyDescent="0.25">
      <c r="A36" t="s">
        <v>47</v>
      </c>
      <c r="B36" s="25">
        <v>322790</v>
      </c>
      <c r="C36" s="25">
        <v>38187</v>
      </c>
      <c r="D36" s="25">
        <v>173.4</v>
      </c>
      <c r="E36" s="25">
        <v>15005.9</v>
      </c>
      <c r="F36" s="25">
        <v>42329</v>
      </c>
    </row>
    <row r="37" spans="1:6" x14ac:dyDescent="0.25">
      <c r="A37" t="s">
        <v>48</v>
      </c>
      <c r="B37" s="25">
        <v>333259</v>
      </c>
      <c r="C37" s="25">
        <v>37753</v>
      </c>
      <c r="D37" s="25">
        <v>170.85</v>
      </c>
      <c r="E37" s="25">
        <v>15902.65</v>
      </c>
      <c r="F37" s="25">
        <v>41715</v>
      </c>
    </row>
    <row r="38" spans="1:6" x14ac:dyDescent="0.25">
      <c r="A38" t="s">
        <v>49</v>
      </c>
      <c r="B38" s="25">
        <v>331510</v>
      </c>
      <c r="C38" s="25">
        <v>36127</v>
      </c>
      <c r="D38" s="25">
        <v>170.85</v>
      </c>
      <c r="E38" s="25">
        <v>14550.3</v>
      </c>
      <c r="F38" s="25">
        <v>43693</v>
      </c>
    </row>
    <row r="39" spans="1:6" x14ac:dyDescent="0.25">
      <c r="A39" t="s">
        <v>50</v>
      </c>
      <c r="B39" s="25">
        <v>341046</v>
      </c>
      <c r="C39" s="25">
        <v>37302</v>
      </c>
      <c r="D39" s="25">
        <v>170</v>
      </c>
      <c r="E39" s="25">
        <v>14994</v>
      </c>
      <c r="F39" s="25">
        <v>43905</v>
      </c>
    </row>
    <row r="40" spans="1:6" x14ac:dyDescent="0.25">
      <c r="A40" t="s">
        <v>51</v>
      </c>
      <c r="B40" s="25">
        <v>348199</v>
      </c>
      <c r="C40" s="25">
        <v>38537</v>
      </c>
      <c r="D40" s="25">
        <v>207.4</v>
      </c>
      <c r="E40" s="25">
        <v>15409.65</v>
      </c>
      <c r="F40" s="25">
        <v>45464</v>
      </c>
    </row>
    <row r="41" spans="1:6" x14ac:dyDescent="0.25">
      <c r="A41" t="s">
        <v>52</v>
      </c>
      <c r="B41" s="25">
        <v>360043</v>
      </c>
      <c r="C41" s="25">
        <v>41427</v>
      </c>
      <c r="D41" s="25">
        <v>246.5</v>
      </c>
      <c r="E41" s="25">
        <v>16841.900000000001</v>
      </c>
      <c r="F41" s="25">
        <v>45946</v>
      </c>
    </row>
    <row r="42" spans="1:6" x14ac:dyDescent="0.25">
      <c r="A42" t="s">
        <v>53</v>
      </c>
      <c r="B42" s="25">
        <v>360520</v>
      </c>
      <c r="C42" s="25">
        <v>39140</v>
      </c>
      <c r="D42" s="25">
        <v>265.2</v>
      </c>
      <c r="E42" s="25">
        <v>15509.1</v>
      </c>
      <c r="F42" s="25">
        <v>47719</v>
      </c>
    </row>
    <row r="43" spans="1:6" x14ac:dyDescent="0.25">
      <c r="A43" t="s">
        <v>54</v>
      </c>
      <c r="B43" s="25">
        <v>372119</v>
      </c>
      <c r="C43" s="25">
        <v>39019</v>
      </c>
      <c r="D43" s="25">
        <v>285.60000000000002</v>
      </c>
      <c r="E43" s="25">
        <v>16478.95</v>
      </c>
      <c r="F43" s="25">
        <v>48387</v>
      </c>
    </row>
    <row r="44" spans="1:6" x14ac:dyDescent="0.25">
      <c r="A44" t="s">
        <v>55</v>
      </c>
      <c r="B44" s="25">
        <v>375659</v>
      </c>
      <c r="C44" s="25">
        <v>42601</v>
      </c>
      <c r="D44" s="25">
        <v>317.05</v>
      </c>
      <c r="E44" s="25">
        <v>16694</v>
      </c>
      <c r="F44" s="25">
        <v>49749</v>
      </c>
    </row>
    <row r="45" spans="1:6" x14ac:dyDescent="0.25">
      <c r="A45" t="s">
        <v>56</v>
      </c>
      <c r="B45" s="25">
        <v>394057</v>
      </c>
      <c r="C45" s="25">
        <v>44123</v>
      </c>
      <c r="D45" s="25">
        <v>351.05</v>
      </c>
      <c r="E45" s="25">
        <v>18320.900000000001</v>
      </c>
      <c r="F45" s="25">
        <v>49542</v>
      </c>
    </row>
    <row r="46" spans="1:6" x14ac:dyDescent="0.25">
      <c r="A46" t="s">
        <v>57</v>
      </c>
      <c r="B46" s="25">
        <v>394244</v>
      </c>
      <c r="C46" s="25">
        <v>41289</v>
      </c>
      <c r="D46" s="25">
        <v>385.05</v>
      </c>
      <c r="E46" s="25">
        <v>17132.599999999999</v>
      </c>
      <c r="F46" s="25">
        <v>51415</v>
      </c>
    </row>
    <row r="47" spans="1:6" x14ac:dyDescent="0.25">
      <c r="A47" t="s">
        <v>58</v>
      </c>
      <c r="B47" s="25">
        <v>407438</v>
      </c>
      <c r="C47" s="25">
        <v>42749</v>
      </c>
      <c r="D47" s="25">
        <v>420.75</v>
      </c>
      <c r="E47" s="25">
        <v>18274.150000000001</v>
      </c>
      <c r="F47" s="25">
        <v>53019</v>
      </c>
    </row>
    <row r="48" spans="1:6" x14ac:dyDescent="0.25">
      <c r="A48" t="s">
        <v>59</v>
      </c>
      <c r="B48" s="25">
        <v>410944</v>
      </c>
      <c r="C48" s="25">
        <v>44620</v>
      </c>
      <c r="D48" s="25">
        <v>432.65</v>
      </c>
      <c r="E48" s="25">
        <v>19582.3</v>
      </c>
      <c r="F48" s="25">
        <v>55564</v>
      </c>
    </row>
    <row r="49" spans="1:6" x14ac:dyDescent="0.25">
      <c r="A49" t="s">
        <v>60</v>
      </c>
      <c r="B49" s="25">
        <v>428777</v>
      </c>
      <c r="C49" s="25">
        <v>45257</v>
      </c>
      <c r="D49" s="25">
        <v>446.25</v>
      </c>
      <c r="E49" s="25">
        <v>21964</v>
      </c>
      <c r="F49" s="25">
        <v>55249</v>
      </c>
    </row>
    <row r="50" spans="1:6" x14ac:dyDescent="0.25">
      <c r="A50" t="s">
        <v>61</v>
      </c>
      <c r="B50" s="25">
        <v>428946</v>
      </c>
      <c r="C50" s="25">
        <v>44372</v>
      </c>
      <c r="D50" s="25">
        <v>468.35</v>
      </c>
      <c r="E50" s="25">
        <v>21266.15</v>
      </c>
      <c r="F50" s="25">
        <v>56044</v>
      </c>
    </row>
    <row r="51" spans="1:6" x14ac:dyDescent="0.25">
      <c r="A51" t="s">
        <v>62</v>
      </c>
      <c r="B51" s="25">
        <v>441775</v>
      </c>
      <c r="C51" s="25">
        <v>46176</v>
      </c>
      <c r="D51" s="25">
        <v>493.85</v>
      </c>
      <c r="E51" s="25">
        <v>23339.3</v>
      </c>
      <c r="F51" s="25">
        <v>57479</v>
      </c>
    </row>
    <row r="52" spans="1:6" x14ac:dyDescent="0.25">
      <c r="A52" t="s">
        <v>63</v>
      </c>
      <c r="B52" s="25">
        <v>449936</v>
      </c>
      <c r="C52" s="25">
        <v>47209</v>
      </c>
      <c r="D52" s="25">
        <v>511.7</v>
      </c>
      <c r="E52" s="25">
        <v>23514.400000000001</v>
      </c>
      <c r="F52" s="25">
        <v>58955</v>
      </c>
    </row>
    <row r="53" spans="1:6" x14ac:dyDescent="0.25">
      <c r="A53" t="s">
        <v>64</v>
      </c>
      <c r="B53" s="25">
        <v>468111</v>
      </c>
      <c r="C53" s="25">
        <v>49518</v>
      </c>
      <c r="D53" s="25">
        <v>530.4</v>
      </c>
      <c r="E53" s="25">
        <v>25205.9</v>
      </c>
      <c r="F53" s="25">
        <v>59307</v>
      </c>
    </row>
    <row r="54" spans="1:6" x14ac:dyDescent="0.25">
      <c r="A54" t="s">
        <v>65</v>
      </c>
      <c r="B54" s="25">
        <v>469925</v>
      </c>
      <c r="C54" s="25">
        <v>49064</v>
      </c>
      <c r="D54" s="25">
        <v>574.6</v>
      </c>
      <c r="E54" s="25">
        <v>24544.6</v>
      </c>
      <c r="F54" s="25">
        <v>61534</v>
      </c>
    </row>
    <row r="55" spans="1:6" x14ac:dyDescent="0.25">
      <c r="A55" t="s">
        <v>66</v>
      </c>
      <c r="B55" s="25">
        <v>482950</v>
      </c>
      <c r="C55" s="25">
        <v>53386</v>
      </c>
      <c r="D55" s="25">
        <v>620.5</v>
      </c>
      <c r="E55" s="25">
        <v>26951.8</v>
      </c>
      <c r="F55" s="25">
        <v>62240</v>
      </c>
    </row>
    <row r="56" spans="1:6" x14ac:dyDescent="0.25">
      <c r="A56" t="s">
        <v>67</v>
      </c>
      <c r="B56" s="25">
        <v>487714</v>
      </c>
      <c r="C56" s="25">
        <v>50975</v>
      </c>
      <c r="D56" s="25">
        <v>677.45</v>
      </c>
      <c r="E56" s="25">
        <v>27567.200000000001</v>
      </c>
      <c r="F56" s="25">
        <v>64240</v>
      </c>
    </row>
    <row r="57" spans="1:6" x14ac:dyDescent="0.25">
      <c r="A57" t="s">
        <v>68</v>
      </c>
      <c r="B57" s="25">
        <v>508572</v>
      </c>
      <c r="C57" s="25">
        <v>53332</v>
      </c>
      <c r="D57" s="25">
        <v>738.65</v>
      </c>
      <c r="E57" s="25">
        <v>29943.8</v>
      </c>
      <c r="F57" s="25">
        <v>63600</v>
      </c>
    </row>
    <row r="58" spans="1:6" x14ac:dyDescent="0.25">
      <c r="A58" t="s">
        <v>69</v>
      </c>
      <c r="B58" s="25">
        <v>506593</v>
      </c>
      <c r="C58" s="25">
        <v>52445</v>
      </c>
      <c r="D58" s="25">
        <v>806.65</v>
      </c>
      <c r="E58" s="25">
        <v>29183.05</v>
      </c>
      <c r="F58" s="25">
        <v>64944</v>
      </c>
    </row>
    <row r="59" spans="1:6" x14ac:dyDescent="0.25">
      <c r="A59" t="s">
        <v>70</v>
      </c>
      <c r="B59" s="25">
        <v>521297</v>
      </c>
      <c r="C59" s="25">
        <v>55994</v>
      </c>
      <c r="D59" s="25">
        <v>878.05</v>
      </c>
      <c r="E59" s="25">
        <v>31350.55</v>
      </c>
      <c r="F59" s="25">
        <v>65575</v>
      </c>
    </row>
    <row r="60" spans="1:6" x14ac:dyDescent="0.25">
      <c r="A60" t="s">
        <v>71</v>
      </c>
      <c r="B60" s="25">
        <v>517178</v>
      </c>
      <c r="C60" s="25">
        <v>57354</v>
      </c>
      <c r="D60" s="25">
        <v>991.95</v>
      </c>
      <c r="E60" s="25">
        <v>31070.05</v>
      </c>
      <c r="F60" s="25">
        <v>67376</v>
      </c>
    </row>
    <row r="61" spans="1:6" x14ac:dyDescent="0.25">
      <c r="A61" t="s">
        <v>72</v>
      </c>
      <c r="B61" s="25">
        <v>533374</v>
      </c>
      <c r="C61" s="25">
        <v>63843</v>
      </c>
      <c r="D61" s="25">
        <v>1116.9000000000001</v>
      </c>
      <c r="E61" s="25">
        <v>31427.9</v>
      </c>
      <c r="F61" s="25">
        <v>63881</v>
      </c>
    </row>
    <row r="62" spans="1:6" x14ac:dyDescent="0.25">
      <c r="A62" t="s">
        <v>73</v>
      </c>
      <c r="B62" s="25">
        <v>538900</v>
      </c>
      <c r="C62" s="25">
        <v>61445</v>
      </c>
      <c r="D62" s="25">
        <v>1258</v>
      </c>
      <c r="E62" s="25">
        <v>28401.05</v>
      </c>
      <c r="F62" s="25">
        <v>66604</v>
      </c>
    </row>
    <row r="63" spans="1:6" x14ac:dyDescent="0.25">
      <c r="A63" t="s">
        <v>74</v>
      </c>
      <c r="B63" s="25">
        <v>556148</v>
      </c>
      <c r="C63" s="25">
        <v>61759</v>
      </c>
      <c r="D63" s="25">
        <v>1411</v>
      </c>
      <c r="E63" s="25">
        <v>28165.599999999999</v>
      </c>
      <c r="F63" s="25">
        <v>68782</v>
      </c>
    </row>
    <row r="64" spans="1:6" x14ac:dyDescent="0.25">
      <c r="A64" t="s">
        <v>75</v>
      </c>
      <c r="B64" s="25">
        <v>567027</v>
      </c>
      <c r="C64" s="25">
        <v>66507</v>
      </c>
      <c r="D64" s="25">
        <v>1547.85</v>
      </c>
      <c r="E64" s="25">
        <v>28547.25</v>
      </c>
      <c r="F64" s="25">
        <v>70485</v>
      </c>
    </row>
    <row r="65" spans="1:6" x14ac:dyDescent="0.25">
      <c r="A65" t="s">
        <v>76</v>
      </c>
      <c r="B65" s="25">
        <v>589307</v>
      </c>
      <c r="C65" s="25">
        <v>72105</v>
      </c>
      <c r="D65" s="25">
        <v>1689.8</v>
      </c>
      <c r="E65" s="25">
        <v>29600.400000000001</v>
      </c>
      <c r="F65" s="25">
        <v>68685</v>
      </c>
    </row>
    <row r="66" spans="1:6" x14ac:dyDescent="0.25">
      <c r="A66" t="s">
        <v>77</v>
      </c>
      <c r="B66" s="25">
        <v>586832</v>
      </c>
      <c r="C66" s="25">
        <v>71943</v>
      </c>
      <c r="D66" s="25">
        <v>1843.65</v>
      </c>
      <c r="E66" s="25">
        <v>27948</v>
      </c>
      <c r="F66" s="25">
        <v>74418</v>
      </c>
    </row>
    <row r="67" spans="1:6" x14ac:dyDescent="0.25">
      <c r="A67" t="s">
        <v>78</v>
      </c>
      <c r="B67" s="25">
        <v>598551</v>
      </c>
      <c r="C67" s="25">
        <v>77275</v>
      </c>
      <c r="D67" s="25">
        <v>2005.15</v>
      </c>
      <c r="E67" s="25">
        <v>29950.6</v>
      </c>
      <c r="F67" s="25">
        <v>74161</v>
      </c>
    </row>
    <row r="68" spans="1:6" x14ac:dyDescent="0.25">
      <c r="A68" t="s">
        <v>79</v>
      </c>
      <c r="B68" s="25">
        <v>611359</v>
      </c>
      <c r="C68" s="25">
        <v>84804</v>
      </c>
      <c r="D68" s="25">
        <v>2077.4</v>
      </c>
      <c r="E68" s="25">
        <v>29980.35</v>
      </c>
      <c r="F68" s="25">
        <v>76881</v>
      </c>
    </row>
    <row r="69" spans="1:6" x14ac:dyDescent="0.25">
      <c r="A69" t="s">
        <v>80</v>
      </c>
      <c r="B69" s="25">
        <v>637761</v>
      </c>
      <c r="C69" s="25">
        <v>85350</v>
      </c>
      <c r="D69" s="25">
        <v>2147.1</v>
      </c>
      <c r="E69" s="25">
        <v>32538.85</v>
      </c>
      <c r="F69" s="25">
        <v>78176</v>
      </c>
    </row>
    <row r="70" spans="1:6" x14ac:dyDescent="0.25">
      <c r="A70" t="s">
        <v>81</v>
      </c>
      <c r="B70" s="25">
        <v>626501</v>
      </c>
      <c r="C70" s="25">
        <v>88464</v>
      </c>
      <c r="D70" s="25">
        <v>2223.6</v>
      </c>
      <c r="E70" s="25">
        <v>30907.7</v>
      </c>
      <c r="F70" s="25">
        <v>83041</v>
      </c>
    </row>
    <row r="71" spans="1:6" x14ac:dyDescent="0.25">
      <c r="A71" t="s">
        <v>82</v>
      </c>
      <c r="B71" s="25">
        <v>636173</v>
      </c>
      <c r="C71" s="25">
        <v>98037</v>
      </c>
      <c r="D71" s="25">
        <v>2295.85</v>
      </c>
      <c r="E71" s="25">
        <v>33430.5</v>
      </c>
      <c r="F71" s="25">
        <v>86075</v>
      </c>
    </row>
    <row r="72" spans="1:6" x14ac:dyDescent="0.25">
      <c r="A72" t="s">
        <v>83</v>
      </c>
      <c r="B72" s="25">
        <v>627740</v>
      </c>
      <c r="C72" s="25">
        <v>99661</v>
      </c>
      <c r="D72" s="25">
        <v>2506.65</v>
      </c>
      <c r="E72" s="25">
        <v>33895.449999999997</v>
      </c>
      <c r="F72" s="25">
        <v>95884</v>
      </c>
    </row>
    <row r="73" spans="1:6" x14ac:dyDescent="0.25">
      <c r="A73" t="s">
        <v>84</v>
      </c>
      <c r="B73" s="25">
        <v>645277</v>
      </c>
      <c r="C73" s="25">
        <v>107492</v>
      </c>
      <c r="D73" s="25">
        <v>2723.4</v>
      </c>
      <c r="E73" s="25">
        <v>37837.75</v>
      </c>
      <c r="F73" s="25">
        <v>92612</v>
      </c>
    </row>
    <row r="74" spans="1:6" x14ac:dyDescent="0.25">
      <c r="A74" t="s">
        <v>85</v>
      </c>
      <c r="B74" s="25">
        <v>635915</v>
      </c>
      <c r="C74" s="25">
        <v>108119</v>
      </c>
      <c r="D74" s="25">
        <v>2974.15</v>
      </c>
      <c r="E74" s="25">
        <v>36625.65</v>
      </c>
      <c r="F74" s="25">
        <v>98005</v>
      </c>
    </row>
    <row r="75" spans="1:6" x14ac:dyDescent="0.25">
      <c r="A75" t="s">
        <v>86</v>
      </c>
      <c r="B75" s="25">
        <v>656169</v>
      </c>
      <c r="C75" s="25">
        <v>104584</v>
      </c>
      <c r="D75" s="25">
        <v>3156.05</v>
      </c>
      <c r="E75" s="25">
        <v>39508.85</v>
      </c>
      <c r="F75" s="25">
        <v>98330</v>
      </c>
    </row>
    <row r="76" spans="1:6" x14ac:dyDescent="0.25">
      <c r="A76" t="s">
        <v>87</v>
      </c>
      <c r="B76" s="25">
        <v>677547</v>
      </c>
      <c r="C76" s="25">
        <v>101827</v>
      </c>
      <c r="D76" s="25">
        <v>3512.2</v>
      </c>
      <c r="E76" s="25">
        <v>40271.300000000003</v>
      </c>
      <c r="F76" s="25">
        <v>104817</v>
      </c>
    </row>
    <row r="77" spans="1:6" x14ac:dyDescent="0.25">
      <c r="A77" t="s">
        <v>88</v>
      </c>
      <c r="B77" s="25">
        <v>712889</v>
      </c>
      <c r="C77" s="25">
        <v>101785</v>
      </c>
      <c r="D77" s="25">
        <v>4041.75</v>
      </c>
      <c r="E77" s="25">
        <v>42938.6</v>
      </c>
      <c r="F77" s="25">
        <v>105052</v>
      </c>
    </row>
    <row r="78" spans="1:6" x14ac:dyDescent="0.25">
      <c r="A78" t="s">
        <v>89</v>
      </c>
      <c r="B78" s="25">
        <v>728310</v>
      </c>
      <c r="C78" s="25">
        <v>98331</v>
      </c>
      <c r="D78" s="25">
        <v>5063.45</v>
      </c>
      <c r="E78" s="25">
        <v>43378.9</v>
      </c>
      <c r="F78" s="25">
        <v>113928</v>
      </c>
    </row>
    <row r="79" spans="1:6" x14ac:dyDescent="0.25">
      <c r="A79" t="s">
        <v>90</v>
      </c>
      <c r="B79" s="25">
        <v>760229</v>
      </c>
      <c r="C79" s="25">
        <v>95673</v>
      </c>
      <c r="D79" s="25">
        <v>6436.2</v>
      </c>
      <c r="E79" s="25">
        <v>43474.95</v>
      </c>
      <c r="F79" s="25">
        <v>113455</v>
      </c>
    </row>
    <row r="80" spans="1:6" x14ac:dyDescent="0.25">
      <c r="A80" t="s">
        <v>91</v>
      </c>
      <c r="B80" s="25">
        <v>773492</v>
      </c>
      <c r="C80" s="25">
        <v>99631</v>
      </c>
      <c r="D80" s="25">
        <v>7113.65</v>
      </c>
      <c r="E80" s="25">
        <v>43253.1</v>
      </c>
      <c r="F80" s="25">
        <v>123444</v>
      </c>
    </row>
    <row r="81" spans="1:6" x14ac:dyDescent="0.25">
      <c r="A81" t="s">
        <v>92</v>
      </c>
      <c r="B81" s="25">
        <v>812780</v>
      </c>
      <c r="C81" s="25">
        <v>106046</v>
      </c>
      <c r="D81" s="25">
        <v>8088.6</v>
      </c>
      <c r="E81" s="25">
        <v>46568.95</v>
      </c>
      <c r="F81" s="25">
        <v>124185</v>
      </c>
    </row>
    <row r="82" spans="1:6" x14ac:dyDescent="0.25">
      <c r="A82" t="s">
        <v>93</v>
      </c>
      <c r="B82" s="25">
        <v>824854</v>
      </c>
      <c r="C82" s="25">
        <v>108060</v>
      </c>
      <c r="D82" s="25">
        <v>8960.7000000000007</v>
      </c>
      <c r="E82" s="25">
        <v>46476.3</v>
      </c>
      <c r="F82" s="25">
        <v>134525</v>
      </c>
    </row>
    <row r="83" spans="1:6" x14ac:dyDescent="0.25">
      <c r="A83" t="s">
        <v>94</v>
      </c>
      <c r="B83" s="25">
        <v>853948</v>
      </c>
      <c r="C83" s="25">
        <v>108040</v>
      </c>
      <c r="D83" s="25">
        <v>9985.7999999999993</v>
      </c>
      <c r="E83" s="25">
        <v>49277.05</v>
      </c>
      <c r="F83" s="25">
        <v>141706</v>
      </c>
    </row>
    <row r="84" spans="1:6" x14ac:dyDescent="0.25">
      <c r="A84" t="s">
        <v>95</v>
      </c>
      <c r="B84" s="25">
        <v>876497</v>
      </c>
      <c r="C84" s="25">
        <v>108635</v>
      </c>
      <c r="D84" s="25">
        <v>10892.75</v>
      </c>
      <c r="E84" s="25">
        <v>51722.5</v>
      </c>
      <c r="F84" s="25">
        <v>150222</v>
      </c>
    </row>
    <row r="85" spans="1:6" x14ac:dyDescent="0.25">
      <c r="A85" t="s">
        <v>96</v>
      </c>
      <c r="B85" s="25">
        <v>925332</v>
      </c>
      <c r="C85" s="25">
        <v>110733</v>
      </c>
      <c r="D85" s="25">
        <v>12243.4</v>
      </c>
      <c r="E85" s="25">
        <v>58627.9</v>
      </c>
      <c r="F85" s="25">
        <v>154828</v>
      </c>
    </row>
    <row r="86" spans="1:6" x14ac:dyDescent="0.25">
      <c r="A86" t="s">
        <v>97</v>
      </c>
      <c r="B86" s="25">
        <v>941949</v>
      </c>
      <c r="C86" s="25">
        <v>111973</v>
      </c>
      <c r="D86" s="25">
        <v>12886</v>
      </c>
      <c r="E86" s="25">
        <v>60919.5</v>
      </c>
      <c r="F86" s="25">
        <v>164338</v>
      </c>
    </row>
    <row r="87" spans="1:6" x14ac:dyDescent="0.25">
      <c r="A87" t="s">
        <v>98</v>
      </c>
      <c r="B87" s="25">
        <v>972255</v>
      </c>
      <c r="C87" s="25">
        <v>112674</v>
      </c>
      <c r="D87" s="25">
        <v>14122.75</v>
      </c>
      <c r="E87" s="25">
        <v>66753.05</v>
      </c>
      <c r="F87" s="25">
        <v>169285</v>
      </c>
    </row>
    <row r="88" spans="1:6" x14ac:dyDescent="0.25">
      <c r="A88" t="s">
        <v>99</v>
      </c>
      <c r="B88" s="25">
        <v>977420</v>
      </c>
      <c r="C88" s="25">
        <v>132601</v>
      </c>
      <c r="D88" s="25">
        <v>14498.45</v>
      </c>
      <c r="E88" s="25">
        <v>70761.649999999994</v>
      </c>
      <c r="F88" s="25">
        <v>177864</v>
      </c>
    </row>
    <row r="89" spans="1:6" x14ac:dyDescent="0.25">
      <c r="A89" t="s">
        <v>100</v>
      </c>
      <c r="B89" s="25">
        <v>1021524</v>
      </c>
      <c r="C89" s="25">
        <v>127832</v>
      </c>
      <c r="D89" s="25">
        <v>15334</v>
      </c>
      <c r="E89" s="25">
        <v>75464.7</v>
      </c>
      <c r="F89" s="25">
        <v>178570</v>
      </c>
    </row>
    <row r="90" spans="1:6" x14ac:dyDescent="0.25">
      <c r="A90" t="s">
        <v>101</v>
      </c>
      <c r="B90" s="25">
        <v>1026264</v>
      </c>
      <c r="C90" s="25">
        <v>138855</v>
      </c>
      <c r="D90" s="25">
        <v>16752.650000000001</v>
      </c>
      <c r="E90" s="25">
        <v>74832.3</v>
      </c>
      <c r="F90" s="25">
        <v>185229</v>
      </c>
    </row>
    <row r="91" spans="1:6" x14ac:dyDescent="0.25">
      <c r="A91" t="s">
        <v>102</v>
      </c>
      <c r="B91" s="25">
        <v>1058723</v>
      </c>
      <c r="C91" s="25">
        <v>146553</v>
      </c>
      <c r="D91" s="25">
        <v>17112.2</v>
      </c>
      <c r="E91" s="25">
        <v>80217.05</v>
      </c>
      <c r="F91" s="25">
        <v>189252</v>
      </c>
    </row>
    <row r="92" spans="1:6" x14ac:dyDescent="0.25">
      <c r="A92" t="s">
        <v>103</v>
      </c>
      <c r="B92" s="25">
        <v>1064476</v>
      </c>
      <c r="C92" s="25">
        <v>162246</v>
      </c>
      <c r="D92" s="25">
        <v>17456.45</v>
      </c>
      <c r="E92" s="25">
        <v>84211.199999999997</v>
      </c>
      <c r="F92" s="25">
        <v>191985</v>
      </c>
    </row>
    <row r="93" spans="1:6" x14ac:dyDescent="0.25">
      <c r="A93" t="s">
        <v>104</v>
      </c>
      <c r="B93" s="25">
        <v>1107159</v>
      </c>
      <c r="C93" s="25">
        <v>142821</v>
      </c>
      <c r="D93" s="25">
        <v>18239.3</v>
      </c>
      <c r="E93" s="25">
        <v>88145</v>
      </c>
      <c r="F93" s="25">
        <v>183991</v>
      </c>
    </row>
    <row r="94" spans="1:6" x14ac:dyDescent="0.25">
      <c r="A94" t="s">
        <v>105</v>
      </c>
      <c r="B94" s="25">
        <v>1113709</v>
      </c>
      <c r="C94" s="25">
        <v>145936</v>
      </c>
      <c r="D94" s="25">
        <v>20757</v>
      </c>
      <c r="E94" s="25">
        <v>81537.95</v>
      </c>
      <c r="F94" s="25">
        <v>197426</v>
      </c>
    </row>
    <row r="95" spans="1:6" x14ac:dyDescent="0.25">
      <c r="A95" t="s">
        <v>106</v>
      </c>
      <c r="B95" s="25">
        <v>1155967</v>
      </c>
      <c r="C95" s="25">
        <v>134186</v>
      </c>
      <c r="D95" s="25">
        <v>21762.55</v>
      </c>
      <c r="E95" s="25">
        <v>80135.45</v>
      </c>
      <c r="F95" s="25">
        <v>200778</v>
      </c>
    </row>
    <row r="96" spans="1:6" x14ac:dyDescent="0.25">
      <c r="A96" t="s">
        <v>107</v>
      </c>
      <c r="B96" s="25">
        <v>1168577</v>
      </c>
      <c r="C96" s="25">
        <v>144975</v>
      </c>
      <c r="D96" s="25">
        <v>22767.25</v>
      </c>
      <c r="E96" s="25">
        <v>77207.199999999997</v>
      </c>
      <c r="F96" s="25">
        <v>210698</v>
      </c>
    </row>
    <row r="97" spans="1:6" x14ac:dyDescent="0.25">
      <c r="A97" t="s">
        <v>108</v>
      </c>
      <c r="B97" s="25">
        <v>1215811</v>
      </c>
      <c r="C97" s="25">
        <v>139656</v>
      </c>
      <c r="D97" s="25">
        <v>24234.35</v>
      </c>
      <c r="E97" s="25">
        <v>80931.05</v>
      </c>
      <c r="F97" s="25">
        <v>212177</v>
      </c>
    </row>
    <row r="98" spans="1:6" x14ac:dyDescent="0.25">
      <c r="A98" t="s">
        <v>109</v>
      </c>
      <c r="B98" s="25">
        <v>1228369</v>
      </c>
      <c r="C98" s="25">
        <v>143461</v>
      </c>
      <c r="D98" s="25">
        <v>26479.200000000001</v>
      </c>
      <c r="E98" s="25">
        <v>78477.100000000006</v>
      </c>
      <c r="F98" s="25">
        <v>226433</v>
      </c>
    </row>
    <row r="99" spans="1:6" x14ac:dyDescent="0.25">
      <c r="A99" t="s">
        <v>110</v>
      </c>
      <c r="B99" s="25">
        <v>1269403</v>
      </c>
      <c r="C99" s="25">
        <v>147090</v>
      </c>
      <c r="D99" s="25">
        <v>28922.1</v>
      </c>
      <c r="E99" s="25">
        <v>79430.8</v>
      </c>
      <c r="F99" s="25">
        <v>233412</v>
      </c>
    </row>
    <row r="100" spans="1:6" x14ac:dyDescent="0.25">
      <c r="A100" t="s">
        <v>111</v>
      </c>
      <c r="B100" s="25">
        <v>1286322</v>
      </c>
      <c r="C100" s="25">
        <v>164153</v>
      </c>
      <c r="D100" s="25">
        <v>31436.400000000001</v>
      </c>
      <c r="E100" s="25">
        <v>79845.600000000006</v>
      </c>
      <c r="F100" s="25">
        <v>242276</v>
      </c>
    </row>
    <row r="101" spans="1:6" x14ac:dyDescent="0.25">
      <c r="A101" t="s">
        <v>112</v>
      </c>
      <c r="B101" s="25">
        <v>1348579</v>
      </c>
      <c r="C101" s="25">
        <v>160151</v>
      </c>
      <c r="D101" s="25">
        <v>34589.050000000003</v>
      </c>
      <c r="E101" s="25">
        <v>82911.55</v>
      </c>
      <c r="F101" s="25">
        <v>244444</v>
      </c>
    </row>
    <row r="102" spans="1:6" x14ac:dyDescent="0.25">
      <c r="A102" t="s">
        <v>113</v>
      </c>
      <c r="B102" s="25">
        <v>1369181</v>
      </c>
      <c r="C102" s="25">
        <v>159529</v>
      </c>
      <c r="D102" s="25">
        <v>38605.300000000003</v>
      </c>
      <c r="E102" s="25">
        <v>81226</v>
      </c>
      <c r="F102" s="25">
        <v>258834</v>
      </c>
    </row>
    <row r="103" spans="1:6" x14ac:dyDescent="0.25">
      <c r="A103" t="s">
        <v>114</v>
      </c>
      <c r="B103" s="25">
        <v>1411997</v>
      </c>
      <c r="C103" s="25">
        <v>171565</v>
      </c>
      <c r="D103" s="25">
        <v>40783</v>
      </c>
      <c r="E103" s="25">
        <v>86249.5</v>
      </c>
      <c r="F103" s="25">
        <v>269156</v>
      </c>
    </row>
    <row r="104" spans="1:6" x14ac:dyDescent="0.25">
      <c r="A104" t="s">
        <v>115</v>
      </c>
      <c r="B104" s="25">
        <v>1446249</v>
      </c>
      <c r="C104" s="25">
        <v>171923</v>
      </c>
      <c r="D104" s="25">
        <v>44550.2</v>
      </c>
      <c r="E104" s="25">
        <v>89867.1</v>
      </c>
      <c r="F104" s="25">
        <v>281183</v>
      </c>
    </row>
    <row r="105" spans="1:6" x14ac:dyDescent="0.25">
      <c r="A105" t="s">
        <v>116</v>
      </c>
      <c r="B105" s="25">
        <v>1502470</v>
      </c>
      <c r="C105" s="25">
        <v>181198</v>
      </c>
      <c r="D105" s="25">
        <v>48282.55</v>
      </c>
      <c r="E105" s="25">
        <v>98456.35</v>
      </c>
      <c r="F105" s="25">
        <v>283165</v>
      </c>
    </row>
    <row r="106" spans="1:6" x14ac:dyDescent="0.25">
      <c r="A106" t="s">
        <v>117</v>
      </c>
      <c r="B106" s="25">
        <v>1514018</v>
      </c>
      <c r="C106" s="25">
        <v>193516</v>
      </c>
      <c r="D106" s="25">
        <v>50585.2</v>
      </c>
      <c r="E106" s="25">
        <v>99530.75</v>
      </c>
      <c r="F106" s="25">
        <v>301099</v>
      </c>
    </row>
    <row r="107" spans="1:6" x14ac:dyDescent="0.25">
      <c r="A107" t="s">
        <v>118</v>
      </c>
      <c r="B107" s="25">
        <v>1566052</v>
      </c>
      <c r="C107" s="25">
        <v>212927</v>
      </c>
      <c r="D107" s="25">
        <v>53219.35</v>
      </c>
      <c r="E107" s="25">
        <v>106440.4</v>
      </c>
      <c r="F107" s="25">
        <v>313837</v>
      </c>
    </row>
    <row r="108" spans="1:6" x14ac:dyDescent="0.25">
      <c r="A108" t="s">
        <v>119</v>
      </c>
      <c r="B108" s="25">
        <v>1602204</v>
      </c>
      <c r="C108" s="25">
        <v>225539</v>
      </c>
      <c r="D108" s="25">
        <v>55891.75</v>
      </c>
      <c r="E108" s="25">
        <v>111203.8</v>
      </c>
      <c r="F108" s="25">
        <v>332214</v>
      </c>
    </row>
    <row r="109" spans="1:6" x14ac:dyDescent="0.25">
      <c r="A109" t="s">
        <v>120</v>
      </c>
      <c r="B109" s="25">
        <v>1656628</v>
      </c>
      <c r="C109" s="25">
        <v>241961</v>
      </c>
      <c r="D109" s="25">
        <v>59845.95</v>
      </c>
      <c r="E109" s="25">
        <v>118835.1</v>
      </c>
      <c r="F109" s="25">
        <v>344354</v>
      </c>
    </row>
    <row r="110" spans="1:6" x14ac:dyDescent="0.25">
      <c r="A110" t="s">
        <v>121</v>
      </c>
      <c r="B110" s="25">
        <v>1654029</v>
      </c>
      <c r="C110" s="25">
        <v>279658</v>
      </c>
      <c r="D110" s="25">
        <v>64282.95</v>
      </c>
      <c r="E110" s="25">
        <v>116570.7</v>
      </c>
      <c r="F110" s="25">
        <v>357480</v>
      </c>
    </row>
    <row r="111" spans="1:6" x14ac:dyDescent="0.25">
      <c r="A111" t="s">
        <v>122</v>
      </c>
      <c r="B111" s="25">
        <v>1691074</v>
      </c>
      <c r="C111" s="25">
        <v>320120</v>
      </c>
      <c r="D111" s="25">
        <v>68430.100000000006</v>
      </c>
      <c r="E111" s="25">
        <v>122522.4</v>
      </c>
      <c r="F111" s="25">
        <v>368956</v>
      </c>
    </row>
    <row r="112" spans="1:6" x14ac:dyDescent="0.25">
      <c r="A112" t="s">
        <v>123</v>
      </c>
      <c r="B112" s="25">
        <v>1738258</v>
      </c>
      <c r="C112" s="25">
        <v>336329</v>
      </c>
      <c r="D112" s="25">
        <v>74212.649999999994</v>
      </c>
      <c r="E112" s="25">
        <v>127188.9</v>
      </c>
      <c r="F112" s="25">
        <v>384726</v>
      </c>
    </row>
    <row r="113" spans="1:6" x14ac:dyDescent="0.25">
      <c r="A113" t="s">
        <v>124</v>
      </c>
      <c r="B113" s="25">
        <v>1783438</v>
      </c>
      <c r="C113" s="25">
        <v>340962</v>
      </c>
      <c r="D113" s="25">
        <v>80561.3</v>
      </c>
      <c r="E113" s="25">
        <v>133229.85</v>
      </c>
      <c r="F113" s="25">
        <v>392139</v>
      </c>
    </row>
    <row r="114" spans="1:6" x14ac:dyDescent="0.25">
      <c r="A114" t="s">
        <v>125</v>
      </c>
      <c r="B114" s="25">
        <v>1780362</v>
      </c>
      <c r="C114" s="25">
        <v>372156</v>
      </c>
      <c r="D114" s="25">
        <v>84960.9</v>
      </c>
      <c r="E114" s="25">
        <v>136475.15</v>
      </c>
      <c r="F114" s="25">
        <v>405336</v>
      </c>
    </row>
    <row r="115" spans="1:6" x14ac:dyDescent="0.25">
      <c r="A115" t="s">
        <v>126</v>
      </c>
      <c r="B115" s="25">
        <v>1821166</v>
      </c>
      <c r="C115" s="25">
        <v>381089</v>
      </c>
      <c r="D115" s="25">
        <v>88413.6</v>
      </c>
      <c r="E115" s="25">
        <v>137497.70000000001</v>
      </c>
      <c r="F115" s="25">
        <v>430085</v>
      </c>
    </row>
    <row r="116" spans="1:6" x14ac:dyDescent="0.25">
      <c r="A116" t="s">
        <v>127</v>
      </c>
      <c r="B116" s="25">
        <v>1870453</v>
      </c>
      <c r="C116" s="25">
        <v>379920</v>
      </c>
      <c r="D116" s="25">
        <v>93237.35</v>
      </c>
      <c r="E116" s="25">
        <v>141968.70000000001</v>
      </c>
      <c r="F116" s="25">
        <v>438014</v>
      </c>
    </row>
    <row r="117" spans="1:6" x14ac:dyDescent="0.25">
      <c r="A117" t="s">
        <v>128</v>
      </c>
      <c r="B117" s="25">
        <v>1948423</v>
      </c>
      <c r="C117" s="25">
        <v>382537</v>
      </c>
      <c r="D117" s="25">
        <v>96865.15</v>
      </c>
      <c r="E117" s="25">
        <v>147430.79999999999</v>
      </c>
      <c r="F117" s="25">
        <v>449468</v>
      </c>
    </row>
    <row r="118" spans="1:6" x14ac:dyDescent="0.25">
      <c r="A118" t="s">
        <v>129</v>
      </c>
      <c r="B118" s="25">
        <v>1953569</v>
      </c>
      <c r="C118" s="25">
        <v>432617</v>
      </c>
      <c r="D118" s="25">
        <v>99671</v>
      </c>
      <c r="E118" s="25">
        <v>146622.45000000001</v>
      </c>
      <c r="F118" s="25">
        <v>457596</v>
      </c>
    </row>
    <row r="119" spans="1:6" x14ac:dyDescent="0.25">
      <c r="A119" t="s">
        <v>130</v>
      </c>
      <c r="B119" s="25">
        <v>1988022</v>
      </c>
      <c r="C119" s="25">
        <v>459706</v>
      </c>
      <c r="D119" s="25">
        <v>102723.35</v>
      </c>
      <c r="E119" s="25">
        <v>155334.95000000001</v>
      </c>
      <c r="F119" s="25">
        <v>487024</v>
      </c>
    </row>
    <row r="120" spans="1:6" x14ac:dyDescent="0.25">
      <c r="A120" t="s">
        <v>131</v>
      </c>
      <c r="B120" s="25">
        <v>2018873</v>
      </c>
      <c r="C120" s="25">
        <v>508346</v>
      </c>
      <c r="D120" s="25">
        <v>105714.5</v>
      </c>
      <c r="E120" s="25">
        <v>165115.04999999999</v>
      </c>
      <c r="F120" s="25">
        <v>513641</v>
      </c>
    </row>
    <row r="121" spans="1:6" x14ac:dyDescent="0.25">
      <c r="A121" t="s">
        <v>132</v>
      </c>
      <c r="B121" s="25">
        <v>2088144</v>
      </c>
      <c r="C121" s="25">
        <v>509816</v>
      </c>
      <c r="D121" s="25">
        <v>109638.1</v>
      </c>
      <c r="E121" s="25">
        <v>169565.65</v>
      </c>
      <c r="F121" s="25">
        <v>548868</v>
      </c>
    </row>
    <row r="122" spans="1:6" x14ac:dyDescent="0.25">
      <c r="A122" t="s">
        <v>133</v>
      </c>
      <c r="B122" s="25">
        <v>2099151</v>
      </c>
      <c r="C122" s="25">
        <v>523421</v>
      </c>
      <c r="D122" s="25">
        <v>116983.8</v>
      </c>
      <c r="E122" s="25">
        <v>175045.6</v>
      </c>
      <c r="F122" s="25">
        <v>546754</v>
      </c>
    </row>
    <row r="123" spans="1:6" x14ac:dyDescent="0.25">
      <c r="A123" t="s">
        <v>134</v>
      </c>
      <c r="B123" s="25">
        <v>2137281</v>
      </c>
      <c r="C123" s="25">
        <v>528775</v>
      </c>
      <c r="D123" s="25">
        <v>124908.35</v>
      </c>
      <c r="E123" s="25">
        <v>179305.8</v>
      </c>
      <c r="F123" s="25">
        <v>565964</v>
      </c>
    </row>
    <row r="124" spans="1:6" x14ac:dyDescent="0.25">
      <c r="A124" t="s">
        <v>135</v>
      </c>
      <c r="B124" s="25">
        <v>2198286</v>
      </c>
      <c r="C124" s="25">
        <v>537255</v>
      </c>
      <c r="D124" s="25">
        <v>136196.35</v>
      </c>
      <c r="E124" s="25">
        <v>181072.1</v>
      </c>
      <c r="F124" s="25">
        <v>575212</v>
      </c>
    </row>
    <row r="125" spans="1:6" x14ac:dyDescent="0.25">
      <c r="A125" t="s">
        <v>136</v>
      </c>
      <c r="B125" s="25">
        <v>2284505</v>
      </c>
      <c r="C125" s="25">
        <v>585718</v>
      </c>
      <c r="D125" s="25">
        <v>151741.15</v>
      </c>
      <c r="E125" s="25">
        <v>185271.1</v>
      </c>
      <c r="F125" s="25">
        <v>566935</v>
      </c>
    </row>
    <row r="126" spans="1:6" x14ac:dyDescent="0.25">
      <c r="A126" t="s">
        <v>137</v>
      </c>
      <c r="B126" s="25">
        <v>2332580</v>
      </c>
      <c r="C126" s="25">
        <v>517917</v>
      </c>
      <c r="D126" s="25">
        <v>167039.45000000001</v>
      </c>
      <c r="E126" s="25">
        <v>183590.65</v>
      </c>
      <c r="F126" s="25">
        <v>607812</v>
      </c>
    </row>
    <row r="127" spans="1:6" x14ac:dyDescent="0.25">
      <c r="A127" t="s">
        <v>138</v>
      </c>
      <c r="B127" s="25">
        <v>2403866</v>
      </c>
      <c r="C127" s="25">
        <v>514370</v>
      </c>
      <c r="D127" s="25">
        <v>181101.85</v>
      </c>
      <c r="E127" s="25">
        <v>184988.05</v>
      </c>
      <c r="F127" s="25">
        <v>620854</v>
      </c>
    </row>
    <row r="128" spans="1:6" x14ac:dyDescent="0.25">
      <c r="A128" t="s">
        <v>139</v>
      </c>
      <c r="B128" s="25">
        <v>2461647</v>
      </c>
      <c r="C128" s="25">
        <v>545553</v>
      </c>
      <c r="D128" s="25">
        <v>198327.95</v>
      </c>
      <c r="E128" s="25">
        <v>189594.2</v>
      </c>
      <c r="F128" s="25">
        <v>652031</v>
      </c>
    </row>
    <row r="129" spans="1:6" x14ac:dyDescent="0.25">
      <c r="A129" t="s">
        <v>140</v>
      </c>
      <c r="B129" s="25">
        <v>2527771</v>
      </c>
      <c r="C129" s="25">
        <v>584467</v>
      </c>
      <c r="D129" s="25">
        <v>210631.7</v>
      </c>
      <c r="E129" s="25">
        <v>195975.15</v>
      </c>
      <c r="F129" s="25">
        <v>678118</v>
      </c>
    </row>
    <row r="130" spans="1:6" x14ac:dyDescent="0.25">
      <c r="A130" t="s">
        <v>141</v>
      </c>
      <c r="B130" s="25">
        <v>2574841</v>
      </c>
      <c r="C130" s="25">
        <v>614803</v>
      </c>
      <c r="D130" s="25">
        <v>221578</v>
      </c>
      <c r="E130" s="25">
        <v>195873.15</v>
      </c>
      <c r="F130" s="25">
        <v>676120</v>
      </c>
    </row>
    <row r="131" spans="1:6" x14ac:dyDescent="0.25">
      <c r="A131" t="s">
        <v>142</v>
      </c>
      <c r="B131" s="25">
        <v>2654870</v>
      </c>
      <c r="C131" s="25">
        <v>628741</v>
      </c>
      <c r="D131" s="25">
        <v>229367.4</v>
      </c>
      <c r="E131" s="25">
        <v>213536.15</v>
      </c>
      <c r="F131" s="25">
        <v>691623</v>
      </c>
    </row>
    <row r="132" spans="1:6" x14ac:dyDescent="0.25">
      <c r="A132" t="s">
        <v>143</v>
      </c>
      <c r="B132" s="25">
        <v>2708937</v>
      </c>
      <c r="C132" s="25">
        <v>664753</v>
      </c>
      <c r="D132" s="25">
        <v>241219.8</v>
      </c>
      <c r="E132" s="25">
        <v>227505.05</v>
      </c>
      <c r="F132" s="25">
        <v>728680</v>
      </c>
    </row>
    <row r="133" spans="1:6" x14ac:dyDescent="0.25">
      <c r="A133" t="s">
        <v>144</v>
      </c>
      <c r="B133" s="25">
        <v>2811767</v>
      </c>
      <c r="C133" s="25">
        <v>717234</v>
      </c>
      <c r="D133" s="25">
        <v>262468.09999999998</v>
      </c>
      <c r="E133" s="25">
        <v>241802.9</v>
      </c>
      <c r="F133" s="25">
        <v>750566</v>
      </c>
    </row>
    <row r="134" spans="1:6" x14ac:dyDescent="0.25">
      <c r="A134" t="s">
        <v>145</v>
      </c>
      <c r="B134" s="25">
        <v>2835747</v>
      </c>
      <c r="C134" s="25">
        <v>708486</v>
      </c>
      <c r="D134" s="25">
        <v>278970.84999999998</v>
      </c>
      <c r="E134" s="25">
        <v>243228.35</v>
      </c>
      <c r="F134" s="25">
        <v>793606</v>
      </c>
    </row>
    <row r="135" spans="1:6" x14ac:dyDescent="0.25">
      <c r="A135" t="s">
        <v>146</v>
      </c>
      <c r="B135" s="25">
        <v>2905342</v>
      </c>
      <c r="C135" s="25">
        <v>725022</v>
      </c>
      <c r="D135" s="25">
        <v>296516.55</v>
      </c>
      <c r="E135" s="25">
        <v>257045.95</v>
      </c>
      <c r="F135" s="25">
        <v>830028</v>
      </c>
    </row>
    <row r="136" spans="1:6" x14ac:dyDescent="0.25">
      <c r="A136" t="s">
        <v>147</v>
      </c>
      <c r="B136" s="25">
        <v>2964269</v>
      </c>
      <c r="C136" s="25">
        <v>758419</v>
      </c>
      <c r="D136" s="25">
        <v>318262.09999999998</v>
      </c>
      <c r="E136" s="25">
        <v>275318.40000000002</v>
      </c>
      <c r="F136" s="25">
        <v>874629</v>
      </c>
    </row>
    <row r="137" spans="1:6" x14ac:dyDescent="0.25">
      <c r="A137" t="s">
        <v>148</v>
      </c>
      <c r="B137" s="25">
        <v>3054318</v>
      </c>
      <c r="C137" s="25">
        <v>844205</v>
      </c>
      <c r="D137" s="25">
        <v>342225.3</v>
      </c>
      <c r="E137" s="25">
        <v>290675.34999999998</v>
      </c>
      <c r="F137" s="25">
        <v>1062073</v>
      </c>
    </row>
    <row r="138" spans="1:6" x14ac:dyDescent="0.25">
      <c r="A138" t="s">
        <v>149</v>
      </c>
      <c r="B138" s="25">
        <v>3060362</v>
      </c>
      <c r="C138" s="25">
        <v>902568</v>
      </c>
      <c r="D138" s="25">
        <v>371999.95</v>
      </c>
      <c r="E138" s="25">
        <v>300559.15000000002</v>
      </c>
      <c r="F138" s="25">
        <v>1093497</v>
      </c>
    </row>
    <row r="139" spans="1:6" x14ac:dyDescent="0.25">
      <c r="A139" t="s">
        <v>150</v>
      </c>
      <c r="B139" s="25">
        <v>3135121</v>
      </c>
      <c r="C139" s="25">
        <v>921487</v>
      </c>
      <c r="D139" s="25">
        <v>407541</v>
      </c>
      <c r="E139" s="25">
        <v>330097.5</v>
      </c>
      <c r="F139" s="25">
        <v>1111622</v>
      </c>
    </row>
    <row r="140" spans="1:6" x14ac:dyDescent="0.25">
      <c r="A140" t="s">
        <v>151</v>
      </c>
      <c r="B140" s="25">
        <v>3183514</v>
      </c>
      <c r="C140" s="25">
        <v>963483</v>
      </c>
      <c r="D140" s="25">
        <v>452554.45</v>
      </c>
      <c r="E140" s="25">
        <v>349415.45</v>
      </c>
      <c r="F140" s="25">
        <v>1142721</v>
      </c>
    </row>
    <row r="141" spans="1:6" x14ac:dyDescent="0.25">
      <c r="A141" t="s">
        <v>152</v>
      </c>
      <c r="B141" s="25">
        <v>3309293</v>
      </c>
      <c r="C141" s="25">
        <v>1006749</v>
      </c>
      <c r="D141" s="25">
        <v>512561.9</v>
      </c>
      <c r="E141" s="25">
        <v>365608.8</v>
      </c>
      <c r="F141" s="25">
        <v>1174077</v>
      </c>
    </row>
    <row r="142" spans="1:6" x14ac:dyDescent="0.25">
      <c r="A142" t="s">
        <v>153</v>
      </c>
      <c r="B142" s="25">
        <v>3242853</v>
      </c>
      <c r="C142" s="25">
        <v>1026648</v>
      </c>
      <c r="D142" s="25">
        <v>565215.15</v>
      </c>
      <c r="E142" s="25">
        <v>370487.8</v>
      </c>
      <c r="F142" s="25">
        <v>1236606</v>
      </c>
    </row>
    <row r="143" spans="1:6" x14ac:dyDescent="0.25">
      <c r="A143" t="s">
        <v>154</v>
      </c>
      <c r="B143" s="25">
        <v>3323936</v>
      </c>
      <c r="C143" s="25">
        <v>1036679</v>
      </c>
      <c r="D143" s="25">
        <v>607921.69999999995</v>
      </c>
      <c r="E143" s="25">
        <v>388291.9</v>
      </c>
      <c r="F143" s="25">
        <v>1255929</v>
      </c>
    </row>
    <row r="144" spans="1:6" x14ac:dyDescent="0.25">
      <c r="A144" t="s">
        <v>155</v>
      </c>
      <c r="B144" s="25">
        <v>3343223</v>
      </c>
      <c r="C144" s="25">
        <v>1081398</v>
      </c>
      <c r="D144" s="25">
        <v>644806.6</v>
      </c>
      <c r="E144" s="25">
        <v>402313.5</v>
      </c>
      <c r="F144" s="25">
        <v>1305707</v>
      </c>
    </row>
    <row r="145" spans="1:6" x14ac:dyDescent="0.25">
      <c r="A145" t="s">
        <v>156</v>
      </c>
      <c r="B145" s="25">
        <v>3432780</v>
      </c>
      <c r="C145" s="25">
        <v>1084890</v>
      </c>
      <c r="D145" s="25">
        <v>665226.15</v>
      </c>
      <c r="E145" s="25">
        <v>411111.85</v>
      </c>
      <c r="F145" s="25">
        <v>1347312</v>
      </c>
    </row>
    <row r="146" spans="1:6" x14ac:dyDescent="0.25">
      <c r="A146" t="s">
        <v>157</v>
      </c>
      <c r="B146" s="25">
        <v>3491959</v>
      </c>
      <c r="C146" s="25">
        <v>1137837</v>
      </c>
      <c r="D146" s="25">
        <v>682341.75</v>
      </c>
      <c r="E146" s="25">
        <v>404696.05</v>
      </c>
      <c r="F146" s="25">
        <v>1364780</v>
      </c>
    </row>
    <row r="147" spans="1:6" x14ac:dyDescent="0.25">
      <c r="A147" t="s">
        <v>158</v>
      </c>
      <c r="B147" s="25">
        <v>3561494</v>
      </c>
      <c r="C147" s="25">
        <v>1161898</v>
      </c>
      <c r="D147" s="25">
        <v>704145.1</v>
      </c>
      <c r="E147" s="25">
        <v>424530.8</v>
      </c>
      <c r="F147" s="25">
        <v>1419515</v>
      </c>
    </row>
    <row r="148" spans="1:6" x14ac:dyDescent="0.25">
      <c r="A148" t="s">
        <v>159</v>
      </c>
      <c r="B148" s="25">
        <v>3604867</v>
      </c>
      <c r="C148" s="25">
        <v>1161467</v>
      </c>
      <c r="D148" s="25">
        <v>731501.5</v>
      </c>
      <c r="E148" s="25">
        <v>430357.55</v>
      </c>
      <c r="F148" s="25">
        <v>1433147</v>
      </c>
    </row>
    <row r="149" spans="1:6" x14ac:dyDescent="0.25">
      <c r="A149" t="s">
        <v>160</v>
      </c>
      <c r="B149" s="25">
        <v>3667412</v>
      </c>
      <c r="C149" s="25">
        <v>1192097</v>
      </c>
      <c r="D149" s="25">
        <v>758941.2</v>
      </c>
      <c r="E149" s="25">
        <v>445109.3</v>
      </c>
      <c r="F149" s="25">
        <v>1474157</v>
      </c>
    </row>
    <row r="150" spans="1:6" x14ac:dyDescent="0.25">
      <c r="A150" t="s">
        <v>161</v>
      </c>
      <c r="B150" s="25">
        <v>3641290</v>
      </c>
      <c r="C150" s="25">
        <v>1252633</v>
      </c>
      <c r="D150" s="25">
        <v>812783.43</v>
      </c>
      <c r="E150" s="25">
        <v>450702.3</v>
      </c>
      <c r="F150" s="25">
        <v>1449673</v>
      </c>
    </row>
    <row r="151" spans="1:6" x14ac:dyDescent="0.25">
      <c r="A151" t="s">
        <v>162</v>
      </c>
      <c r="B151" s="25">
        <v>3703823</v>
      </c>
      <c r="C151" s="25">
        <v>1325140</v>
      </c>
      <c r="D151" s="25">
        <v>832398.37</v>
      </c>
      <c r="E151" s="25">
        <v>461539.8</v>
      </c>
      <c r="F151" s="25">
        <v>1526319</v>
      </c>
    </row>
    <row r="152" spans="1:6" x14ac:dyDescent="0.25">
      <c r="A152" t="s">
        <v>163</v>
      </c>
      <c r="B152" s="25">
        <v>3723594</v>
      </c>
      <c r="C152" s="25">
        <v>1343734</v>
      </c>
      <c r="D152" s="25">
        <v>859534.19499999995</v>
      </c>
      <c r="E152" s="25">
        <v>467025.7</v>
      </c>
      <c r="F152" s="25">
        <v>1604471</v>
      </c>
    </row>
    <row r="153" spans="1:6" x14ac:dyDescent="0.25">
      <c r="A153" t="s">
        <v>164</v>
      </c>
      <c r="B153" s="25">
        <v>3790274</v>
      </c>
      <c r="C153" s="25">
        <v>1396089</v>
      </c>
      <c r="D153" s="25">
        <v>904109.98</v>
      </c>
      <c r="E153" s="25">
        <v>467061.4</v>
      </c>
      <c r="F153" s="25">
        <v>1600375</v>
      </c>
    </row>
    <row r="154" spans="1:6" x14ac:dyDescent="0.25">
      <c r="A154" t="s">
        <v>165</v>
      </c>
      <c r="B154" s="25">
        <v>3768477</v>
      </c>
      <c r="C154" s="25">
        <v>1411513</v>
      </c>
      <c r="D154" s="25">
        <v>940619.2649999999</v>
      </c>
      <c r="E154" s="25">
        <v>460302.2</v>
      </c>
      <c r="F154" s="25">
        <v>1677802</v>
      </c>
    </row>
    <row r="155" spans="1:6" x14ac:dyDescent="0.25">
      <c r="A155" t="s">
        <v>166</v>
      </c>
      <c r="B155" s="25">
        <v>3788401</v>
      </c>
      <c r="C155" s="25">
        <v>1391696</v>
      </c>
      <c r="D155" s="25">
        <v>984743.02</v>
      </c>
      <c r="E155" s="25">
        <v>462209.6</v>
      </c>
      <c r="F155" s="25">
        <v>1639341</v>
      </c>
    </row>
    <row r="156" spans="1:6" x14ac:dyDescent="0.25">
      <c r="A156" t="s">
        <v>167</v>
      </c>
      <c r="B156" s="25">
        <v>3784629</v>
      </c>
      <c r="C156" s="25">
        <v>1423804</v>
      </c>
      <c r="D156" s="25">
        <v>1021834.895</v>
      </c>
      <c r="E156" s="25">
        <v>448510.15</v>
      </c>
      <c r="F156" s="25">
        <v>1666975</v>
      </c>
    </row>
    <row r="157" spans="1:6" x14ac:dyDescent="0.25">
      <c r="A157" t="s">
        <v>168</v>
      </c>
      <c r="B157" s="25">
        <v>3830684</v>
      </c>
      <c r="C157" s="25">
        <v>1483283</v>
      </c>
      <c r="D157" s="25">
        <v>1068999.95</v>
      </c>
      <c r="E157" s="25">
        <v>459248.2</v>
      </c>
      <c r="F157" s="25">
        <v>1650894</v>
      </c>
    </row>
    <row r="158" spans="1:6" x14ac:dyDescent="0.25">
      <c r="A158" t="s">
        <v>169</v>
      </c>
      <c r="B158" s="25">
        <v>3836796</v>
      </c>
      <c r="C158" s="25">
        <v>1475574</v>
      </c>
      <c r="D158" s="25">
        <v>1102625.6100000001</v>
      </c>
      <c r="E158" s="25">
        <v>462277.6</v>
      </c>
      <c r="F158" s="25">
        <v>1675912</v>
      </c>
    </row>
    <row r="159" spans="1:6" x14ac:dyDescent="0.25">
      <c r="A159" t="s">
        <v>170</v>
      </c>
      <c r="B159" s="25">
        <v>3839680</v>
      </c>
      <c r="C159" s="25">
        <v>1430066</v>
      </c>
      <c r="D159" s="25">
        <v>1143235.21</v>
      </c>
      <c r="E159" s="25">
        <v>459073.95</v>
      </c>
      <c r="F159" s="25">
        <v>1688682</v>
      </c>
    </row>
    <row r="160" spans="1:6" x14ac:dyDescent="0.25">
      <c r="A160" t="s">
        <v>171</v>
      </c>
      <c r="B160" s="25">
        <v>3826822</v>
      </c>
      <c r="C160" s="25">
        <v>1481520</v>
      </c>
      <c r="D160" s="25">
        <v>1187890.895</v>
      </c>
      <c r="E160" s="25">
        <v>442145.35</v>
      </c>
      <c r="F160" s="25">
        <v>1719487</v>
      </c>
    </row>
    <row r="161" spans="1:6" x14ac:dyDescent="0.25">
      <c r="A161" t="s">
        <v>172</v>
      </c>
      <c r="B161" s="25">
        <v>3861624</v>
      </c>
      <c r="C161" s="25">
        <v>1510693</v>
      </c>
      <c r="D161" s="25">
        <v>1224611.49</v>
      </c>
      <c r="E161" s="25">
        <v>455470.8</v>
      </c>
      <c r="F161" s="25">
        <v>1796778</v>
      </c>
    </row>
    <row r="162" spans="1:6" x14ac:dyDescent="0.25">
      <c r="A162" t="s">
        <v>173</v>
      </c>
      <c r="B162" s="25">
        <v>3816496</v>
      </c>
      <c r="C162" s="25">
        <v>1570739</v>
      </c>
      <c r="D162" s="25">
        <v>1256360.1800000002</v>
      </c>
      <c r="E162" s="25">
        <v>463468.45</v>
      </c>
      <c r="F162" s="25">
        <v>1817450</v>
      </c>
    </row>
    <row r="163" spans="1:6" x14ac:dyDescent="0.25">
      <c r="A163" t="s">
        <v>174</v>
      </c>
      <c r="B163" s="25">
        <v>3808378</v>
      </c>
      <c r="C163" s="25">
        <v>1577552</v>
      </c>
      <c r="D163" s="25">
        <v>1300706.2949999999</v>
      </c>
      <c r="E163" s="25">
        <v>468933.95</v>
      </c>
      <c r="F163" s="25">
        <v>1832477</v>
      </c>
    </row>
    <row r="164" spans="1:6" x14ac:dyDescent="0.25">
      <c r="A164" t="s">
        <v>175</v>
      </c>
      <c r="B164" s="25">
        <v>3816782</v>
      </c>
      <c r="C164" s="25">
        <v>1653198</v>
      </c>
      <c r="D164" s="25">
        <v>1333774.355</v>
      </c>
      <c r="E164" s="25">
        <v>481341.4</v>
      </c>
      <c r="F164" s="25">
        <v>1910415</v>
      </c>
    </row>
    <row r="165" spans="1:6" x14ac:dyDescent="0.25">
      <c r="A165" t="s">
        <v>176</v>
      </c>
      <c r="B165" s="25">
        <v>3843336</v>
      </c>
      <c r="C165" s="25">
        <v>1636422</v>
      </c>
      <c r="D165" s="25">
        <v>1369113.8699999999</v>
      </c>
      <c r="E165" s="25">
        <v>485234.4</v>
      </c>
      <c r="F165" s="25">
        <v>1944499</v>
      </c>
    </row>
    <row r="166" spans="1:6" x14ac:dyDescent="0.25">
      <c r="A166" t="s">
        <v>177</v>
      </c>
      <c r="B166" s="25">
        <v>3775577</v>
      </c>
      <c r="C166" s="25">
        <v>1712575</v>
      </c>
      <c r="D166" s="25">
        <v>1405507.385</v>
      </c>
      <c r="E166" s="25">
        <v>489792.1</v>
      </c>
      <c r="F166" s="25">
        <v>1921129</v>
      </c>
    </row>
    <row r="167" spans="1:6" x14ac:dyDescent="0.25">
      <c r="A167" t="s">
        <v>178</v>
      </c>
      <c r="B167" s="25">
        <v>3824107</v>
      </c>
      <c r="C167" s="25">
        <v>1713500</v>
      </c>
      <c r="D167" s="25">
        <v>1419307.8149999999</v>
      </c>
      <c r="E167" s="25">
        <v>503562.95</v>
      </c>
      <c r="F167" s="25">
        <v>1977429</v>
      </c>
    </row>
    <row r="168" spans="1:6" x14ac:dyDescent="0.25">
      <c r="A168" t="s">
        <v>179</v>
      </c>
      <c r="B168" s="25">
        <v>3807969</v>
      </c>
      <c r="C168" s="25">
        <v>1761951</v>
      </c>
      <c r="D168" s="25">
        <v>1463923.635</v>
      </c>
      <c r="E168" s="25">
        <v>517619.4</v>
      </c>
      <c r="F168" s="25">
        <v>2040766</v>
      </c>
    </row>
    <row r="169" spans="1:6" x14ac:dyDescent="0.25">
      <c r="A169" t="s">
        <v>180</v>
      </c>
      <c r="B169" s="25">
        <v>3866774</v>
      </c>
      <c r="C169" s="25">
        <v>1809910</v>
      </c>
      <c r="D169" s="25">
        <v>1507255.36</v>
      </c>
      <c r="E169" s="25">
        <v>528070.15</v>
      </c>
      <c r="F169" s="25">
        <v>2078238</v>
      </c>
    </row>
    <row r="170" spans="1:6" x14ac:dyDescent="0.25">
      <c r="A170" t="s">
        <v>181</v>
      </c>
      <c r="B170" s="25">
        <v>3837182</v>
      </c>
      <c r="C170" s="25">
        <v>1894659</v>
      </c>
      <c r="D170" s="25">
        <v>1562938.605</v>
      </c>
      <c r="E170" s="25">
        <v>531505.85</v>
      </c>
      <c r="F170" s="25">
        <v>2263614</v>
      </c>
    </row>
    <row r="171" spans="1:6" x14ac:dyDescent="0.25">
      <c r="A171" t="s">
        <v>182</v>
      </c>
      <c r="B171" s="25">
        <v>3823614</v>
      </c>
      <c r="C171" s="25">
        <v>1930179</v>
      </c>
      <c r="D171" s="25">
        <v>1603018.4</v>
      </c>
      <c r="E171" s="25">
        <v>542021.19999999995</v>
      </c>
      <c r="F171" s="25">
        <v>2290763</v>
      </c>
    </row>
    <row r="172" spans="1:6" x14ac:dyDescent="0.25">
      <c r="A172" t="s">
        <v>183</v>
      </c>
      <c r="B172" s="25">
        <v>3806865</v>
      </c>
      <c r="C172" s="25">
        <v>1969555</v>
      </c>
      <c r="D172" s="25">
        <v>1631507.6800000002</v>
      </c>
      <c r="E172" s="25">
        <v>558903.9</v>
      </c>
      <c r="F172" s="25">
        <v>2297738</v>
      </c>
    </row>
    <row r="173" spans="1:6" x14ac:dyDescent="0.25">
      <c r="A173" t="s">
        <v>184</v>
      </c>
      <c r="B173" s="25">
        <v>3837199</v>
      </c>
      <c r="C173" s="25">
        <v>2057125</v>
      </c>
      <c r="D173" s="25">
        <v>1654738.35</v>
      </c>
      <c r="E173" s="25">
        <v>580589.94999999995</v>
      </c>
      <c r="F173" s="25">
        <v>2303202</v>
      </c>
    </row>
    <row r="174" spans="1:6" x14ac:dyDescent="0.25">
      <c r="A174" t="s">
        <v>185</v>
      </c>
      <c r="B174" s="25">
        <v>3835349</v>
      </c>
      <c r="C174" s="25">
        <v>2143117</v>
      </c>
      <c r="D174" s="25">
        <v>1668632.7049999998</v>
      </c>
      <c r="E174" s="25">
        <v>599255.94999999995</v>
      </c>
      <c r="F174" s="25">
        <v>2380858</v>
      </c>
    </row>
    <row r="175" spans="1:6" x14ac:dyDescent="0.25">
      <c r="A175" t="s">
        <v>186</v>
      </c>
      <c r="B175" s="25">
        <v>3925183</v>
      </c>
      <c r="C175" s="25">
        <v>2220659</v>
      </c>
      <c r="D175" s="25">
        <v>1702475.2</v>
      </c>
      <c r="E175" s="25">
        <v>622875.75</v>
      </c>
      <c r="F175" s="25">
        <v>2361107</v>
      </c>
    </row>
    <row r="176" spans="1:6" x14ac:dyDescent="0.25">
      <c r="A176" t="s">
        <v>187</v>
      </c>
      <c r="B176" s="25">
        <v>3933796</v>
      </c>
      <c r="C176" s="25">
        <v>2280870</v>
      </c>
      <c r="D176" s="25">
        <v>1755902.63</v>
      </c>
      <c r="E176" s="25">
        <v>641112.5</v>
      </c>
      <c r="F176" s="25">
        <v>2388549</v>
      </c>
    </row>
    <row r="177" spans="1:6" x14ac:dyDescent="0.25">
      <c r="A177" t="s">
        <v>188</v>
      </c>
      <c r="B177" s="25">
        <v>3986611</v>
      </c>
      <c r="C177" s="25">
        <v>2379954</v>
      </c>
      <c r="D177" s="25">
        <v>1815472.5</v>
      </c>
      <c r="E177" s="25">
        <v>662777.30000000005</v>
      </c>
      <c r="F177" s="25">
        <v>2456030</v>
      </c>
    </row>
    <row r="178" spans="1:6" x14ac:dyDescent="0.25">
      <c r="A178" t="s">
        <v>189</v>
      </c>
      <c r="B178" s="25">
        <v>4019415</v>
      </c>
      <c r="C178" s="25">
        <v>2453088</v>
      </c>
      <c r="D178" s="25">
        <v>1855402.95</v>
      </c>
      <c r="E178" s="25">
        <v>678554.15</v>
      </c>
      <c r="F178" s="25">
        <v>2507982</v>
      </c>
    </row>
    <row r="179" spans="1:6" x14ac:dyDescent="0.25">
      <c r="A179" t="s">
        <v>190</v>
      </c>
      <c r="B179" s="25">
        <v>4063713</v>
      </c>
      <c r="C179" s="25">
        <v>2470544</v>
      </c>
      <c r="D179" s="25">
        <v>1918954.05</v>
      </c>
      <c r="E179" s="25">
        <v>709674.35</v>
      </c>
      <c r="F179" s="25">
        <v>2525159</v>
      </c>
    </row>
    <row r="180" spans="1:6" x14ac:dyDescent="0.25">
      <c r="A180" t="s">
        <v>191</v>
      </c>
      <c r="B180" s="25">
        <v>4135948</v>
      </c>
      <c r="C180" s="25">
        <v>2494454</v>
      </c>
      <c r="D180" s="25">
        <v>1955798.15</v>
      </c>
      <c r="E180" s="25">
        <v>728951.5</v>
      </c>
      <c r="F180" s="25">
        <v>2600936</v>
      </c>
    </row>
    <row r="181" spans="1:6" x14ac:dyDescent="0.25">
      <c r="A181" t="s">
        <v>192</v>
      </c>
      <c r="B181" s="25">
        <v>4212345</v>
      </c>
      <c r="C181" s="25">
        <v>2645555</v>
      </c>
      <c r="D181" s="25">
        <v>1994121.25</v>
      </c>
      <c r="E181" s="25">
        <v>759051.7</v>
      </c>
      <c r="F181" s="25">
        <v>2649851</v>
      </c>
    </row>
    <row r="182" spans="1:6" x14ac:dyDescent="0.25">
      <c r="A182" t="s">
        <v>193</v>
      </c>
      <c r="B182" s="25">
        <v>4251911</v>
      </c>
      <c r="C182" s="25">
        <v>2756823</v>
      </c>
      <c r="D182" s="25">
        <v>2013634.7</v>
      </c>
      <c r="E182" s="25">
        <v>762868.2</v>
      </c>
      <c r="F182" s="25">
        <v>2740583</v>
      </c>
    </row>
    <row r="183" spans="1:6" x14ac:dyDescent="0.25">
      <c r="A183" t="s">
        <v>194</v>
      </c>
      <c r="B183" s="25">
        <v>4343012</v>
      </c>
      <c r="C183" s="25">
        <v>2830030</v>
      </c>
      <c r="D183" s="25">
        <v>2042663.9</v>
      </c>
      <c r="E183" s="25">
        <v>810975.65</v>
      </c>
      <c r="F183" s="25">
        <v>2775117</v>
      </c>
    </row>
    <row r="184" spans="1:6" x14ac:dyDescent="0.25">
      <c r="A184" t="s">
        <v>195</v>
      </c>
      <c r="B184" s="25">
        <v>4367785</v>
      </c>
      <c r="C184" s="25">
        <v>2946491</v>
      </c>
      <c r="D184" s="25">
        <v>2061907.9</v>
      </c>
      <c r="E184" s="25">
        <v>831086.65</v>
      </c>
      <c r="F184" s="25">
        <v>2906301</v>
      </c>
    </row>
    <row r="185" spans="1:6" x14ac:dyDescent="0.25">
      <c r="A185" t="s">
        <v>196</v>
      </c>
      <c r="B185" s="25">
        <v>4473177</v>
      </c>
      <c r="C185" s="25">
        <v>3129338</v>
      </c>
      <c r="D185" s="25">
        <v>2115218.2000000002</v>
      </c>
      <c r="E185" s="25">
        <v>870300.55</v>
      </c>
      <c r="F185" s="25">
        <v>3028848</v>
      </c>
    </row>
    <row r="186" spans="1:6" x14ac:dyDescent="0.25">
      <c r="A186" t="s">
        <v>197</v>
      </c>
      <c r="B186" s="25">
        <v>4544055</v>
      </c>
      <c r="C186" s="25">
        <v>3309749</v>
      </c>
      <c r="D186" s="25">
        <v>2147133.15</v>
      </c>
      <c r="E186" s="25">
        <v>925115.35</v>
      </c>
      <c r="F186" s="25">
        <v>3016125</v>
      </c>
    </row>
    <row r="187" spans="1:6" x14ac:dyDescent="0.25">
      <c r="A187" t="s">
        <v>198</v>
      </c>
      <c r="B187" s="25">
        <v>4604090</v>
      </c>
      <c r="C187" s="25">
        <v>3399324</v>
      </c>
      <c r="D187" s="25">
        <v>2244090.9500000002</v>
      </c>
      <c r="E187" s="25">
        <v>978184.25</v>
      </c>
      <c r="F187" s="25">
        <v>2997873</v>
      </c>
    </row>
    <row r="188" spans="1:6" x14ac:dyDescent="0.25">
      <c r="A188" t="s">
        <v>199</v>
      </c>
      <c r="B188" s="25">
        <v>4611644</v>
      </c>
      <c r="C188" s="25">
        <v>3633894</v>
      </c>
      <c r="D188" s="25">
        <v>2326438.9500000002</v>
      </c>
      <c r="E188" s="25">
        <v>1013245.9</v>
      </c>
      <c r="F188" s="25">
        <v>3105117.3</v>
      </c>
    </row>
    <row r="189" spans="1:6" x14ac:dyDescent="0.25">
      <c r="A189" t="s">
        <v>200</v>
      </c>
      <c r="B189" s="25">
        <v>4765416</v>
      </c>
      <c r="C189" s="25">
        <v>3668746</v>
      </c>
      <c r="D189" s="25">
        <v>2391560</v>
      </c>
      <c r="E189" s="25">
        <v>1071714.8500000001</v>
      </c>
      <c r="F189" s="25">
        <v>3154422.6</v>
      </c>
    </row>
    <row r="190" spans="1:6" x14ac:dyDescent="0.25">
      <c r="A190" t="s">
        <v>201</v>
      </c>
      <c r="B190" s="25">
        <v>4751284</v>
      </c>
      <c r="C190" s="25">
        <v>3804836</v>
      </c>
      <c r="D190" s="25">
        <v>2495177.5499999998</v>
      </c>
      <c r="E190" s="25">
        <v>1140924.3999999999</v>
      </c>
      <c r="F190" s="25">
        <v>3144391.1</v>
      </c>
    </row>
    <row r="191" spans="1:6" x14ac:dyDescent="0.25">
      <c r="A191" t="s">
        <v>202</v>
      </c>
      <c r="B191" s="25">
        <v>4804167</v>
      </c>
      <c r="C191" s="25">
        <v>3811340</v>
      </c>
      <c r="D191" s="25">
        <v>2581229</v>
      </c>
      <c r="E191" s="25">
        <v>1190155.55</v>
      </c>
      <c r="F191" s="25">
        <v>3229591.8</v>
      </c>
    </row>
    <row r="192" spans="1:6" x14ac:dyDescent="0.25">
      <c r="A192" t="s">
        <v>203</v>
      </c>
      <c r="B192" s="25">
        <v>4856374</v>
      </c>
      <c r="C192" s="25">
        <v>3910602</v>
      </c>
      <c r="D192" s="25">
        <v>2640650.7999999998</v>
      </c>
      <c r="E192" s="25">
        <v>1247868.8500000001</v>
      </c>
      <c r="F192" s="25">
        <v>3262901.1</v>
      </c>
    </row>
    <row r="193" spans="1:6" x14ac:dyDescent="0.25">
      <c r="A193" t="s">
        <v>204</v>
      </c>
      <c r="B193" s="25">
        <v>5092388</v>
      </c>
      <c r="C193" s="25">
        <v>4283824</v>
      </c>
      <c r="D193" s="25">
        <v>2637557.65</v>
      </c>
      <c r="E193" s="25">
        <v>1266851.05</v>
      </c>
      <c r="F193" s="25">
        <v>3367433.4</v>
      </c>
    </row>
    <row r="194" spans="1:6" x14ac:dyDescent="0.25">
      <c r="A194" t="s">
        <v>205</v>
      </c>
      <c r="B194" s="25">
        <v>5085433</v>
      </c>
      <c r="C194" s="25">
        <v>4432138</v>
      </c>
      <c r="D194" s="25">
        <v>2663050.85</v>
      </c>
      <c r="E194" s="25">
        <v>1312538.55</v>
      </c>
      <c r="F194" s="25">
        <v>3513351</v>
      </c>
    </row>
    <row r="195" spans="1:6" x14ac:dyDescent="0.25">
      <c r="A195" t="s">
        <v>206</v>
      </c>
      <c r="B195" s="25">
        <v>5133353</v>
      </c>
      <c r="C195" s="25">
        <v>4505397</v>
      </c>
      <c r="D195" s="25">
        <v>2691307.4</v>
      </c>
      <c r="E195" s="25">
        <v>1389996.5</v>
      </c>
      <c r="F195" s="25">
        <v>3542719</v>
      </c>
    </row>
    <row r="196" spans="1:6" x14ac:dyDescent="0.25">
      <c r="A196" t="s">
        <v>207</v>
      </c>
      <c r="B196" s="25">
        <v>5200545</v>
      </c>
      <c r="C196" s="25">
        <v>4674332</v>
      </c>
      <c r="D196" s="25">
        <v>2750503.95</v>
      </c>
      <c r="E196" s="25">
        <v>1416083.85</v>
      </c>
      <c r="F196" s="25">
        <v>3667524</v>
      </c>
    </row>
    <row r="197" spans="1:6" x14ac:dyDescent="0.25">
      <c r="A197" t="s">
        <v>208</v>
      </c>
      <c r="B197" s="25">
        <v>5326060</v>
      </c>
      <c r="C197" s="25">
        <v>4878472</v>
      </c>
      <c r="D197" s="25">
        <v>2848294.75</v>
      </c>
      <c r="E197" s="25">
        <v>1429869.15</v>
      </c>
      <c r="F197" s="25">
        <v>3748104.5</v>
      </c>
    </row>
    <row r="198" spans="1:6" x14ac:dyDescent="0.25">
      <c r="A198" t="s">
        <v>209</v>
      </c>
      <c r="B198" s="25">
        <v>5445640</v>
      </c>
      <c r="C198" s="25">
        <v>4988136</v>
      </c>
      <c r="D198" s="25">
        <v>3016505.5</v>
      </c>
      <c r="E198" s="25">
        <v>1492765.75</v>
      </c>
      <c r="F198" s="25">
        <v>3801683.9</v>
      </c>
    </row>
    <row r="199" spans="1:6" x14ac:dyDescent="0.25">
      <c r="A199" t="s">
        <v>210</v>
      </c>
      <c r="B199" s="25">
        <v>5528070</v>
      </c>
      <c r="C199" s="25">
        <v>4891879</v>
      </c>
      <c r="D199" s="25">
        <v>3143197.15</v>
      </c>
      <c r="E199" s="25">
        <v>1518719.65</v>
      </c>
      <c r="F199" s="25">
        <v>3925194.8</v>
      </c>
    </row>
    <row r="200" spans="1:6" x14ac:dyDescent="0.25">
      <c r="A200" t="s">
        <v>211</v>
      </c>
      <c r="B200" s="25">
        <v>5627478</v>
      </c>
      <c r="C200" s="25">
        <v>5101865</v>
      </c>
      <c r="D200" s="25">
        <v>3282918.45</v>
      </c>
      <c r="E200" s="25">
        <v>1548898.9</v>
      </c>
      <c r="F200" s="25">
        <v>4028146.3</v>
      </c>
    </row>
    <row r="201" spans="1:6" x14ac:dyDescent="0.25">
      <c r="A201" t="s">
        <v>212</v>
      </c>
      <c r="B201" s="25">
        <v>5851201</v>
      </c>
      <c r="C201" s="25">
        <v>5220410</v>
      </c>
      <c r="D201" s="25">
        <v>3385155.6</v>
      </c>
      <c r="E201" s="25">
        <v>1580382.05</v>
      </c>
      <c r="F201" s="25">
        <v>4131448.6</v>
      </c>
    </row>
    <row r="202" spans="1:6" x14ac:dyDescent="0.25">
      <c r="A202" t="s">
        <v>213</v>
      </c>
      <c r="B202" s="25">
        <v>5932289</v>
      </c>
      <c r="C202" s="25">
        <v>5087220</v>
      </c>
      <c r="D202" s="25">
        <v>3554913.35</v>
      </c>
      <c r="E202" s="25">
        <v>1590806.45</v>
      </c>
      <c r="F202" s="25">
        <v>4101644.4</v>
      </c>
    </row>
    <row r="203" spans="1:6" x14ac:dyDescent="0.25">
      <c r="A203" t="s">
        <v>214</v>
      </c>
      <c r="B203" s="25">
        <v>6016017</v>
      </c>
      <c r="C203" s="25">
        <v>5007825</v>
      </c>
      <c r="D203" s="25">
        <v>3687639.15</v>
      </c>
      <c r="E203" s="25">
        <v>1640213.55</v>
      </c>
      <c r="F203" s="25">
        <v>4240102.9000000004</v>
      </c>
    </row>
    <row r="204" spans="1:6" x14ac:dyDescent="0.25">
      <c r="A204" t="s">
        <v>215</v>
      </c>
      <c r="B204" s="25">
        <v>6146369</v>
      </c>
      <c r="C204" s="25">
        <v>4944038.8</v>
      </c>
      <c r="D204" s="25">
        <v>3761805.9</v>
      </c>
      <c r="E204" s="25">
        <v>1674466.85</v>
      </c>
      <c r="F204" s="25">
        <v>4378589.8</v>
      </c>
    </row>
    <row r="205" spans="1:6" x14ac:dyDescent="0.25">
      <c r="A205" t="s">
        <v>216</v>
      </c>
      <c r="B205" s="25">
        <v>6218654</v>
      </c>
      <c r="C205" s="25">
        <v>5188153</v>
      </c>
      <c r="D205" s="25">
        <v>3892668.5</v>
      </c>
      <c r="E205" s="25">
        <v>1715033.95</v>
      </c>
      <c r="F205" s="25">
        <v>4361894.2</v>
      </c>
    </row>
    <row r="206" spans="1:6" x14ac:dyDescent="0.25">
      <c r="A206" t="s">
        <v>217</v>
      </c>
      <c r="B206" s="25">
        <v>6356016</v>
      </c>
      <c r="C206" s="25">
        <v>5083398</v>
      </c>
      <c r="D206" s="25">
        <v>4041266.35</v>
      </c>
      <c r="E206" s="25">
        <v>1782308.9</v>
      </c>
      <c r="F206" s="25">
        <v>4332830</v>
      </c>
    </row>
    <row r="207" spans="1:6" x14ac:dyDescent="0.25">
      <c r="A207" t="s">
        <v>218</v>
      </c>
      <c r="B207" s="25">
        <v>6509502</v>
      </c>
      <c r="C207" s="25">
        <v>5131783</v>
      </c>
      <c r="D207" s="25">
        <v>4155460.45</v>
      </c>
      <c r="E207" s="25">
        <v>1836368.05</v>
      </c>
      <c r="F207" s="25">
        <v>4570836.2</v>
      </c>
    </row>
    <row r="208" spans="1:6" x14ac:dyDescent="0.25">
      <c r="A208" t="s">
        <v>219</v>
      </c>
      <c r="B208" s="25">
        <v>6533804</v>
      </c>
      <c r="C208" s="25">
        <v>5106226</v>
      </c>
      <c r="D208" s="25">
        <v>4250603.5</v>
      </c>
      <c r="E208" s="25">
        <v>1866427.45</v>
      </c>
      <c r="F208" s="25">
        <v>4755777.7</v>
      </c>
    </row>
    <row r="209" spans="1:6" x14ac:dyDescent="0.25">
      <c r="A209" t="s">
        <v>220</v>
      </c>
      <c r="B209" s="25">
        <v>6666308</v>
      </c>
      <c r="C209" s="25">
        <v>5195277</v>
      </c>
      <c r="D209" s="25">
        <v>4280713.05</v>
      </c>
      <c r="E209" s="25">
        <v>1930971.35</v>
      </c>
      <c r="F209" s="25">
        <v>4678091.5</v>
      </c>
    </row>
    <row r="210" spans="1:6" x14ac:dyDescent="0.25">
      <c r="A210" t="s">
        <v>221</v>
      </c>
      <c r="B210" s="25">
        <v>6857686</v>
      </c>
      <c r="C210" s="25">
        <v>5199562</v>
      </c>
      <c r="D210" s="25">
        <v>4361901.6500000004</v>
      </c>
      <c r="E210" s="25">
        <v>1995909.65</v>
      </c>
      <c r="F210" s="25">
        <v>4842267.4000000004</v>
      </c>
    </row>
    <row r="211" spans="1:6" x14ac:dyDescent="0.25">
      <c r="A211" t="s">
        <v>222</v>
      </c>
      <c r="B211" s="25">
        <v>7024208</v>
      </c>
      <c r="C211" s="25">
        <v>5127117</v>
      </c>
      <c r="D211" s="25">
        <v>4480762.25</v>
      </c>
      <c r="E211" s="25">
        <v>2073505.3</v>
      </c>
      <c r="F211" s="25">
        <v>4771432.7</v>
      </c>
    </row>
    <row r="212" spans="1:6" x14ac:dyDescent="0.25">
      <c r="A212" t="s">
        <v>223</v>
      </c>
      <c r="B212" s="25">
        <v>7132634</v>
      </c>
      <c r="C212" s="25">
        <v>5187721</v>
      </c>
      <c r="D212" s="25">
        <v>4600052.95</v>
      </c>
      <c r="E212" s="25">
        <v>2125322.15</v>
      </c>
      <c r="F212" s="25">
        <v>4922025</v>
      </c>
    </row>
    <row r="213" spans="1:6" x14ac:dyDescent="0.25">
      <c r="A213" t="s">
        <v>224</v>
      </c>
      <c r="B213" s="25">
        <v>7311546</v>
      </c>
      <c r="C213" s="25">
        <v>5289102</v>
      </c>
      <c r="D213" s="25">
        <v>4692162.3499999996</v>
      </c>
      <c r="E213" s="25">
        <v>2254028.2999999998</v>
      </c>
      <c r="F213" s="25">
        <v>5039879.2</v>
      </c>
    </row>
    <row r="214" spans="1:6" x14ac:dyDescent="0.25">
      <c r="A214" t="s">
        <v>225</v>
      </c>
      <c r="B214" s="25">
        <v>7447296</v>
      </c>
      <c r="C214" s="25">
        <v>5391975</v>
      </c>
      <c r="D214" s="25">
        <v>4836040.1500000004</v>
      </c>
      <c r="E214" s="25">
        <v>2316504.15</v>
      </c>
      <c r="F214" s="25">
        <v>5070199.8</v>
      </c>
    </row>
    <row r="215" spans="1:6" x14ac:dyDescent="0.25">
      <c r="A215" t="s">
        <v>226</v>
      </c>
      <c r="B215" s="25">
        <v>7560823</v>
      </c>
      <c r="C215" s="25">
        <v>5576408</v>
      </c>
      <c r="D215" s="25">
        <v>4991393.8</v>
      </c>
      <c r="E215" s="25">
        <v>2377812.1</v>
      </c>
      <c r="F215" s="25">
        <v>5153165.4000000004</v>
      </c>
    </row>
    <row r="216" spans="1:6" x14ac:dyDescent="0.25">
      <c r="A216" t="s">
        <v>227</v>
      </c>
      <c r="B216" s="25">
        <v>7745382</v>
      </c>
      <c r="C216" s="25">
        <v>5735277</v>
      </c>
      <c r="D216" s="25">
        <v>5152633.7</v>
      </c>
      <c r="E216" s="25">
        <v>2318806.7999999998</v>
      </c>
      <c r="F216" s="25">
        <v>5239457.5999999996</v>
      </c>
    </row>
    <row r="217" spans="1:6" x14ac:dyDescent="0.25">
      <c r="A217" t="s">
        <v>228</v>
      </c>
      <c r="B217" s="25">
        <v>7914854</v>
      </c>
      <c r="C217" s="25">
        <v>5971961</v>
      </c>
      <c r="D217" s="25">
        <v>5326094.05</v>
      </c>
      <c r="E217" s="25">
        <v>2399000.9</v>
      </c>
      <c r="F217" s="25">
        <v>5183723.3</v>
      </c>
    </row>
    <row r="218" spans="1:6" x14ac:dyDescent="0.25">
      <c r="A218" t="s">
        <v>229</v>
      </c>
      <c r="B218" s="25">
        <v>8087283</v>
      </c>
      <c r="C218" s="25">
        <v>6146868</v>
      </c>
      <c r="D218" s="25">
        <v>5561280.5499999998</v>
      </c>
      <c r="E218" s="25">
        <v>2429833.7999999998</v>
      </c>
      <c r="F218" s="25">
        <v>5328551</v>
      </c>
    </row>
    <row r="219" spans="1:6" x14ac:dyDescent="0.25">
      <c r="A219" t="s">
        <v>230</v>
      </c>
      <c r="B219" s="25">
        <v>8235309</v>
      </c>
      <c r="C219" s="25">
        <v>6375177</v>
      </c>
      <c r="D219" s="25">
        <v>5728970.25</v>
      </c>
      <c r="E219" s="25">
        <v>2497981.7000000002</v>
      </c>
      <c r="F219" s="25">
        <v>5463429.5999999996</v>
      </c>
    </row>
    <row r="220" spans="1:6" x14ac:dyDescent="0.25">
      <c r="A220" t="s">
        <v>231</v>
      </c>
      <c r="B220" s="25">
        <v>8337951</v>
      </c>
      <c r="C220" s="25">
        <v>6671115</v>
      </c>
      <c r="D220" s="25">
        <v>5930098.0999999996</v>
      </c>
      <c r="E220" s="25">
        <v>2507051.2000000002</v>
      </c>
      <c r="F220" s="25">
        <v>5594239</v>
      </c>
    </row>
    <row r="221" spans="1:6" x14ac:dyDescent="0.25">
      <c r="A221" t="s">
        <v>232</v>
      </c>
      <c r="B221" s="25">
        <v>8503104</v>
      </c>
      <c r="C221" s="25">
        <v>7019239</v>
      </c>
      <c r="D221" s="25">
        <v>6122776.9500000002</v>
      </c>
      <c r="E221" s="25">
        <v>2503322.25</v>
      </c>
      <c r="F221" s="25">
        <v>5629391.7999999998</v>
      </c>
    </row>
    <row r="222" spans="1:6" x14ac:dyDescent="0.25">
      <c r="A222" t="s">
        <v>233</v>
      </c>
      <c r="B222" s="25">
        <v>8695241</v>
      </c>
      <c r="C222" s="25">
        <v>7241602</v>
      </c>
      <c r="D222" s="25">
        <v>6368103.9500000002</v>
      </c>
      <c r="E222" s="25">
        <v>2641187.15</v>
      </c>
      <c r="F222" s="25">
        <v>5652350.0999999996</v>
      </c>
    </row>
    <row r="223" spans="1:6" x14ac:dyDescent="0.25">
      <c r="A223" t="s">
        <v>234</v>
      </c>
      <c r="B223" s="25">
        <v>8755750</v>
      </c>
      <c r="C223" s="25">
        <v>7520013</v>
      </c>
      <c r="D223" s="25">
        <v>6541563.4500000002</v>
      </c>
      <c r="E223" s="25">
        <v>2695811.55</v>
      </c>
      <c r="F223" s="25">
        <v>6035386.0999999996</v>
      </c>
    </row>
    <row r="224" spans="1:6" x14ac:dyDescent="0.25">
      <c r="A224" t="s">
        <v>235</v>
      </c>
      <c r="B224" s="25">
        <v>8945565</v>
      </c>
      <c r="C224" s="25">
        <v>7708764</v>
      </c>
      <c r="D224" s="25">
        <v>6880022.4000000004</v>
      </c>
      <c r="E224" s="25">
        <v>2928459.95</v>
      </c>
      <c r="F224" s="25">
        <v>6254456.4000000004</v>
      </c>
    </row>
    <row r="225" spans="1:6" x14ac:dyDescent="0.25">
      <c r="A225" t="s">
        <v>236</v>
      </c>
      <c r="B225" s="25">
        <v>9139656</v>
      </c>
      <c r="C225" s="25">
        <v>7779923</v>
      </c>
      <c r="D225" s="25">
        <v>7110319.7000000002</v>
      </c>
      <c r="E225" s="25">
        <v>3003639.9</v>
      </c>
      <c r="F225" s="25">
        <v>6223308</v>
      </c>
    </row>
    <row r="226" spans="1:6" x14ac:dyDescent="0.25">
      <c r="A226" t="s">
        <v>237</v>
      </c>
      <c r="B226" s="25">
        <v>9366629</v>
      </c>
      <c r="C226" s="25">
        <v>8092704</v>
      </c>
      <c r="D226" s="25">
        <v>7220672.6500000004</v>
      </c>
      <c r="E226" s="25">
        <v>3107338.2</v>
      </c>
      <c r="F226" s="25">
        <v>6656794.9000000004</v>
      </c>
    </row>
    <row r="227" spans="1:6" x14ac:dyDescent="0.25">
      <c r="A227" t="s">
        <v>238</v>
      </c>
      <c r="B227" s="25">
        <v>9368769</v>
      </c>
      <c r="C227" s="25">
        <v>7805652</v>
      </c>
      <c r="D227" s="25">
        <v>7287901.7000000002</v>
      </c>
      <c r="E227" s="25">
        <v>3162271.15</v>
      </c>
      <c r="F227" s="25">
        <v>6782680.4000000004</v>
      </c>
    </row>
    <row r="228" spans="1:6" x14ac:dyDescent="0.25">
      <c r="A228" t="s">
        <v>239</v>
      </c>
      <c r="B228" s="25">
        <v>9864214</v>
      </c>
      <c r="C228" s="25">
        <v>7900371</v>
      </c>
      <c r="D228" s="25">
        <v>7352776.25</v>
      </c>
      <c r="E228" s="25">
        <v>3403043</v>
      </c>
      <c r="F228" s="25">
        <v>6894986.0999999996</v>
      </c>
    </row>
    <row r="229" spans="1:6" x14ac:dyDescent="0.25">
      <c r="A229" t="s">
        <v>240</v>
      </c>
      <c r="B229" s="25">
        <v>10042232</v>
      </c>
      <c r="C229" s="25">
        <v>9028699</v>
      </c>
      <c r="D229" s="25">
        <v>7257293.2000000002</v>
      </c>
      <c r="E229" s="25">
        <v>3493362.3</v>
      </c>
      <c r="F229" s="25">
        <v>7353482.7000000002</v>
      </c>
    </row>
    <row r="230" spans="1:6" x14ac:dyDescent="0.25">
      <c r="A230" t="s">
        <v>241</v>
      </c>
      <c r="B230" s="25">
        <v>10039885</v>
      </c>
      <c r="C230" s="25">
        <v>8346818</v>
      </c>
      <c r="D230" s="25">
        <v>7219656.0499999998</v>
      </c>
      <c r="E230" s="25">
        <v>3607528.35</v>
      </c>
      <c r="F230" s="25">
        <v>7504630</v>
      </c>
    </row>
    <row r="231" spans="1:6" x14ac:dyDescent="0.25">
      <c r="A231" t="s">
        <v>242</v>
      </c>
      <c r="B231" s="25">
        <v>10170281</v>
      </c>
      <c r="C231" s="25">
        <v>7742673</v>
      </c>
      <c r="D231" s="25">
        <v>7234480.0499999998</v>
      </c>
      <c r="E231" s="25">
        <v>3371135.7</v>
      </c>
      <c r="F231" s="25">
        <v>7301379</v>
      </c>
    </row>
    <row r="232" spans="1:6" x14ac:dyDescent="0.25">
      <c r="A232" t="s">
        <v>243</v>
      </c>
      <c r="B232" s="25">
        <v>10216304</v>
      </c>
      <c r="C232" s="25">
        <v>7659701</v>
      </c>
      <c r="D232" s="25">
        <v>7253283.75</v>
      </c>
      <c r="E232" s="25">
        <v>3194646.8</v>
      </c>
      <c r="F232" s="25">
        <v>7367333.9000000004</v>
      </c>
    </row>
    <row r="233" spans="1:6" x14ac:dyDescent="0.25">
      <c r="A233" t="s">
        <v>244</v>
      </c>
      <c r="B233" s="25">
        <v>10409698</v>
      </c>
      <c r="C233" s="25">
        <v>7628031</v>
      </c>
      <c r="D233" s="25">
        <v>7184289.25</v>
      </c>
      <c r="E233" s="25">
        <v>3070489.85</v>
      </c>
      <c r="F233" s="25">
        <v>7246688.9000000004</v>
      </c>
    </row>
    <row r="234" spans="1:6" x14ac:dyDescent="0.25">
      <c r="A234" t="s">
        <v>245</v>
      </c>
      <c r="B234" s="25">
        <v>10414259</v>
      </c>
      <c r="C234" s="25">
        <v>7180554</v>
      </c>
      <c r="D234" s="25">
        <v>6820343.9000000004</v>
      </c>
      <c r="E234" s="25">
        <v>3208539.2</v>
      </c>
      <c r="F234" s="25">
        <v>7172752.0999999996</v>
      </c>
    </row>
    <row r="235" spans="1:6" x14ac:dyDescent="0.25">
      <c r="A235" t="s">
        <v>246</v>
      </c>
      <c r="B235" s="25">
        <v>10415760</v>
      </c>
      <c r="C235" s="25">
        <v>6772599</v>
      </c>
      <c r="D235" s="25">
        <v>6649222.75</v>
      </c>
      <c r="E235" s="25">
        <v>3136862.95</v>
      </c>
      <c r="F235" s="25">
        <v>7311165.2000000002</v>
      </c>
    </row>
    <row r="236" spans="1:6" x14ac:dyDescent="0.25">
      <c r="A236" t="s">
        <v>247</v>
      </c>
      <c r="B236" s="25">
        <v>10557804</v>
      </c>
      <c r="C236" s="25">
        <v>6635740</v>
      </c>
      <c r="D236" s="25">
        <v>6533931.2999999998</v>
      </c>
      <c r="E236" s="25">
        <v>3126609.4</v>
      </c>
      <c r="F236" s="25">
        <v>7503198.5</v>
      </c>
    </row>
    <row r="237" spans="1:6" x14ac:dyDescent="0.25">
      <c r="A237" t="s">
        <v>248</v>
      </c>
      <c r="B237" s="25">
        <v>10792174</v>
      </c>
      <c r="C237" s="25">
        <v>6604871</v>
      </c>
      <c r="D237" s="25">
        <v>6442331.9000000004</v>
      </c>
      <c r="E237" s="25">
        <v>3065145.9</v>
      </c>
      <c r="F237" s="25">
        <v>7327640</v>
      </c>
    </row>
    <row r="238" spans="1:6" x14ac:dyDescent="0.25">
      <c r="A238" t="s">
        <v>249</v>
      </c>
      <c r="B238" s="25">
        <v>10746579</v>
      </c>
      <c r="C238" s="25">
        <v>7246647</v>
      </c>
      <c r="D238" s="25">
        <v>6422531.1500000004</v>
      </c>
      <c r="E238" s="25">
        <v>3017605.4</v>
      </c>
      <c r="F238" s="25">
        <v>7309608.9000000004</v>
      </c>
    </row>
    <row r="239" spans="1:6" x14ac:dyDescent="0.25">
      <c r="A239" t="s">
        <v>250</v>
      </c>
      <c r="B239" s="25">
        <v>11029079</v>
      </c>
      <c r="C239" s="25">
        <v>7317045.5999999996</v>
      </c>
      <c r="D239" s="25">
        <v>6390798.4400000004</v>
      </c>
      <c r="E239" s="25">
        <v>2948905.8500000006</v>
      </c>
      <c r="F239" s="25">
        <v>7462036.7999999998</v>
      </c>
    </row>
    <row r="240" spans="1:6" x14ac:dyDescent="0.25">
      <c r="A240" t="s">
        <v>251</v>
      </c>
      <c r="B240" s="25">
        <v>11129467</v>
      </c>
      <c r="C240" s="25">
        <v>7247249.7999999998</v>
      </c>
      <c r="D240" s="25">
        <v>6356089.71</v>
      </c>
      <c r="E240" s="25">
        <v>2918953.55</v>
      </c>
      <c r="F240" s="25">
        <v>7683374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942A3-DF6D-4598-9838-7D9496A6B54D}">
  <dimension ref="A1:D475"/>
  <sheetViews>
    <sheetView workbookViewId="0">
      <selection activeCell="D1" sqref="D1"/>
    </sheetView>
  </sheetViews>
  <sheetFormatPr defaultColWidth="8.85546875" defaultRowHeight="15" x14ac:dyDescent="0.25"/>
  <cols>
    <col min="2" max="2" width="8.5703125" customWidth="1"/>
    <col min="4" max="4" width="9.85546875" bestFit="1" customWidth="1"/>
  </cols>
  <sheetData>
    <row r="1" spans="1:4" x14ac:dyDescent="0.25">
      <c r="A1" t="s">
        <v>7</v>
      </c>
      <c r="B1" t="s">
        <v>252</v>
      </c>
      <c r="C1" t="s">
        <v>253</v>
      </c>
      <c r="D1" t="s">
        <v>254</v>
      </c>
    </row>
    <row r="2" spans="1:4" x14ac:dyDescent="0.25">
      <c r="A2">
        <v>1875</v>
      </c>
      <c r="B2">
        <v>1</v>
      </c>
      <c r="C2">
        <v>6.1859999999999999</v>
      </c>
      <c r="D2">
        <v>1</v>
      </c>
    </row>
    <row r="3" spans="1:4" x14ac:dyDescent="0.25">
      <c r="A3">
        <v>1875</v>
      </c>
      <c r="B3">
        <v>2</v>
      </c>
      <c r="C3">
        <v>6</v>
      </c>
      <c r="D3">
        <v>1</v>
      </c>
    </row>
    <row r="4" spans="1:4" x14ac:dyDescent="0.25">
      <c r="A4">
        <v>1875</v>
      </c>
      <c r="B4">
        <v>3</v>
      </c>
      <c r="C4">
        <v>5.8380000000000001</v>
      </c>
      <c r="D4">
        <v>1</v>
      </c>
    </row>
    <row r="5" spans="1:4" x14ac:dyDescent="0.25">
      <c r="A5">
        <v>1875</v>
      </c>
      <c r="B5">
        <v>4</v>
      </c>
      <c r="C5">
        <v>7.3049999999999997</v>
      </c>
      <c r="D5">
        <v>1</v>
      </c>
    </row>
    <row r="6" spans="1:4" x14ac:dyDescent="0.25">
      <c r="A6">
        <v>1875</v>
      </c>
      <c r="B6">
        <v>5</v>
      </c>
      <c r="C6">
        <v>6.5609999999999999</v>
      </c>
      <c r="D6">
        <v>1</v>
      </c>
    </row>
    <row r="7" spans="1:4" x14ac:dyDescent="0.25">
      <c r="A7">
        <v>1875</v>
      </c>
      <c r="B7">
        <v>6</v>
      </c>
      <c r="C7">
        <v>6.5860000000000003</v>
      </c>
      <c r="D7">
        <v>1</v>
      </c>
    </row>
    <row r="8" spans="1:4" x14ac:dyDescent="0.25">
      <c r="A8">
        <v>1875</v>
      </c>
      <c r="B8">
        <v>7</v>
      </c>
      <c r="C8">
        <v>5.7270000000000003</v>
      </c>
      <c r="D8">
        <v>1</v>
      </c>
    </row>
    <row r="9" spans="1:4" x14ac:dyDescent="0.25">
      <c r="A9">
        <v>1875</v>
      </c>
      <c r="B9">
        <v>8</v>
      </c>
      <c r="C9">
        <v>6.2779999999999996</v>
      </c>
      <c r="D9">
        <v>1</v>
      </c>
    </row>
    <row r="10" spans="1:4" x14ac:dyDescent="0.25">
      <c r="A10">
        <v>1875</v>
      </c>
      <c r="B10">
        <v>9</v>
      </c>
      <c r="C10">
        <v>5.2030000000000003</v>
      </c>
      <c r="D10">
        <v>1</v>
      </c>
    </row>
    <row r="11" spans="1:4" x14ac:dyDescent="0.25">
      <c r="A11">
        <v>1875</v>
      </c>
      <c r="B11">
        <v>10</v>
      </c>
      <c r="C11">
        <v>5.5010000000000003</v>
      </c>
      <c r="D11">
        <v>1</v>
      </c>
    </row>
    <row r="12" spans="1:4" x14ac:dyDescent="0.25">
      <c r="A12">
        <v>1875</v>
      </c>
      <c r="B12">
        <v>11</v>
      </c>
      <c r="C12">
        <v>6.14</v>
      </c>
      <c r="D12">
        <v>1</v>
      </c>
    </row>
    <row r="13" spans="1:4" x14ac:dyDescent="0.25">
      <c r="A13">
        <v>1875</v>
      </c>
      <c r="B13">
        <v>12</v>
      </c>
      <c r="C13">
        <v>6.3259999999999996</v>
      </c>
      <c r="D13">
        <v>1</v>
      </c>
    </row>
    <row r="14" spans="1:4" x14ac:dyDescent="0.25">
      <c r="A14">
        <v>1876</v>
      </c>
      <c r="B14">
        <v>1</v>
      </c>
      <c r="C14">
        <v>4.4370000000000003</v>
      </c>
      <c r="D14">
        <v>1</v>
      </c>
    </row>
    <row r="15" spans="1:4" x14ac:dyDescent="0.25">
      <c r="A15">
        <v>1876</v>
      </c>
      <c r="B15">
        <v>2</v>
      </c>
      <c r="C15">
        <v>3.3039999999999998</v>
      </c>
      <c r="D15">
        <v>1</v>
      </c>
    </row>
    <row r="16" spans="1:4" x14ac:dyDescent="0.25">
      <c r="A16">
        <v>1876</v>
      </c>
      <c r="B16">
        <v>3</v>
      </c>
      <c r="C16">
        <v>4.3559999999999999</v>
      </c>
      <c r="D16">
        <v>1</v>
      </c>
    </row>
    <row r="17" spans="1:4" x14ac:dyDescent="0.25">
      <c r="A17">
        <v>1876</v>
      </c>
      <c r="B17">
        <v>4</v>
      </c>
      <c r="C17">
        <v>4.1559999999999997</v>
      </c>
      <c r="D17">
        <v>1</v>
      </c>
    </row>
    <row r="18" spans="1:4" x14ac:dyDescent="0.25">
      <c r="A18">
        <v>1876</v>
      </c>
      <c r="B18">
        <v>5</v>
      </c>
      <c r="C18">
        <v>3.95</v>
      </c>
      <c r="D18">
        <v>1</v>
      </c>
    </row>
    <row r="19" spans="1:4" x14ac:dyDescent="0.25">
      <c r="A19">
        <v>1876</v>
      </c>
      <c r="B19">
        <v>6</v>
      </c>
      <c r="C19">
        <v>4.1630000000000003</v>
      </c>
      <c r="D19">
        <v>1</v>
      </c>
    </row>
    <row r="20" spans="1:4" x14ac:dyDescent="0.25">
      <c r="A20">
        <v>1876</v>
      </c>
      <c r="B20">
        <v>7</v>
      </c>
      <c r="C20">
        <v>3.8279999999999998</v>
      </c>
      <c r="D20">
        <v>1</v>
      </c>
    </row>
    <row r="21" spans="1:4" x14ac:dyDescent="0.25">
      <c r="A21">
        <v>1876</v>
      </c>
      <c r="B21">
        <v>8</v>
      </c>
      <c r="C21">
        <v>4.5369999999999999</v>
      </c>
      <c r="D21">
        <v>1</v>
      </c>
    </row>
    <row r="22" spans="1:4" x14ac:dyDescent="0.25">
      <c r="A22">
        <v>1876</v>
      </c>
      <c r="B22">
        <v>9</v>
      </c>
      <c r="C22">
        <v>5.319</v>
      </c>
      <c r="D22">
        <v>1</v>
      </c>
    </row>
    <row r="23" spans="1:4" x14ac:dyDescent="0.25">
      <c r="A23">
        <v>1876</v>
      </c>
      <c r="B23">
        <v>10</v>
      </c>
      <c r="C23">
        <v>6.3730000000000002</v>
      </c>
      <c r="D23">
        <v>1</v>
      </c>
    </row>
    <row r="24" spans="1:4" x14ac:dyDescent="0.25">
      <c r="A24">
        <v>1876</v>
      </c>
      <c r="B24">
        <v>11</v>
      </c>
      <c r="C24">
        <v>7.1180000000000003</v>
      </c>
      <c r="D24">
        <v>1</v>
      </c>
    </row>
    <row r="25" spans="1:4" x14ac:dyDescent="0.25">
      <c r="A25">
        <v>1876</v>
      </c>
      <c r="B25">
        <v>12</v>
      </c>
      <c r="C25">
        <v>8.7439999999999998</v>
      </c>
      <c r="D25">
        <v>1</v>
      </c>
    </row>
    <row r="26" spans="1:4" x14ac:dyDescent="0.25">
      <c r="A26">
        <v>1877</v>
      </c>
      <c r="B26">
        <v>1</v>
      </c>
      <c r="C26">
        <v>9.7739999999999991</v>
      </c>
      <c r="D26">
        <v>1</v>
      </c>
    </row>
    <row r="27" spans="1:4" x14ac:dyDescent="0.25">
      <c r="A27">
        <v>1877</v>
      </c>
      <c r="B27">
        <v>2</v>
      </c>
      <c r="C27">
        <v>10.975</v>
      </c>
      <c r="D27">
        <v>1</v>
      </c>
    </row>
    <row r="28" spans="1:4" x14ac:dyDescent="0.25">
      <c r="A28">
        <v>1877</v>
      </c>
      <c r="B28">
        <v>3</v>
      </c>
      <c r="C28">
        <v>9.7509999999999994</v>
      </c>
      <c r="D28">
        <v>1</v>
      </c>
    </row>
    <row r="29" spans="1:4" x14ac:dyDescent="0.25">
      <c r="A29">
        <v>1877</v>
      </c>
      <c r="B29">
        <v>4</v>
      </c>
      <c r="C29">
        <v>9.68</v>
      </c>
      <c r="D29">
        <v>1</v>
      </c>
    </row>
    <row r="30" spans="1:4" x14ac:dyDescent="0.25">
      <c r="A30">
        <v>1877</v>
      </c>
      <c r="B30">
        <v>5</v>
      </c>
      <c r="C30">
        <v>8.9369999999999994</v>
      </c>
      <c r="D30">
        <v>1</v>
      </c>
    </row>
    <row r="31" spans="1:4" x14ac:dyDescent="0.25">
      <c r="A31">
        <v>1877</v>
      </c>
      <c r="B31">
        <v>6</v>
      </c>
      <c r="C31">
        <v>9.91</v>
      </c>
      <c r="D31">
        <v>1</v>
      </c>
    </row>
    <row r="32" spans="1:4" x14ac:dyDescent="0.25">
      <c r="A32">
        <v>1877</v>
      </c>
      <c r="B32">
        <v>7</v>
      </c>
      <c r="C32">
        <v>11.984999999999999</v>
      </c>
      <c r="D32">
        <v>1</v>
      </c>
    </row>
    <row r="33" spans="1:4" x14ac:dyDescent="0.25">
      <c r="A33">
        <v>1877</v>
      </c>
      <c r="B33">
        <v>8</v>
      </c>
      <c r="C33">
        <v>10.147</v>
      </c>
      <c r="D33">
        <v>1</v>
      </c>
    </row>
    <row r="34" spans="1:4" x14ac:dyDescent="0.25">
      <c r="A34">
        <v>1877</v>
      </c>
      <c r="B34">
        <v>9</v>
      </c>
      <c r="C34">
        <v>12.571</v>
      </c>
      <c r="D34">
        <v>1</v>
      </c>
    </row>
    <row r="35" spans="1:4" x14ac:dyDescent="0.25">
      <c r="A35">
        <v>1877</v>
      </c>
      <c r="B35">
        <v>10</v>
      </c>
      <c r="C35">
        <v>13.199</v>
      </c>
      <c r="D35">
        <v>1</v>
      </c>
    </row>
    <row r="36" spans="1:4" x14ac:dyDescent="0.25">
      <c r="A36">
        <v>1877</v>
      </c>
      <c r="B36">
        <v>11</v>
      </c>
      <c r="C36">
        <v>14.821</v>
      </c>
      <c r="D36">
        <v>1</v>
      </c>
    </row>
    <row r="37" spans="1:4" x14ac:dyDescent="0.25">
      <c r="A37">
        <v>1877</v>
      </c>
      <c r="B37">
        <v>12</v>
      </c>
      <c r="C37">
        <v>16.177</v>
      </c>
      <c r="D37">
        <v>1</v>
      </c>
    </row>
    <row r="38" spans="1:4" x14ac:dyDescent="0.25">
      <c r="A38">
        <v>1878</v>
      </c>
      <c r="B38">
        <v>1</v>
      </c>
      <c r="C38">
        <v>16.344999999999999</v>
      </c>
      <c r="D38">
        <v>1</v>
      </c>
    </row>
    <row r="39" spans="1:4" x14ac:dyDescent="0.25">
      <c r="A39">
        <v>1878</v>
      </c>
      <c r="B39">
        <v>2</v>
      </c>
      <c r="C39">
        <v>16.579999999999998</v>
      </c>
      <c r="D39">
        <v>1</v>
      </c>
    </row>
    <row r="40" spans="1:4" x14ac:dyDescent="0.25">
      <c r="A40">
        <v>1878</v>
      </c>
      <c r="B40">
        <v>3</v>
      </c>
      <c r="C40">
        <v>20.12</v>
      </c>
      <c r="D40">
        <v>1</v>
      </c>
    </row>
    <row r="41" spans="1:4" x14ac:dyDescent="0.25">
      <c r="A41">
        <v>1878</v>
      </c>
      <c r="B41">
        <v>4</v>
      </c>
      <c r="C41">
        <v>20.69</v>
      </c>
      <c r="D41">
        <v>1</v>
      </c>
    </row>
    <row r="42" spans="1:4" x14ac:dyDescent="0.25">
      <c r="A42">
        <v>1878</v>
      </c>
      <c r="B42">
        <v>5</v>
      </c>
      <c r="C42">
        <v>17.318999999999999</v>
      </c>
      <c r="D42">
        <v>1</v>
      </c>
    </row>
    <row r="43" spans="1:4" x14ac:dyDescent="0.25">
      <c r="A43">
        <v>1878</v>
      </c>
      <c r="B43">
        <v>6</v>
      </c>
      <c r="C43">
        <v>14.893000000000001</v>
      </c>
      <c r="D43">
        <v>1</v>
      </c>
    </row>
    <row r="44" spans="1:4" x14ac:dyDescent="0.25">
      <c r="A44">
        <v>1878</v>
      </c>
      <c r="B44">
        <v>7</v>
      </c>
      <c r="C44">
        <v>16.175000000000001</v>
      </c>
      <c r="D44">
        <v>1</v>
      </c>
    </row>
    <row r="45" spans="1:4" x14ac:dyDescent="0.25">
      <c r="A45">
        <v>1878</v>
      </c>
      <c r="B45">
        <v>8</v>
      </c>
      <c r="C45">
        <v>16.396000000000001</v>
      </c>
      <c r="D45">
        <v>1</v>
      </c>
    </row>
    <row r="46" spans="1:4" x14ac:dyDescent="0.25">
      <c r="A46">
        <v>1878</v>
      </c>
      <c r="B46">
        <v>9</v>
      </c>
      <c r="C46">
        <v>17.568000000000001</v>
      </c>
      <c r="D46">
        <v>1</v>
      </c>
    </row>
    <row r="47" spans="1:4" x14ac:dyDescent="0.25">
      <c r="A47">
        <v>1878</v>
      </c>
      <c r="B47">
        <v>10</v>
      </c>
      <c r="C47">
        <v>18.829000000000001</v>
      </c>
      <c r="D47">
        <v>1</v>
      </c>
    </row>
    <row r="48" spans="1:4" x14ac:dyDescent="0.25">
      <c r="A48">
        <v>1878</v>
      </c>
      <c r="B48">
        <v>11</v>
      </c>
      <c r="C48">
        <v>16.033999999999999</v>
      </c>
      <c r="D48">
        <v>1</v>
      </c>
    </row>
    <row r="49" spans="1:4" x14ac:dyDescent="0.25">
      <c r="A49">
        <v>1878</v>
      </c>
      <c r="B49">
        <v>12</v>
      </c>
      <c r="C49">
        <v>17.05</v>
      </c>
      <c r="D49">
        <v>1</v>
      </c>
    </row>
    <row r="50" spans="1:4" x14ac:dyDescent="0.25">
      <c r="A50">
        <v>1879</v>
      </c>
      <c r="B50">
        <v>1</v>
      </c>
      <c r="C50">
        <v>18.992999999999999</v>
      </c>
      <c r="D50">
        <v>1</v>
      </c>
    </row>
    <row r="51" spans="1:4" x14ac:dyDescent="0.25">
      <c r="A51">
        <v>1879</v>
      </c>
      <c r="B51">
        <v>2</v>
      </c>
      <c r="C51">
        <v>19.489999999999998</v>
      </c>
      <c r="D51">
        <v>1</v>
      </c>
    </row>
    <row r="52" spans="1:4" x14ac:dyDescent="0.25">
      <c r="A52">
        <v>1879</v>
      </c>
      <c r="B52">
        <v>3</v>
      </c>
      <c r="C52">
        <v>20.527000000000001</v>
      </c>
      <c r="D52">
        <v>1</v>
      </c>
    </row>
    <row r="53" spans="1:4" x14ac:dyDescent="0.25">
      <c r="A53">
        <v>1879</v>
      </c>
      <c r="B53">
        <v>4</v>
      </c>
      <c r="C53">
        <v>20.395</v>
      </c>
      <c r="D53">
        <v>0</v>
      </c>
    </row>
    <row r="54" spans="1:4" x14ac:dyDescent="0.25">
      <c r="A54">
        <v>1879</v>
      </c>
      <c r="B54">
        <v>5</v>
      </c>
      <c r="C54">
        <v>17.917000000000002</v>
      </c>
      <c r="D54">
        <v>0</v>
      </c>
    </row>
    <row r="55" spans="1:4" x14ac:dyDescent="0.25">
      <c r="A55">
        <v>1879</v>
      </c>
      <c r="B55">
        <v>6</v>
      </c>
      <c r="C55">
        <v>21.026</v>
      </c>
      <c r="D55">
        <v>0</v>
      </c>
    </row>
    <row r="56" spans="1:4" x14ac:dyDescent="0.25">
      <c r="A56">
        <v>1879</v>
      </c>
      <c r="B56">
        <v>7</v>
      </c>
      <c r="C56">
        <v>20.978000000000002</v>
      </c>
      <c r="D56">
        <v>0</v>
      </c>
    </row>
    <row r="57" spans="1:4" x14ac:dyDescent="0.25">
      <c r="A57">
        <v>1879</v>
      </c>
      <c r="B57">
        <v>8</v>
      </c>
      <c r="C57">
        <v>23.306999999999999</v>
      </c>
      <c r="D57">
        <v>0</v>
      </c>
    </row>
    <row r="58" spans="1:4" x14ac:dyDescent="0.25">
      <c r="A58">
        <v>1879</v>
      </c>
      <c r="B58">
        <v>9</v>
      </c>
      <c r="C58">
        <v>20.541</v>
      </c>
      <c r="D58">
        <v>0</v>
      </c>
    </row>
    <row r="59" spans="1:4" x14ac:dyDescent="0.25">
      <c r="A59">
        <v>1879</v>
      </c>
      <c r="B59">
        <v>10</v>
      </c>
      <c r="C59">
        <v>21.866</v>
      </c>
      <c r="D59">
        <v>0</v>
      </c>
    </row>
    <row r="60" spans="1:4" x14ac:dyDescent="0.25">
      <c r="A60">
        <v>1879</v>
      </c>
      <c r="B60">
        <v>11</v>
      </c>
      <c r="C60">
        <v>19.585999999999999</v>
      </c>
      <c r="D60">
        <v>0</v>
      </c>
    </row>
    <row r="61" spans="1:4" x14ac:dyDescent="0.25">
      <c r="A61">
        <v>1879</v>
      </c>
      <c r="B61">
        <v>12</v>
      </c>
      <c r="C61">
        <v>19.684000000000001</v>
      </c>
      <c r="D61">
        <v>0</v>
      </c>
    </row>
    <row r="62" spans="1:4" x14ac:dyDescent="0.25">
      <c r="A62">
        <v>1880</v>
      </c>
      <c r="B62">
        <v>1</v>
      </c>
      <c r="C62">
        <v>18.446999999999999</v>
      </c>
      <c r="D62">
        <v>0</v>
      </c>
    </row>
    <row r="63" spans="1:4" x14ac:dyDescent="0.25">
      <c r="A63">
        <v>1880</v>
      </c>
      <c r="B63">
        <v>2</v>
      </c>
      <c r="C63">
        <v>13.819000000000001</v>
      </c>
      <c r="D63">
        <v>0</v>
      </c>
    </row>
    <row r="64" spans="1:4" x14ac:dyDescent="0.25">
      <c r="A64">
        <v>1880</v>
      </c>
      <c r="B64">
        <v>3</v>
      </c>
      <c r="C64">
        <v>15.135</v>
      </c>
      <c r="D64">
        <v>0</v>
      </c>
    </row>
    <row r="65" spans="1:4" x14ac:dyDescent="0.25">
      <c r="A65">
        <v>1880</v>
      </c>
      <c r="B65">
        <v>4</v>
      </c>
      <c r="C65">
        <v>15.129</v>
      </c>
      <c r="D65">
        <v>0</v>
      </c>
    </row>
    <row r="66" spans="1:4" x14ac:dyDescent="0.25">
      <c r="A66">
        <v>1880</v>
      </c>
      <c r="B66">
        <v>5</v>
      </c>
      <c r="C66">
        <v>11.821999999999999</v>
      </c>
      <c r="D66">
        <v>0</v>
      </c>
    </row>
    <row r="67" spans="1:4" x14ac:dyDescent="0.25">
      <c r="A67">
        <v>1880</v>
      </c>
      <c r="B67">
        <v>6</v>
      </c>
      <c r="C67">
        <v>12.866</v>
      </c>
      <c r="D67">
        <v>0</v>
      </c>
    </row>
    <row r="68" spans="1:4" x14ac:dyDescent="0.25">
      <c r="A68">
        <v>1880</v>
      </c>
      <c r="B68">
        <v>7</v>
      </c>
      <c r="C68">
        <v>13.324999999999999</v>
      </c>
      <c r="D68">
        <v>0</v>
      </c>
    </row>
    <row r="69" spans="1:4" x14ac:dyDescent="0.25">
      <c r="A69">
        <v>1880</v>
      </c>
      <c r="B69">
        <v>8</v>
      </c>
      <c r="C69">
        <v>10.565</v>
      </c>
      <c r="D69">
        <v>0</v>
      </c>
    </row>
    <row r="70" spans="1:4" x14ac:dyDescent="0.25">
      <c r="A70">
        <v>1880</v>
      </c>
      <c r="B70">
        <v>9</v>
      </c>
      <c r="C70">
        <v>11.471</v>
      </c>
      <c r="D70">
        <v>0</v>
      </c>
    </row>
    <row r="71" spans="1:4" x14ac:dyDescent="0.25">
      <c r="A71">
        <v>1880</v>
      </c>
      <c r="B71">
        <v>10</v>
      </c>
      <c r="C71">
        <v>15.319000000000001</v>
      </c>
      <c r="D71">
        <v>0</v>
      </c>
    </row>
    <row r="72" spans="1:4" x14ac:dyDescent="0.25">
      <c r="A72">
        <v>1880</v>
      </c>
      <c r="B72">
        <v>11</v>
      </c>
      <c r="C72">
        <v>11.000999999999999</v>
      </c>
      <c r="D72">
        <v>0</v>
      </c>
    </row>
    <row r="73" spans="1:4" x14ac:dyDescent="0.25">
      <c r="A73">
        <v>1880</v>
      </c>
      <c r="B73">
        <v>12</v>
      </c>
      <c r="C73">
        <v>11.068</v>
      </c>
      <c r="D73">
        <v>0</v>
      </c>
    </row>
    <row r="74" spans="1:4" x14ac:dyDescent="0.25">
      <c r="A74">
        <v>1881</v>
      </c>
      <c r="B74">
        <v>1</v>
      </c>
      <c r="C74">
        <v>11.507999999999999</v>
      </c>
      <c r="D74">
        <v>0</v>
      </c>
    </row>
    <row r="75" spans="1:4" x14ac:dyDescent="0.25">
      <c r="A75">
        <v>1881</v>
      </c>
      <c r="B75">
        <v>2</v>
      </c>
      <c r="C75">
        <v>11.89</v>
      </c>
      <c r="D75">
        <v>0</v>
      </c>
    </row>
    <row r="76" spans="1:4" x14ac:dyDescent="0.25">
      <c r="A76">
        <v>1881</v>
      </c>
      <c r="B76">
        <v>3</v>
      </c>
      <c r="C76">
        <v>11.259</v>
      </c>
      <c r="D76">
        <v>0</v>
      </c>
    </row>
    <row r="77" spans="1:4" x14ac:dyDescent="0.25">
      <c r="A77">
        <v>1881</v>
      </c>
      <c r="B77">
        <v>4</v>
      </c>
      <c r="C77">
        <v>9.7799999999999994</v>
      </c>
      <c r="D77">
        <v>0</v>
      </c>
    </row>
    <row r="78" spans="1:4" x14ac:dyDescent="0.25">
      <c r="A78">
        <v>1881</v>
      </c>
      <c r="B78">
        <v>5</v>
      </c>
      <c r="C78">
        <v>8.98</v>
      </c>
      <c r="D78">
        <v>0</v>
      </c>
    </row>
    <row r="79" spans="1:4" x14ac:dyDescent="0.25">
      <c r="A79">
        <v>1881</v>
      </c>
      <c r="B79">
        <v>6</v>
      </c>
      <c r="C79">
        <v>9.4429999999999996</v>
      </c>
      <c r="D79">
        <v>0</v>
      </c>
    </row>
    <row r="80" spans="1:4" x14ac:dyDescent="0.25">
      <c r="A80">
        <v>1881</v>
      </c>
      <c r="B80">
        <v>7</v>
      </c>
      <c r="C80">
        <v>9.5869999999999997</v>
      </c>
      <c r="D80">
        <v>0</v>
      </c>
    </row>
    <row r="81" spans="1:4" x14ac:dyDescent="0.25">
      <c r="A81">
        <v>1881</v>
      </c>
      <c r="B81">
        <v>8</v>
      </c>
      <c r="C81">
        <v>10.141</v>
      </c>
      <c r="D81">
        <v>0</v>
      </c>
    </row>
    <row r="82" spans="1:4" x14ac:dyDescent="0.25">
      <c r="A82">
        <v>1881</v>
      </c>
      <c r="B82">
        <v>9</v>
      </c>
      <c r="C82">
        <v>9.8089999999999993</v>
      </c>
      <c r="D82">
        <v>0</v>
      </c>
    </row>
    <row r="83" spans="1:4" x14ac:dyDescent="0.25">
      <c r="A83">
        <v>1881</v>
      </c>
      <c r="B83">
        <v>10</v>
      </c>
      <c r="C83">
        <v>9.9239999999999995</v>
      </c>
      <c r="D83">
        <v>0</v>
      </c>
    </row>
    <row r="84" spans="1:4" x14ac:dyDescent="0.25">
      <c r="A84">
        <v>1881</v>
      </c>
      <c r="B84">
        <v>11</v>
      </c>
      <c r="C84">
        <v>9.5500000000000007</v>
      </c>
      <c r="D84">
        <v>0</v>
      </c>
    </row>
    <row r="85" spans="1:4" x14ac:dyDescent="0.25">
      <c r="A85">
        <v>1881</v>
      </c>
      <c r="B85">
        <v>12</v>
      </c>
      <c r="C85">
        <v>9.2989999999999995</v>
      </c>
      <c r="D85">
        <v>0</v>
      </c>
    </row>
    <row r="86" spans="1:4" x14ac:dyDescent="0.25">
      <c r="A86">
        <v>1882</v>
      </c>
      <c r="B86">
        <v>1</v>
      </c>
      <c r="C86">
        <v>9.1259999999999994</v>
      </c>
      <c r="D86">
        <v>0</v>
      </c>
    </row>
    <row r="87" spans="1:4" x14ac:dyDescent="0.25">
      <c r="A87">
        <v>1882</v>
      </c>
      <c r="B87">
        <v>2</v>
      </c>
      <c r="C87">
        <v>9.3290000000000006</v>
      </c>
      <c r="D87">
        <v>0</v>
      </c>
    </row>
    <row r="88" spans="1:4" x14ac:dyDescent="0.25">
      <c r="A88">
        <v>1882</v>
      </c>
      <c r="B88">
        <v>3</v>
      </c>
      <c r="C88">
        <v>8.6539999999999999</v>
      </c>
      <c r="D88">
        <v>0</v>
      </c>
    </row>
    <row r="89" spans="1:4" x14ac:dyDescent="0.25">
      <c r="A89">
        <v>1882</v>
      </c>
      <c r="B89">
        <v>4</v>
      </c>
      <c r="C89">
        <v>7.7409999999999997</v>
      </c>
      <c r="D89">
        <v>1</v>
      </c>
    </row>
    <row r="90" spans="1:4" x14ac:dyDescent="0.25">
      <c r="A90">
        <v>1882</v>
      </c>
      <c r="B90">
        <v>5</v>
      </c>
      <c r="C90">
        <v>8.2219999999999995</v>
      </c>
      <c r="D90">
        <v>1</v>
      </c>
    </row>
    <row r="91" spans="1:4" x14ac:dyDescent="0.25">
      <c r="A91">
        <v>1882</v>
      </c>
      <c r="B91">
        <v>6</v>
      </c>
      <c r="C91">
        <v>8.7560000000000002</v>
      </c>
      <c r="D91">
        <v>1</v>
      </c>
    </row>
    <row r="92" spans="1:4" x14ac:dyDescent="0.25">
      <c r="A92">
        <v>1882</v>
      </c>
      <c r="B92">
        <v>7</v>
      </c>
      <c r="C92">
        <v>8.2200000000000006</v>
      </c>
      <c r="D92">
        <v>1</v>
      </c>
    </row>
    <row r="93" spans="1:4" x14ac:dyDescent="0.25">
      <c r="A93">
        <v>1882</v>
      </c>
      <c r="B93">
        <v>8</v>
      </c>
      <c r="C93">
        <v>8.5510000000000002</v>
      </c>
      <c r="D93">
        <v>1</v>
      </c>
    </row>
    <row r="94" spans="1:4" x14ac:dyDescent="0.25">
      <c r="A94">
        <v>1882</v>
      </c>
      <c r="B94">
        <v>9</v>
      </c>
      <c r="C94">
        <v>9.0090000000000003</v>
      </c>
      <c r="D94">
        <v>1</v>
      </c>
    </row>
    <row r="95" spans="1:4" x14ac:dyDescent="0.25">
      <c r="A95">
        <v>1882</v>
      </c>
      <c r="B95">
        <v>10</v>
      </c>
      <c r="C95">
        <v>9.6259999999999994</v>
      </c>
      <c r="D95">
        <v>1</v>
      </c>
    </row>
    <row r="96" spans="1:4" x14ac:dyDescent="0.25">
      <c r="A96">
        <v>1882</v>
      </c>
      <c r="B96">
        <v>11</v>
      </c>
      <c r="C96">
        <v>10.113</v>
      </c>
      <c r="D96">
        <v>1</v>
      </c>
    </row>
    <row r="97" spans="1:4" x14ac:dyDescent="0.25">
      <c r="A97">
        <v>1882</v>
      </c>
      <c r="B97">
        <v>12</v>
      </c>
      <c r="C97">
        <v>8.91</v>
      </c>
      <c r="D97">
        <v>1</v>
      </c>
    </row>
    <row r="98" spans="1:4" x14ac:dyDescent="0.25">
      <c r="A98">
        <v>1883</v>
      </c>
      <c r="B98">
        <v>1</v>
      </c>
      <c r="C98">
        <v>8.4369999999999994</v>
      </c>
      <c r="D98">
        <v>1</v>
      </c>
    </row>
    <row r="99" spans="1:4" x14ac:dyDescent="0.25">
      <c r="A99">
        <v>1883</v>
      </c>
      <c r="B99">
        <v>2</v>
      </c>
      <c r="C99">
        <v>8.5180000000000007</v>
      </c>
      <c r="D99">
        <v>1</v>
      </c>
    </row>
    <row r="100" spans="1:4" x14ac:dyDescent="0.25">
      <c r="A100">
        <v>1883</v>
      </c>
      <c r="B100">
        <v>3</v>
      </c>
      <c r="C100">
        <v>8.1969999999999992</v>
      </c>
      <c r="D100">
        <v>1</v>
      </c>
    </row>
    <row r="101" spans="1:4" x14ac:dyDescent="0.25">
      <c r="A101">
        <v>1883</v>
      </c>
      <c r="B101">
        <v>4</v>
      </c>
      <c r="C101">
        <v>8.5129999999999999</v>
      </c>
      <c r="D101">
        <v>1</v>
      </c>
    </row>
    <row r="102" spans="1:4" x14ac:dyDescent="0.25">
      <c r="A102">
        <v>1883</v>
      </c>
      <c r="B102">
        <v>5</v>
      </c>
      <c r="C102">
        <v>8.8529999999999998</v>
      </c>
      <c r="D102">
        <v>1</v>
      </c>
    </row>
    <row r="103" spans="1:4" x14ac:dyDescent="0.25">
      <c r="A103">
        <v>1883</v>
      </c>
      <c r="B103">
        <v>6</v>
      </c>
      <c r="C103">
        <v>8.5440000000000005</v>
      </c>
      <c r="D103">
        <v>1</v>
      </c>
    </row>
    <row r="104" spans="1:4" x14ac:dyDescent="0.25">
      <c r="A104">
        <v>1883</v>
      </c>
      <c r="B104">
        <v>7</v>
      </c>
      <c r="C104">
        <v>9.0440000000000005</v>
      </c>
      <c r="D104">
        <v>1</v>
      </c>
    </row>
    <row r="105" spans="1:4" x14ac:dyDescent="0.25">
      <c r="A105">
        <v>1883</v>
      </c>
      <c r="B105">
        <v>8</v>
      </c>
      <c r="C105">
        <v>8.6809999999999992</v>
      </c>
      <c r="D105">
        <v>1</v>
      </c>
    </row>
    <row r="106" spans="1:4" x14ac:dyDescent="0.25">
      <c r="A106">
        <v>1883</v>
      </c>
      <c r="B106">
        <v>9</v>
      </c>
      <c r="C106">
        <v>9.6750000000000007</v>
      </c>
      <c r="D106">
        <v>1</v>
      </c>
    </row>
    <row r="107" spans="1:4" x14ac:dyDescent="0.25">
      <c r="A107">
        <v>1883</v>
      </c>
      <c r="B107">
        <v>10</v>
      </c>
      <c r="C107">
        <v>10.662000000000001</v>
      </c>
      <c r="D107">
        <v>1</v>
      </c>
    </row>
    <row r="108" spans="1:4" x14ac:dyDescent="0.25">
      <c r="A108">
        <v>1883</v>
      </c>
      <c r="B108">
        <v>11</v>
      </c>
      <c r="C108">
        <v>9.9740000000000002</v>
      </c>
      <c r="D108">
        <v>1</v>
      </c>
    </row>
    <row r="109" spans="1:4" x14ac:dyDescent="0.25">
      <c r="A109">
        <v>1883</v>
      </c>
      <c r="B109">
        <v>12</v>
      </c>
      <c r="C109">
        <v>9.1590000000000007</v>
      </c>
      <c r="D109">
        <v>1</v>
      </c>
    </row>
    <row r="110" spans="1:4" x14ac:dyDescent="0.25">
      <c r="A110">
        <v>1884</v>
      </c>
      <c r="B110">
        <v>1</v>
      </c>
      <c r="C110">
        <v>9.6259999999999994</v>
      </c>
      <c r="D110">
        <v>1</v>
      </c>
    </row>
    <row r="111" spans="1:4" x14ac:dyDescent="0.25">
      <c r="A111">
        <v>1884</v>
      </c>
      <c r="B111">
        <v>2</v>
      </c>
      <c r="C111">
        <v>8.8580000000000005</v>
      </c>
      <c r="D111">
        <v>1</v>
      </c>
    </row>
    <row r="112" spans="1:4" x14ac:dyDescent="0.25">
      <c r="A112">
        <v>1884</v>
      </c>
      <c r="B112">
        <v>3</v>
      </c>
      <c r="C112">
        <v>9.0920000000000005</v>
      </c>
      <c r="D112">
        <v>1</v>
      </c>
    </row>
    <row r="113" spans="1:4" x14ac:dyDescent="0.25">
      <c r="A113">
        <v>1884</v>
      </c>
      <c r="B113">
        <v>4</v>
      </c>
      <c r="C113">
        <v>9.3379999999999992</v>
      </c>
      <c r="D113">
        <v>1</v>
      </c>
    </row>
    <row r="114" spans="1:4" x14ac:dyDescent="0.25">
      <c r="A114">
        <v>1884</v>
      </c>
      <c r="B114">
        <v>5</v>
      </c>
      <c r="C114">
        <v>9.9819999999999993</v>
      </c>
      <c r="D114">
        <v>1</v>
      </c>
    </row>
    <row r="115" spans="1:4" x14ac:dyDescent="0.25">
      <c r="A115">
        <v>1884</v>
      </c>
      <c r="B115">
        <v>6</v>
      </c>
      <c r="C115">
        <v>6.6710000000000003</v>
      </c>
      <c r="D115">
        <v>1</v>
      </c>
    </row>
    <row r="116" spans="1:4" x14ac:dyDescent="0.25">
      <c r="A116">
        <v>1884</v>
      </c>
      <c r="B116">
        <v>7</v>
      </c>
      <c r="C116">
        <v>7.601</v>
      </c>
      <c r="D116">
        <v>1</v>
      </c>
    </row>
    <row r="117" spans="1:4" x14ac:dyDescent="0.25">
      <c r="A117">
        <v>1884</v>
      </c>
      <c r="B117">
        <v>8</v>
      </c>
      <c r="C117">
        <v>7.1760000000000002</v>
      </c>
      <c r="D117">
        <v>1</v>
      </c>
    </row>
    <row r="118" spans="1:4" x14ac:dyDescent="0.25">
      <c r="A118">
        <v>1884</v>
      </c>
      <c r="B118">
        <v>9</v>
      </c>
      <c r="C118">
        <v>6.6340000000000003</v>
      </c>
      <c r="D118">
        <v>1</v>
      </c>
    </row>
    <row r="119" spans="1:4" x14ac:dyDescent="0.25">
      <c r="A119">
        <v>1884</v>
      </c>
      <c r="B119">
        <v>10</v>
      </c>
      <c r="C119">
        <v>6.2389999999999999</v>
      </c>
      <c r="D119">
        <v>1</v>
      </c>
    </row>
    <row r="120" spans="1:4" x14ac:dyDescent="0.25">
      <c r="A120">
        <v>1884</v>
      </c>
      <c r="B120">
        <v>11</v>
      </c>
      <c r="C120">
        <v>6.91</v>
      </c>
      <c r="D120">
        <v>1</v>
      </c>
    </row>
    <row r="121" spans="1:4" x14ac:dyDescent="0.25">
      <c r="A121">
        <v>1884</v>
      </c>
      <c r="B121">
        <v>12</v>
      </c>
      <c r="C121">
        <v>6.5940000000000003</v>
      </c>
      <c r="D121">
        <v>1</v>
      </c>
    </row>
    <row r="122" spans="1:4" x14ac:dyDescent="0.25">
      <c r="A122">
        <v>1885</v>
      </c>
      <c r="B122">
        <v>1</v>
      </c>
      <c r="C122">
        <v>8.5980000000000008</v>
      </c>
      <c r="D122">
        <v>1</v>
      </c>
    </row>
    <row r="123" spans="1:4" x14ac:dyDescent="0.25">
      <c r="A123">
        <v>1885</v>
      </c>
      <c r="B123">
        <v>2</v>
      </c>
      <c r="C123">
        <v>8.5419999999999998</v>
      </c>
      <c r="D123">
        <v>1</v>
      </c>
    </row>
    <row r="124" spans="1:4" x14ac:dyDescent="0.25">
      <c r="A124">
        <v>1885</v>
      </c>
      <c r="B124">
        <v>3</v>
      </c>
      <c r="C124">
        <v>8.1859999999999999</v>
      </c>
      <c r="D124">
        <v>1</v>
      </c>
    </row>
    <row r="125" spans="1:4" x14ac:dyDescent="0.25">
      <c r="A125">
        <v>1885</v>
      </c>
      <c r="B125">
        <v>4</v>
      </c>
      <c r="C125">
        <v>7.423</v>
      </c>
      <c r="D125">
        <v>1</v>
      </c>
    </row>
    <row r="126" spans="1:4" x14ac:dyDescent="0.25">
      <c r="A126">
        <v>1885</v>
      </c>
      <c r="B126">
        <v>5</v>
      </c>
      <c r="C126">
        <v>6.46</v>
      </c>
      <c r="D126">
        <v>1</v>
      </c>
    </row>
    <row r="127" spans="1:4" x14ac:dyDescent="0.25">
      <c r="A127">
        <v>1885</v>
      </c>
      <c r="B127">
        <v>6</v>
      </c>
      <c r="C127">
        <v>6.952</v>
      </c>
      <c r="D127">
        <v>0</v>
      </c>
    </row>
    <row r="128" spans="1:4" x14ac:dyDescent="0.25">
      <c r="A128">
        <v>1885</v>
      </c>
      <c r="B128">
        <v>7</v>
      </c>
      <c r="C128">
        <v>6.2519999999999998</v>
      </c>
      <c r="D128">
        <v>0</v>
      </c>
    </row>
    <row r="129" spans="1:4" x14ac:dyDescent="0.25">
      <c r="A129">
        <v>1885</v>
      </c>
      <c r="B129">
        <v>8</v>
      </c>
      <c r="C129">
        <v>5.968</v>
      </c>
      <c r="D129">
        <v>0</v>
      </c>
    </row>
    <row r="130" spans="1:4" x14ac:dyDescent="0.25">
      <c r="A130">
        <v>1885</v>
      </c>
      <c r="B130">
        <v>9</v>
      </c>
      <c r="C130">
        <v>6.718</v>
      </c>
      <c r="D130">
        <v>0</v>
      </c>
    </row>
    <row r="131" spans="1:4" x14ac:dyDescent="0.25">
      <c r="A131">
        <v>1885</v>
      </c>
      <c r="B131">
        <v>10</v>
      </c>
      <c r="C131">
        <v>5.0990000000000002</v>
      </c>
      <c r="D131">
        <v>0</v>
      </c>
    </row>
    <row r="132" spans="1:4" x14ac:dyDescent="0.25">
      <c r="A132">
        <v>1885</v>
      </c>
      <c r="B132">
        <v>11</v>
      </c>
      <c r="C132">
        <v>5.5019999999999998</v>
      </c>
      <c r="D132">
        <v>0</v>
      </c>
    </row>
    <row r="133" spans="1:4" x14ac:dyDescent="0.25">
      <c r="A133">
        <v>1885</v>
      </c>
      <c r="B133">
        <v>12</v>
      </c>
      <c r="C133">
        <v>6.4649999999999999</v>
      </c>
      <c r="D133">
        <v>0</v>
      </c>
    </row>
    <row r="134" spans="1:4" x14ac:dyDescent="0.25">
      <c r="A134">
        <v>1886</v>
      </c>
      <c r="B134">
        <v>1</v>
      </c>
      <c r="C134">
        <v>8.8439999999999994</v>
      </c>
      <c r="D134">
        <v>0</v>
      </c>
    </row>
    <row r="135" spans="1:4" x14ac:dyDescent="0.25">
      <c r="A135">
        <v>1886</v>
      </c>
      <c r="B135">
        <v>2</v>
      </c>
      <c r="C135">
        <v>7.0279999999999996</v>
      </c>
      <c r="D135">
        <v>0</v>
      </c>
    </row>
    <row r="136" spans="1:4" x14ac:dyDescent="0.25">
      <c r="A136">
        <v>1886</v>
      </c>
      <c r="B136">
        <v>3</v>
      </c>
      <c r="C136">
        <v>6.508</v>
      </c>
      <c r="D136">
        <v>0</v>
      </c>
    </row>
    <row r="137" spans="1:4" x14ac:dyDescent="0.25">
      <c r="A137">
        <v>1886</v>
      </c>
      <c r="B137">
        <v>4</v>
      </c>
      <c r="C137">
        <v>5.952</v>
      </c>
      <c r="D137">
        <v>0</v>
      </c>
    </row>
    <row r="138" spans="1:4" x14ac:dyDescent="0.25">
      <c r="A138">
        <v>1886</v>
      </c>
      <c r="B138">
        <v>5</v>
      </c>
      <c r="C138">
        <v>6.49</v>
      </c>
      <c r="D138">
        <v>0</v>
      </c>
    </row>
    <row r="139" spans="1:4" x14ac:dyDescent="0.25">
      <c r="A139">
        <v>1886</v>
      </c>
      <c r="B139">
        <v>6</v>
      </c>
      <c r="C139">
        <v>5.8470000000000004</v>
      </c>
      <c r="D139">
        <v>0</v>
      </c>
    </row>
    <row r="140" spans="1:4" x14ac:dyDescent="0.25">
      <c r="A140">
        <v>1886</v>
      </c>
      <c r="B140">
        <v>7</v>
      </c>
      <c r="C140">
        <v>5.4489999999999998</v>
      </c>
      <c r="D140">
        <v>0</v>
      </c>
    </row>
    <row r="141" spans="1:4" x14ac:dyDescent="0.25">
      <c r="A141">
        <v>1886</v>
      </c>
      <c r="B141">
        <v>8</v>
      </c>
      <c r="C141">
        <v>6.2610000000000001</v>
      </c>
      <c r="D141">
        <v>0</v>
      </c>
    </row>
    <row r="142" spans="1:4" x14ac:dyDescent="0.25">
      <c r="A142">
        <v>1886</v>
      </c>
      <c r="B142">
        <v>9</v>
      </c>
      <c r="C142">
        <v>5.1760000000000002</v>
      </c>
      <c r="D142">
        <v>0</v>
      </c>
    </row>
    <row r="143" spans="1:4" x14ac:dyDescent="0.25">
      <c r="A143">
        <v>1886</v>
      </c>
      <c r="B143">
        <v>10</v>
      </c>
      <c r="C143">
        <v>5.1159999999999997</v>
      </c>
      <c r="D143">
        <v>0</v>
      </c>
    </row>
    <row r="144" spans="1:4" x14ac:dyDescent="0.25">
      <c r="A144">
        <v>1886</v>
      </c>
      <c r="B144">
        <v>11</v>
      </c>
      <c r="C144">
        <v>5.4770000000000003</v>
      </c>
      <c r="D144">
        <v>0</v>
      </c>
    </row>
    <row r="145" spans="1:4" x14ac:dyDescent="0.25">
      <c r="A145">
        <v>1886</v>
      </c>
      <c r="B145">
        <v>12</v>
      </c>
      <c r="C145">
        <v>5.6449999999999996</v>
      </c>
      <c r="D145">
        <v>0</v>
      </c>
    </row>
    <row r="146" spans="1:4" x14ac:dyDescent="0.25">
      <c r="A146">
        <v>1887</v>
      </c>
      <c r="B146">
        <v>1</v>
      </c>
      <c r="C146">
        <v>5.3760000000000003</v>
      </c>
      <c r="D146">
        <v>0</v>
      </c>
    </row>
    <row r="147" spans="1:4" x14ac:dyDescent="0.25">
      <c r="A147">
        <v>1887</v>
      </c>
      <c r="B147">
        <v>2</v>
      </c>
      <c r="C147">
        <v>5.827</v>
      </c>
      <c r="D147">
        <v>0</v>
      </c>
    </row>
    <row r="148" spans="1:4" x14ac:dyDescent="0.25">
      <c r="A148">
        <v>1887</v>
      </c>
      <c r="B148">
        <v>3</v>
      </c>
      <c r="C148">
        <v>5.383</v>
      </c>
      <c r="D148">
        <v>0</v>
      </c>
    </row>
    <row r="149" spans="1:4" x14ac:dyDescent="0.25">
      <c r="A149">
        <v>1887</v>
      </c>
      <c r="B149">
        <v>4</v>
      </c>
      <c r="C149">
        <v>5.1509999999999998</v>
      </c>
      <c r="D149">
        <v>1</v>
      </c>
    </row>
    <row r="150" spans="1:4" x14ac:dyDescent="0.25">
      <c r="A150">
        <v>1887</v>
      </c>
      <c r="B150">
        <v>5</v>
      </c>
      <c r="C150">
        <v>5.3460000000000001</v>
      </c>
      <c r="D150">
        <v>1</v>
      </c>
    </row>
    <row r="151" spans="1:4" x14ac:dyDescent="0.25">
      <c r="A151">
        <v>1887</v>
      </c>
      <c r="B151">
        <v>6</v>
      </c>
      <c r="C151">
        <v>5.4829999999999997</v>
      </c>
      <c r="D151">
        <v>1</v>
      </c>
    </row>
    <row r="152" spans="1:4" x14ac:dyDescent="0.25">
      <c r="A152">
        <v>1887</v>
      </c>
      <c r="B152">
        <v>7</v>
      </c>
      <c r="C152">
        <v>5.8789999999999996</v>
      </c>
      <c r="D152">
        <v>1</v>
      </c>
    </row>
    <row r="153" spans="1:4" x14ac:dyDescent="0.25">
      <c r="A153">
        <v>1887</v>
      </c>
      <c r="B153">
        <v>8</v>
      </c>
      <c r="C153">
        <v>6.4690000000000003</v>
      </c>
      <c r="D153">
        <v>1</v>
      </c>
    </row>
    <row r="154" spans="1:4" x14ac:dyDescent="0.25">
      <c r="A154">
        <v>1887</v>
      </c>
      <c r="B154">
        <v>9</v>
      </c>
      <c r="C154">
        <v>6.5880000000000001</v>
      </c>
      <c r="D154">
        <v>1</v>
      </c>
    </row>
    <row r="155" spans="1:4" x14ac:dyDescent="0.25">
      <c r="A155">
        <v>1887</v>
      </c>
      <c r="B155">
        <v>10</v>
      </c>
      <c r="C155">
        <v>5.84</v>
      </c>
      <c r="D155">
        <v>1</v>
      </c>
    </row>
    <row r="156" spans="1:4" x14ac:dyDescent="0.25">
      <c r="A156">
        <v>1887</v>
      </c>
      <c r="B156">
        <v>11</v>
      </c>
      <c r="C156">
        <v>6.68</v>
      </c>
      <c r="D156">
        <v>1</v>
      </c>
    </row>
    <row r="157" spans="1:4" x14ac:dyDescent="0.25">
      <c r="A157">
        <v>1887</v>
      </c>
      <c r="B157">
        <v>12</v>
      </c>
      <c r="C157">
        <v>6.3129999999999997</v>
      </c>
      <c r="D157">
        <v>1</v>
      </c>
    </row>
    <row r="158" spans="1:4" x14ac:dyDescent="0.25">
      <c r="A158">
        <v>1888</v>
      </c>
      <c r="B158">
        <v>1</v>
      </c>
      <c r="C158">
        <v>6.1849999999999996</v>
      </c>
      <c r="D158">
        <v>1</v>
      </c>
    </row>
    <row r="159" spans="1:4" x14ac:dyDescent="0.25">
      <c r="A159">
        <v>1888</v>
      </c>
      <c r="B159">
        <v>2</v>
      </c>
      <c r="C159">
        <v>7.1820000000000004</v>
      </c>
      <c r="D159">
        <v>1</v>
      </c>
    </row>
    <row r="160" spans="1:4" x14ac:dyDescent="0.25">
      <c r="A160">
        <v>1888</v>
      </c>
      <c r="B160">
        <v>3</v>
      </c>
      <c r="C160">
        <v>7.0720000000000001</v>
      </c>
      <c r="D160">
        <v>1</v>
      </c>
    </row>
    <row r="161" spans="1:4" x14ac:dyDescent="0.25">
      <c r="A161">
        <v>1888</v>
      </c>
      <c r="B161">
        <v>4</v>
      </c>
      <c r="C161">
        <v>6.01</v>
      </c>
      <c r="D161">
        <v>1</v>
      </c>
    </row>
    <row r="162" spans="1:4" x14ac:dyDescent="0.25">
      <c r="A162">
        <v>1888</v>
      </c>
      <c r="B162">
        <v>5</v>
      </c>
      <c r="C162">
        <v>6.38</v>
      </c>
      <c r="D162">
        <v>0</v>
      </c>
    </row>
    <row r="163" spans="1:4" x14ac:dyDescent="0.25">
      <c r="A163">
        <v>1888</v>
      </c>
      <c r="B163">
        <v>6</v>
      </c>
      <c r="C163">
        <v>5.8689999999999998</v>
      </c>
      <c r="D163">
        <v>0</v>
      </c>
    </row>
    <row r="164" spans="1:4" x14ac:dyDescent="0.25">
      <c r="A164">
        <v>1888</v>
      </c>
      <c r="B164">
        <v>7</v>
      </c>
      <c r="C164">
        <v>6.3460000000000001</v>
      </c>
      <c r="D164">
        <v>0</v>
      </c>
    </row>
    <row r="165" spans="1:4" x14ac:dyDescent="0.25">
      <c r="A165">
        <v>1888</v>
      </c>
      <c r="B165">
        <v>8</v>
      </c>
      <c r="C165">
        <v>6.0949999999999998</v>
      </c>
      <c r="D165">
        <v>0</v>
      </c>
    </row>
    <row r="166" spans="1:4" x14ac:dyDescent="0.25">
      <c r="A166">
        <v>1888</v>
      </c>
      <c r="B166">
        <v>9</v>
      </c>
      <c r="C166">
        <v>4.9020000000000001</v>
      </c>
      <c r="D166">
        <v>0</v>
      </c>
    </row>
    <row r="167" spans="1:4" x14ac:dyDescent="0.25">
      <c r="A167">
        <v>1888</v>
      </c>
      <c r="B167">
        <v>10</v>
      </c>
      <c r="C167">
        <v>5.3710000000000004</v>
      </c>
      <c r="D167">
        <v>0</v>
      </c>
    </row>
    <row r="168" spans="1:4" x14ac:dyDescent="0.25">
      <c r="A168">
        <v>1888</v>
      </c>
      <c r="B168">
        <v>11</v>
      </c>
      <c r="C168">
        <v>5.1749999999999998</v>
      </c>
      <c r="D168">
        <v>0</v>
      </c>
    </row>
    <row r="169" spans="1:4" x14ac:dyDescent="0.25">
      <c r="A169">
        <v>1888</v>
      </c>
      <c r="B169">
        <v>12</v>
      </c>
      <c r="C169">
        <v>4.6369999999999996</v>
      </c>
      <c r="D169">
        <v>0</v>
      </c>
    </row>
    <row r="170" spans="1:4" x14ac:dyDescent="0.25">
      <c r="A170">
        <v>1889</v>
      </c>
      <c r="B170">
        <v>1</v>
      </c>
      <c r="C170">
        <v>4.5</v>
      </c>
      <c r="D170">
        <v>0</v>
      </c>
    </row>
    <row r="171" spans="1:4" x14ac:dyDescent="0.25">
      <c r="A171">
        <v>1889</v>
      </c>
      <c r="B171">
        <v>2</v>
      </c>
      <c r="C171">
        <v>4.7249999999999996</v>
      </c>
      <c r="D171">
        <v>0</v>
      </c>
    </row>
    <row r="172" spans="1:4" x14ac:dyDescent="0.25">
      <c r="A172">
        <v>1889</v>
      </c>
      <c r="B172">
        <v>3</v>
      </c>
      <c r="C172">
        <v>4.0670000000000002</v>
      </c>
      <c r="D172">
        <v>0</v>
      </c>
    </row>
    <row r="173" spans="1:4" x14ac:dyDescent="0.25">
      <c r="A173">
        <v>1889</v>
      </c>
      <c r="B173">
        <v>4</v>
      </c>
      <c r="C173">
        <v>3.8010000000000002</v>
      </c>
      <c r="D173">
        <v>0</v>
      </c>
    </row>
    <row r="174" spans="1:4" x14ac:dyDescent="0.25">
      <c r="A174">
        <v>1889</v>
      </c>
      <c r="B174">
        <v>5</v>
      </c>
      <c r="C174">
        <v>4.9219999999999997</v>
      </c>
      <c r="D174">
        <v>0</v>
      </c>
    </row>
    <row r="175" spans="1:4" x14ac:dyDescent="0.25">
      <c r="A175">
        <v>1889</v>
      </c>
      <c r="B175">
        <v>6</v>
      </c>
      <c r="C175">
        <v>4.4329999999999998</v>
      </c>
      <c r="D175">
        <v>0</v>
      </c>
    </row>
    <row r="176" spans="1:4" x14ac:dyDescent="0.25">
      <c r="A176">
        <v>1889</v>
      </c>
      <c r="B176">
        <v>7</v>
      </c>
      <c r="C176">
        <v>4.8620000000000001</v>
      </c>
      <c r="D176">
        <v>0</v>
      </c>
    </row>
    <row r="177" spans="1:4" x14ac:dyDescent="0.25">
      <c r="A177">
        <v>1889</v>
      </c>
      <c r="B177">
        <v>8</v>
      </c>
      <c r="C177">
        <v>5.1509999999999998</v>
      </c>
      <c r="D177">
        <v>0</v>
      </c>
    </row>
    <row r="178" spans="1:4" x14ac:dyDescent="0.25">
      <c r="A178">
        <v>1889</v>
      </c>
      <c r="B178">
        <v>9</v>
      </c>
      <c r="C178">
        <v>4.8079999999999998</v>
      </c>
      <c r="D178">
        <v>0</v>
      </c>
    </row>
    <row r="179" spans="1:4" x14ac:dyDescent="0.25">
      <c r="A179">
        <v>1889</v>
      </c>
      <c r="B179">
        <v>10</v>
      </c>
      <c r="C179">
        <v>5.5289999999999999</v>
      </c>
      <c r="D179">
        <v>0</v>
      </c>
    </row>
    <row r="180" spans="1:4" x14ac:dyDescent="0.25">
      <c r="A180">
        <v>1889</v>
      </c>
      <c r="B180">
        <v>11</v>
      </c>
      <c r="C180">
        <v>5.9029999999999996</v>
      </c>
      <c r="D180">
        <v>0</v>
      </c>
    </row>
    <row r="181" spans="1:4" x14ac:dyDescent="0.25">
      <c r="A181">
        <v>1889</v>
      </c>
      <c r="B181">
        <v>12</v>
      </c>
      <c r="C181">
        <v>5.19</v>
      </c>
      <c r="D181">
        <v>0</v>
      </c>
    </row>
    <row r="182" spans="1:4" x14ac:dyDescent="0.25">
      <c r="A182">
        <v>1890</v>
      </c>
      <c r="B182">
        <v>1</v>
      </c>
      <c r="C182">
        <v>6.8310000000000004</v>
      </c>
      <c r="D182">
        <v>0</v>
      </c>
    </row>
    <row r="183" spans="1:4" x14ac:dyDescent="0.25">
      <c r="A183">
        <v>1890</v>
      </c>
      <c r="B183">
        <v>2</v>
      </c>
      <c r="C183">
        <v>7.5430000000000001</v>
      </c>
      <c r="D183">
        <v>0</v>
      </c>
    </row>
    <row r="184" spans="1:4" x14ac:dyDescent="0.25">
      <c r="A184">
        <v>1890</v>
      </c>
      <c r="B184">
        <v>3</v>
      </c>
      <c r="C184">
        <v>6.8150000000000004</v>
      </c>
      <c r="D184">
        <v>0</v>
      </c>
    </row>
    <row r="185" spans="1:4" x14ac:dyDescent="0.25">
      <c r="A185">
        <v>1890</v>
      </c>
      <c r="B185">
        <v>4</v>
      </c>
      <c r="C185">
        <v>7.7140000000000004</v>
      </c>
      <c r="D185">
        <v>0</v>
      </c>
    </row>
    <row r="186" spans="1:4" x14ac:dyDescent="0.25">
      <c r="A186">
        <v>1890</v>
      </c>
      <c r="B186">
        <v>5</v>
      </c>
      <c r="C186">
        <v>8.4450000000000003</v>
      </c>
      <c r="D186">
        <v>0</v>
      </c>
    </row>
    <row r="187" spans="1:4" x14ac:dyDescent="0.25">
      <c r="A187">
        <v>1890</v>
      </c>
      <c r="B187">
        <v>6</v>
      </c>
      <c r="C187">
        <v>7.0869999999999997</v>
      </c>
      <c r="D187">
        <v>0</v>
      </c>
    </row>
    <row r="188" spans="1:4" x14ac:dyDescent="0.25">
      <c r="A188">
        <v>1890</v>
      </c>
      <c r="B188">
        <v>7</v>
      </c>
      <c r="C188">
        <v>5.7869999999999999</v>
      </c>
      <c r="D188">
        <v>0</v>
      </c>
    </row>
    <row r="189" spans="1:4" x14ac:dyDescent="0.25">
      <c r="A189">
        <v>1890</v>
      </c>
      <c r="B189">
        <v>8</v>
      </c>
      <c r="C189">
        <v>5.8129999999999997</v>
      </c>
      <c r="D189">
        <v>1</v>
      </c>
    </row>
    <row r="190" spans="1:4" x14ac:dyDescent="0.25">
      <c r="A190">
        <v>1890</v>
      </c>
      <c r="B190">
        <v>9</v>
      </c>
      <c r="C190">
        <v>6.2910000000000004</v>
      </c>
      <c r="D190">
        <v>1</v>
      </c>
    </row>
    <row r="191" spans="1:4" x14ac:dyDescent="0.25">
      <c r="A191">
        <v>1890</v>
      </c>
      <c r="B191">
        <v>10</v>
      </c>
      <c r="C191">
        <v>5.8079999999999998</v>
      </c>
      <c r="D191">
        <v>1</v>
      </c>
    </row>
    <row r="192" spans="1:4" x14ac:dyDescent="0.25">
      <c r="A192">
        <v>1890</v>
      </c>
      <c r="B192">
        <v>11</v>
      </c>
      <c r="C192">
        <v>7.4980000000000002</v>
      </c>
      <c r="D192">
        <v>1</v>
      </c>
    </row>
    <row r="193" spans="1:4" x14ac:dyDescent="0.25">
      <c r="A193">
        <v>1890</v>
      </c>
      <c r="B193">
        <v>12</v>
      </c>
      <c r="C193">
        <v>7.2590000000000003</v>
      </c>
      <c r="D193">
        <v>1</v>
      </c>
    </row>
    <row r="194" spans="1:4" x14ac:dyDescent="0.25">
      <c r="A194">
        <v>1891</v>
      </c>
      <c r="B194">
        <v>1</v>
      </c>
      <c r="C194">
        <v>7.22</v>
      </c>
      <c r="D194">
        <v>1</v>
      </c>
    </row>
    <row r="195" spans="1:4" x14ac:dyDescent="0.25">
      <c r="A195">
        <v>1891</v>
      </c>
      <c r="B195">
        <v>2</v>
      </c>
      <c r="C195">
        <v>7.5460000000000003</v>
      </c>
      <c r="D195">
        <v>1</v>
      </c>
    </row>
    <row r="196" spans="1:4" x14ac:dyDescent="0.25">
      <c r="A196">
        <v>1891</v>
      </c>
      <c r="B196">
        <v>3</v>
      </c>
      <c r="C196">
        <v>6.6849999999999996</v>
      </c>
      <c r="D196">
        <v>1</v>
      </c>
    </row>
    <row r="197" spans="1:4" x14ac:dyDescent="0.25">
      <c r="A197">
        <v>1891</v>
      </c>
      <c r="B197">
        <v>4</v>
      </c>
      <c r="C197">
        <v>6.673</v>
      </c>
      <c r="D197">
        <v>1</v>
      </c>
    </row>
    <row r="198" spans="1:4" x14ac:dyDescent="0.25">
      <c r="A198">
        <v>1891</v>
      </c>
      <c r="B198">
        <v>5</v>
      </c>
      <c r="C198">
        <v>8.0370000000000008</v>
      </c>
      <c r="D198">
        <v>1</v>
      </c>
    </row>
    <row r="199" spans="1:4" x14ac:dyDescent="0.25">
      <c r="A199">
        <v>1891</v>
      </c>
      <c r="B199">
        <v>6</v>
      </c>
      <c r="C199">
        <v>8.2539999999999996</v>
      </c>
      <c r="D199">
        <v>0</v>
      </c>
    </row>
    <row r="200" spans="1:4" x14ac:dyDescent="0.25">
      <c r="A200">
        <v>1891</v>
      </c>
      <c r="B200">
        <v>7</v>
      </c>
      <c r="C200">
        <v>8.36</v>
      </c>
      <c r="D200">
        <v>0</v>
      </c>
    </row>
    <row r="201" spans="1:4" x14ac:dyDescent="0.25">
      <c r="A201">
        <v>1891</v>
      </c>
      <c r="B201">
        <v>8</v>
      </c>
      <c r="C201">
        <v>8.4629999999999992</v>
      </c>
      <c r="D201">
        <v>0</v>
      </c>
    </row>
    <row r="202" spans="1:4" x14ac:dyDescent="0.25">
      <c r="A202">
        <v>1891</v>
      </c>
      <c r="B202">
        <v>9</v>
      </c>
      <c r="C202">
        <v>8.8460000000000001</v>
      </c>
      <c r="D202">
        <v>0</v>
      </c>
    </row>
    <row r="203" spans="1:4" x14ac:dyDescent="0.25">
      <c r="A203">
        <v>1891</v>
      </c>
      <c r="B203">
        <v>10</v>
      </c>
      <c r="C203">
        <v>8.2579999999999991</v>
      </c>
      <c r="D203">
        <v>0</v>
      </c>
    </row>
    <row r="204" spans="1:4" x14ac:dyDescent="0.25">
      <c r="A204">
        <v>1891</v>
      </c>
      <c r="B204">
        <v>11</v>
      </c>
      <c r="C204">
        <v>9.2050000000000001</v>
      </c>
      <c r="D204">
        <v>0</v>
      </c>
    </row>
    <row r="205" spans="1:4" x14ac:dyDescent="0.25">
      <c r="A205">
        <v>1891</v>
      </c>
      <c r="B205">
        <v>12</v>
      </c>
      <c r="C205">
        <v>8.7159999999999993</v>
      </c>
      <c r="D205">
        <v>0</v>
      </c>
    </row>
    <row r="206" spans="1:4" x14ac:dyDescent="0.25">
      <c r="A206">
        <v>1892</v>
      </c>
      <c r="B206">
        <v>1</v>
      </c>
      <c r="C206">
        <v>8.5939999999999994</v>
      </c>
      <c r="D206">
        <v>0</v>
      </c>
    </row>
    <row r="207" spans="1:4" x14ac:dyDescent="0.25">
      <c r="A207">
        <v>1892</v>
      </c>
      <c r="B207">
        <v>2</v>
      </c>
      <c r="C207">
        <v>8.4719999999999995</v>
      </c>
      <c r="D207">
        <v>0</v>
      </c>
    </row>
    <row r="208" spans="1:4" x14ac:dyDescent="0.25">
      <c r="A208">
        <v>1892</v>
      </c>
      <c r="B208">
        <v>3</v>
      </c>
      <c r="C208">
        <v>8.8179999999999996</v>
      </c>
      <c r="D208">
        <v>0</v>
      </c>
    </row>
    <row r="209" spans="1:4" x14ac:dyDescent="0.25">
      <c r="A209">
        <v>1892</v>
      </c>
      <c r="B209">
        <v>4</v>
      </c>
      <c r="C209">
        <v>8.76</v>
      </c>
      <c r="D209">
        <v>0</v>
      </c>
    </row>
    <row r="210" spans="1:4" x14ac:dyDescent="0.25">
      <c r="A210">
        <v>1892</v>
      </c>
      <c r="B210">
        <v>5</v>
      </c>
      <c r="C210">
        <v>8.5960000000000001</v>
      </c>
      <c r="D210">
        <v>0</v>
      </c>
    </row>
    <row r="211" spans="1:4" x14ac:dyDescent="0.25">
      <c r="A211">
        <v>1892</v>
      </c>
      <c r="B211">
        <v>6</v>
      </c>
      <c r="C211">
        <v>8.9090000000000007</v>
      </c>
      <c r="D211">
        <v>0</v>
      </c>
    </row>
    <row r="212" spans="1:4" x14ac:dyDescent="0.25">
      <c r="A212">
        <v>1892</v>
      </c>
      <c r="B212">
        <v>7</v>
      </c>
      <c r="C212">
        <v>8.2059999999999995</v>
      </c>
      <c r="D212">
        <v>0</v>
      </c>
    </row>
    <row r="213" spans="1:4" x14ac:dyDescent="0.25">
      <c r="A213">
        <v>1892</v>
      </c>
      <c r="B213">
        <v>8</v>
      </c>
      <c r="C213">
        <v>9.2949999999999999</v>
      </c>
      <c r="D213">
        <v>0</v>
      </c>
    </row>
    <row r="214" spans="1:4" x14ac:dyDescent="0.25">
      <c r="A214">
        <v>1892</v>
      </c>
      <c r="B214">
        <v>9</v>
      </c>
      <c r="C214">
        <v>10.069000000000001</v>
      </c>
      <c r="D214">
        <v>0</v>
      </c>
    </row>
    <row r="215" spans="1:4" x14ac:dyDescent="0.25">
      <c r="A215">
        <v>1892</v>
      </c>
      <c r="B215">
        <v>10</v>
      </c>
      <c r="C215">
        <v>9.1829999999999998</v>
      </c>
      <c r="D215">
        <v>0</v>
      </c>
    </row>
    <row r="216" spans="1:4" x14ac:dyDescent="0.25">
      <c r="A216">
        <v>1892</v>
      </c>
      <c r="B216">
        <v>11</v>
      </c>
      <c r="C216">
        <v>10.471</v>
      </c>
      <c r="D216">
        <v>0</v>
      </c>
    </row>
    <row r="217" spans="1:4" x14ac:dyDescent="0.25">
      <c r="A217">
        <v>1892</v>
      </c>
      <c r="B217">
        <v>12</v>
      </c>
      <c r="C217">
        <v>10.862</v>
      </c>
      <c r="D217">
        <v>0</v>
      </c>
    </row>
    <row r="218" spans="1:4" x14ac:dyDescent="0.25">
      <c r="A218">
        <v>1893</v>
      </c>
      <c r="B218">
        <v>1</v>
      </c>
      <c r="C218">
        <v>9.7110000000000003</v>
      </c>
      <c r="D218">
        <v>0</v>
      </c>
    </row>
    <row r="219" spans="1:4" x14ac:dyDescent="0.25">
      <c r="A219">
        <v>1893</v>
      </c>
      <c r="B219">
        <v>2</v>
      </c>
      <c r="C219">
        <v>11.089</v>
      </c>
      <c r="D219">
        <v>1</v>
      </c>
    </row>
    <row r="220" spans="1:4" x14ac:dyDescent="0.25">
      <c r="A220">
        <v>1893</v>
      </c>
      <c r="B220">
        <v>3</v>
      </c>
      <c r="C220">
        <v>10.436999999999999</v>
      </c>
      <c r="D220">
        <v>1</v>
      </c>
    </row>
    <row r="221" spans="1:4" x14ac:dyDescent="0.25">
      <c r="A221">
        <v>1893</v>
      </c>
      <c r="B221">
        <v>4</v>
      </c>
      <c r="C221">
        <v>10.278</v>
      </c>
      <c r="D221">
        <v>1</v>
      </c>
    </row>
    <row r="222" spans="1:4" x14ac:dyDescent="0.25">
      <c r="A222">
        <v>1893</v>
      </c>
      <c r="B222">
        <v>5</v>
      </c>
      <c r="C222">
        <v>11.705</v>
      </c>
      <c r="D222">
        <v>1</v>
      </c>
    </row>
    <row r="223" spans="1:4" x14ac:dyDescent="0.25">
      <c r="A223">
        <v>1893</v>
      </c>
      <c r="B223">
        <v>6</v>
      </c>
      <c r="C223">
        <v>13.746</v>
      </c>
      <c r="D223">
        <v>1</v>
      </c>
    </row>
    <row r="224" spans="1:4" x14ac:dyDescent="0.25">
      <c r="A224">
        <v>1893</v>
      </c>
      <c r="B224">
        <v>7</v>
      </c>
      <c r="C224">
        <v>14.286</v>
      </c>
      <c r="D224">
        <v>1</v>
      </c>
    </row>
    <row r="225" spans="1:4" x14ac:dyDescent="0.25">
      <c r="A225">
        <v>1893</v>
      </c>
      <c r="B225">
        <v>8</v>
      </c>
      <c r="C225">
        <v>13.202</v>
      </c>
      <c r="D225">
        <v>1</v>
      </c>
    </row>
    <row r="226" spans="1:4" x14ac:dyDescent="0.25">
      <c r="A226">
        <v>1893</v>
      </c>
      <c r="B226">
        <v>9</v>
      </c>
      <c r="C226">
        <v>13.404999999999999</v>
      </c>
      <c r="D226">
        <v>1</v>
      </c>
    </row>
    <row r="227" spans="1:4" x14ac:dyDescent="0.25">
      <c r="A227">
        <v>1893</v>
      </c>
      <c r="B227">
        <v>10</v>
      </c>
      <c r="C227">
        <v>12.438000000000001</v>
      </c>
      <c r="D227">
        <v>1</v>
      </c>
    </row>
    <row r="228" spans="1:4" x14ac:dyDescent="0.25">
      <c r="A228">
        <v>1893</v>
      </c>
      <c r="B228">
        <v>11</v>
      </c>
      <c r="C228">
        <v>11.614000000000001</v>
      </c>
      <c r="D228">
        <v>1</v>
      </c>
    </row>
    <row r="229" spans="1:4" x14ac:dyDescent="0.25">
      <c r="A229">
        <v>1893</v>
      </c>
      <c r="B229">
        <v>12</v>
      </c>
      <c r="C229">
        <v>11.779</v>
      </c>
      <c r="D229">
        <v>1</v>
      </c>
    </row>
    <row r="230" spans="1:4" x14ac:dyDescent="0.25">
      <c r="A230">
        <v>1894</v>
      </c>
      <c r="B230">
        <v>1</v>
      </c>
      <c r="C230">
        <v>10.029999999999999</v>
      </c>
      <c r="D230">
        <v>1</v>
      </c>
    </row>
    <row r="231" spans="1:4" x14ac:dyDescent="0.25">
      <c r="A231">
        <v>1894</v>
      </c>
      <c r="B231">
        <v>2</v>
      </c>
      <c r="C231">
        <v>10.021000000000001</v>
      </c>
      <c r="D231">
        <v>1</v>
      </c>
    </row>
    <row r="232" spans="1:4" x14ac:dyDescent="0.25">
      <c r="A232">
        <v>1894</v>
      </c>
      <c r="B232">
        <v>3</v>
      </c>
      <c r="C232">
        <v>10.173999999999999</v>
      </c>
      <c r="D232">
        <v>1</v>
      </c>
    </row>
    <row r="233" spans="1:4" x14ac:dyDescent="0.25">
      <c r="A233">
        <v>1894</v>
      </c>
      <c r="B233">
        <v>4</v>
      </c>
      <c r="C233">
        <v>9.6839999999999993</v>
      </c>
      <c r="D233">
        <v>1</v>
      </c>
    </row>
    <row r="234" spans="1:4" x14ac:dyDescent="0.25">
      <c r="A234">
        <v>1894</v>
      </c>
      <c r="B234">
        <v>5</v>
      </c>
      <c r="C234">
        <v>11.382</v>
      </c>
      <c r="D234">
        <v>1</v>
      </c>
    </row>
    <row r="235" spans="1:4" x14ac:dyDescent="0.25">
      <c r="A235">
        <v>1894</v>
      </c>
      <c r="B235">
        <v>6</v>
      </c>
      <c r="C235">
        <v>10.781000000000001</v>
      </c>
      <c r="D235">
        <v>1</v>
      </c>
    </row>
    <row r="236" spans="1:4" x14ac:dyDescent="0.25">
      <c r="A236">
        <v>1894</v>
      </c>
      <c r="B236">
        <v>7</v>
      </c>
      <c r="C236">
        <v>9.6020000000000003</v>
      </c>
      <c r="D236">
        <v>0</v>
      </c>
    </row>
    <row r="237" spans="1:4" x14ac:dyDescent="0.25">
      <c r="A237">
        <v>1894</v>
      </c>
      <c r="B237">
        <v>8</v>
      </c>
      <c r="C237">
        <v>9.7240000000000002</v>
      </c>
      <c r="D237">
        <v>0</v>
      </c>
    </row>
    <row r="238" spans="1:4" x14ac:dyDescent="0.25">
      <c r="A238">
        <v>1894</v>
      </c>
      <c r="B238">
        <v>9</v>
      </c>
      <c r="C238">
        <v>9.7469999999999999</v>
      </c>
      <c r="D238">
        <v>0</v>
      </c>
    </row>
    <row r="239" spans="1:4" x14ac:dyDescent="0.25">
      <c r="A239">
        <v>1894</v>
      </c>
      <c r="B239">
        <v>10</v>
      </c>
      <c r="C239">
        <v>8.9209999999999994</v>
      </c>
      <c r="D239">
        <v>0</v>
      </c>
    </row>
    <row r="240" spans="1:4" x14ac:dyDescent="0.25">
      <c r="A240">
        <v>1894</v>
      </c>
      <c r="B240">
        <v>11</v>
      </c>
      <c r="C240">
        <v>10.026999999999999</v>
      </c>
      <c r="D240">
        <v>0</v>
      </c>
    </row>
    <row r="241" spans="1:4" x14ac:dyDescent="0.25">
      <c r="A241">
        <v>1894</v>
      </c>
      <c r="B241">
        <v>12</v>
      </c>
      <c r="C241">
        <v>11.003</v>
      </c>
      <c r="D241">
        <v>0</v>
      </c>
    </row>
    <row r="242" spans="1:4" x14ac:dyDescent="0.25">
      <c r="A242">
        <v>1895</v>
      </c>
      <c r="B242">
        <v>1</v>
      </c>
      <c r="C242">
        <v>11.074999999999999</v>
      </c>
      <c r="D242">
        <v>0</v>
      </c>
    </row>
    <row r="243" spans="1:4" x14ac:dyDescent="0.25">
      <c r="A243">
        <v>1895</v>
      </c>
      <c r="B243">
        <v>2</v>
      </c>
      <c r="C243">
        <v>9.6120000000000001</v>
      </c>
      <c r="D243">
        <v>0</v>
      </c>
    </row>
    <row r="244" spans="1:4" x14ac:dyDescent="0.25">
      <c r="A244">
        <v>1895</v>
      </c>
      <c r="B244">
        <v>3</v>
      </c>
      <c r="C244">
        <v>11.545999999999999</v>
      </c>
      <c r="D244">
        <v>0</v>
      </c>
    </row>
    <row r="245" spans="1:4" x14ac:dyDescent="0.25">
      <c r="A245">
        <v>1895</v>
      </c>
      <c r="B245">
        <v>4</v>
      </c>
      <c r="C245">
        <v>11.111000000000001</v>
      </c>
      <c r="D245">
        <v>0</v>
      </c>
    </row>
    <row r="246" spans="1:4" x14ac:dyDescent="0.25">
      <c r="A246">
        <v>1895</v>
      </c>
      <c r="B246">
        <v>5</v>
      </c>
      <c r="C246">
        <v>11.141</v>
      </c>
      <c r="D246">
        <v>0</v>
      </c>
    </row>
    <row r="247" spans="1:4" x14ac:dyDescent="0.25">
      <c r="A247">
        <v>1895</v>
      </c>
      <c r="B247">
        <v>6</v>
      </c>
      <c r="C247">
        <v>12.757999999999999</v>
      </c>
      <c r="D247">
        <v>0</v>
      </c>
    </row>
    <row r="248" spans="1:4" x14ac:dyDescent="0.25">
      <c r="A248">
        <v>1895</v>
      </c>
      <c r="B248">
        <v>7</v>
      </c>
      <c r="C248">
        <v>11.387</v>
      </c>
      <c r="D248">
        <v>0</v>
      </c>
    </row>
    <row r="249" spans="1:4" x14ac:dyDescent="0.25">
      <c r="A249">
        <v>1895</v>
      </c>
      <c r="B249">
        <v>8</v>
      </c>
      <c r="C249">
        <v>11.250999999999999</v>
      </c>
      <c r="D249">
        <v>0</v>
      </c>
    </row>
    <row r="250" spans="1:4" x14ac:dyDescent="0.25">
      <c r="A250">
        <v>1895</v>
      </c>
      <c r="B250">
        <v>9</v>
      </c>
      <c r="C250">
        <v>11.071999999999999</v>
      </c>
      <c r="D250">
        <v>0</v>
      </c>
    </row>
    <row r="251" spans="1:4" x14ac:dyDescent="0.25">
      <c r="A251">
        <v>1895</v>
      </c>
      <c r="B251">
        <v>10</v>
      </c>
      <c r="C251">
        <v>11.436999999999999</v>
      </c>
      <c r="D251">
        <v>0</v>
      </c>
    </row>
    <row r="252" spans="1:4" x14ac:dyDescent="0.25">
      <c r="A252">
        <v>1895</v>
      </c>
      <c r="B252">
        <v>11</v>
      </c>
      <c r="C252">
        <v>14.287000000000001</v>
      </c>
      <c r="D252">
        <v>0</v>
      </c>
    </row>
    <row r="253" spans="1:4" x14ac:dyDescent="0.25">
      <c r="A253">
        <v>1895</v>
      </c>
      <c r="B253">
        <v>12</v>
      </c>
      <c r="C253">
        <v>15.606999999999999</v>
      </c>
      <c r="D253">
        <v>0</v>
      </c>
    </row>
    <row r="254" spans="1:4" x14ac:dyDescent="0.25">
      <c r="A254">
        <v>1896</v>
      </c>
      <c r="B254">
        <v>1</v>
      </c>
      <c r="C254">
        <v>15.3</v>
      </c>
      <c r="D254">
        <v>1</v>
      </c>
    </row>
    <row r="255" spans="1:4" x14ac:dyDescent="0.25">
      <c r="A255">
        <v>1896</v>
      </c>
      <c r="B255">
        <v>2</v>
      </c>
      <c r="C255">
        <v>14.207000000000001</v>
      </c>
      <c r="D255">
        <v>1</v>
      </c>
    </row>
    <row r="256" spans="1:4" x14ac:dyDescent="0.25">
      <c r="A256">
        <v>1896</v>
      </c>
      <c r="B256">
        <v>3</v>
      </c>
      <c r="C256">
        <v>13.718</v>
      </c>
      <c r="D256">
        <v>1</v>
      </c>
    </row>
    <row r="257" spans="1:4" x14ac:dyDescent="0.25">
      <c r="A257">
        <v>1896</v>
      </c>
      <c r="B257">
        <v>4</v>
      </c>
      <c r="C257">
        <v>13.074</v>
      </c>
      <c r="D257">
        <v>1</v>
      </c>
    </row>
    <row r="258" spans="1:4" x14ac:dyDescent="0.25">
      <c r="A258">
        <v>1896</v>
      </c>
      <c r="B258">
        <v>5</v>
      </c>
      <c r="C258">
        <v>17.192</v>
      </c>
      <c r="D258">
        <v>1</v>
      </c>
    </row>
    <row r="259" spans="1:4" x14ac:dyDescent="0.25">
      <c r="A259">
        <v>1896</v>
      </c>
      <c r="B259">
        <v>6</v>
      </c>
      <c r="C259">
        <v>17.102</v>
      </c>
      <c r="D259">
        <v>1</v>
      </c>
    </row>
    <row r="260" spans="1:4" x14ac:dyDescent="0.25">
      <c r="A260">
        <v>1896</v>
      </c>
      <c r="B260">
        <v>7</v>
      </c>
      <c r="C260">
        <v>14.999000000000001</v>
      </c>
      <c r="D260">
        <v>1</v>
      </c>
    </row>
    <row r="261" spans="1:4" x14ac:dyDescent="0.25">
      <c r="A261">
        <v>1896</v>
      </c>
      <c r="B261">
        <v>8</v>
      </c>
      <c r="C261">
        <v>18.456</v>
      </c>
      <c r="D261">
        <v>1</v>
      </c>
    </row>
    <row r="262" spans="1:4" x14ac:dyDescent="0.25">
      <c r="A262">
        <v>1896</v>
      </c>
      <c r="B262">
        <v>9</v>
      </c>
      <c r="C262">
        <v>13.153</v>
      </c>
      <c r="D262">
        <v>1</v>
      </c>
    </row>
    <row r="263" spans="1:4" x14ac:dyDescent="0.25">
      <c r="A263">
        <v>1896</v>
      </c>
      <c r="B263">
        <v>10</v>
      </c>
      <c r="C263">
        <v>12.773999999999999</v>
      </c>
      <c r="D263">
        <v>1</v>
      </c>
    </row>
    <row r="264" spans="1:4" x14ac:dyDescent="0.25">
      <c r="A264">
        <v>1896</v>
      </c>
      <c r="B264">
        <v>11</v>
      </c>
      <c r="C264">
        <v>11.657999999999999</v>
      </c>
      <c r="D264">
        <v>1</v>
      </c>
    </row>
    <row r="265" spans="1:4" x14ac:dyDescent="0.25">
      <c r="A265">
        <v>1896</v>
      </c>
      <c r="B265">
        <v>12</v>
      </c>
      <c r="C265">
        <v>10.587999999999999</v>
      </c>
      <c r="D265">
        <v>1</v>
      </c>
    </row>
    <row r="266" spans="1:4" x14ac:dyDescent="0.25">
      <c r="A266">
        <v>1897</v>
      </c>
      <c r="B266">
        <v>1</v>
      </c>
      <c r="C266">
        <v>8.6739999999999995</v>
      </c>
      <c r="D266">
        <v>1</v>
      </c>
    </row>
    <row r="267" spans="1:4" x14ac:dyDescent="0.25">
      <c r="A267">
        <v>1897</v>
      </c>
      <c r="B267">
        <v>2</v>
      </c>
      <c r="C267">
        <v>9.4149999999999991</v>
      </c>
      <c r="D267">
        <v>1</v>
      </c>
    </row>
    <row r="268" spans="1:4" x14ac:dyDescent="0.25">
      <c r="A268">
        <v>1897</v>
      </c>
      <c r="B268">
        <v>3</v>
      </c>
      <c r="C268">
        <v>9.3149999999999995</v>
      </c>
      <c r="D268">
        <v>1</v>
      </c>
    </row>
    <row r="269" spans="1:4" x14ac:dyDescent="0.25">
      <c r="A269">
        <v>1897</v>
      </c>
      <c r="B269">
        <v>4</v>
      </c>
      <c r="C269">
        <v>9.26</v>
      </c>
      <c r="D269">
        <v>1</v>
      </c>
    </row>
    <row r="270" spans="1:4" x14ac:dyDescent="0.25">
      <c r="A270">
        <v>1897</v>
      </c>
      <c r="B270">
        <v>5</v>
      </c>
      <c r="C270">
        <v>9.8490000000000002</v>
      </c>
      <c r="D270">
        <v>1</v>
      </c>
    </row>
    <row r="271" spans="1:4" x14ac:dyDescent="0.25">
      <c r="A271">
        <v>1897</v>
      </c>
      <c r="B271">
        <v>6</v>
      </c>
      <c r="C271">
        <v>8.7370000000000001</v>
      </c>
      <c r="D271">
        <v>1</v>
      </c>
    </row>
    <row r="272" spans="1:4" x14ac:dyDescent="0.25">
      <c r="A272">
        <v>1897</v>
      </c>
      <c r="B272">
        <v>7</v>
      </c>
      <c r="C272">
        <v>8.2780000000000005</v>
      </c>
      <c r="D272">
        <v>0</v>
      </c>
    </row>
    <row r="273" spans="1:4" x14ac:dyDescent="0.25">
      <c r="A273">
        <v>1897</v>
      </c>
      <c r="B273">
        <v>8</v>
      </c>
      <c r="C273">
        <v>7.8970000000000002</v>
      </c>
      <c r="D273">
        <v>0</v>
      </c>
    </row>
    <row r="274" spans="1:4" x14ac:dyDescent="0.25">
      <c r="A274">
        <v>1897</v>
      </c>
      <c r="B274">
        <v>9</v>
      </c>
      <c r="C274">
        <v>8.7330000000000005</v>
      </c>
      <c r="D274">
        <v>0</v>
      </c>
    </row>
    <row r="275" spans="1:4" x14ac:dyDescent="0.25">
      <c r="A275">
        <v>1897</v>
      </c>
      <c r="B275">
        <v>10</v>
      </c>
      <c r="C275">
        <v>7.4459999999999997</v>
      </c>
      <c r="D275">
        <v>0</v>
      </c>
    </row>
    <row r="276" spans="1:4" x14ac:dyDescent="0.25">
      <c r="A276">
        <v>1897</v>
      </c>
      <c r="B276">
        <v>11</v>
      </c>
      <c r="C276">
        <v>7.2089999999999996</v>
      </c>
      <c r="D276">
        <v>0</v>
      </c>
    </row>
    <row r="277" spans="1:4" x14ac:dyDescent="0.25">
      <c r="A277">
        <v>1897</v>
      </c>
      <c r="B277">
        <v>12</v>
      </c>
      <c r="C277">
        <v>7.8949999999999996</v>
      </c>
      <c r="D277">
        <v>0</v>
      </c>
    </row>
    <row r="278" spans="1:4" x14ac:dyDescent="0.25">
      <c r="A278">
        <v>1898</v>
      </c>
      <c r="B278">
        <v>1</v>
      </c>
      <c r="C278">
        <v>7.4939999999999998</v>
      </c>
      <c r="D278">
        <v>0</v>
      </c>
    </row>
    <row r="279" spans="1:4" x14ac:dyDescent="0.25">
      <c r="A279">
        <v>1898</v>
      </c>
      <c r="B279">
        <v>2</v>
      </c>
      <c r="C279">
        <v>9.1319999999999997</v>
      </c>
      <c r="D279">
        <v>0</v>
      </c>
    </row>
    <row r="280" spans="1:4" x14ac:dyDescent="0.25">
      <c r="A280">
        <v>1898</v>
      </c>
      <c r="B280">
        <v>3</v>
      </c>
      <c r="C280">
        <v>10.539</v>
      </c>
      <c r="D280">
        <v>0</v>
      </c>
    </row>
    <row r="281" spans="1:4" x14ac:dyDescent="0.25">
      <c r="A281">
        <v>1898</v>
      </c>
      <c r="B281">
        <v>4</v>
      </c>
      <c r="C281">
        <v>13.991</v>
      </c>
      <c r="D281">
        <v>0</v>
      </c>
    </row>
    <row r="282" spans="1:4" x14ac:dyDescent="0.25">
      <c r="A282">
        <v>1898</v>
      </c>
      <c r="B282">
        <v>5</v>
      </c>
      <c r="C282">
        <v>12.718999999999999</v>
      </c>
      <c r="D282">
        <v>0</v>
      </c>
    </row>
    <row r="283" spans="1:4" x14ac:dyDescent="0.25">
      <c r="A283">
        <v>1898</v>
      </c>
      <c r="B283">
        <v>6</v>
      </c>
      <c r="C283">
        <v>10.292</v>
      </c>
      <c r="D283">
        <v>0</v>
      </c>
    </row>
    <row r="284" spans="1:4" x14ac:dyDescent="0.25">
      <c r="A284">
        <v>1898</v>
      </c>
      <c r="B284">
        <v>7</v>
      </c>
      <c r="C284">
        <v>10.210000000000001</v>
      </c>
      <c r="D284">
        <v>0</v>
      </c>
    </row>
    <row r="285" spans="1:4" x14ac:dyDescent="0.25">
      <c r="A285">
        <v>1898</v>
      </c>
      <c r="B285">
        <v>8</v>
      </c>
      <c r="C285">
        <v>8.891</v>
      </c>
      <c r="D285">
        <v>0</v>
      </c>
    </row>
    <row r="286" spans="1:4" x14ac:dyDescent="0.25">
      <c r="A286">
        <v>1898</v>
      </c>
      <c r="B286">
        <v>9</v>
      </c>
      <c r="C286">
        <v>9.3930000000000007</v>
      </c>
      <c r="D286">
        <v>0</v>
      </c>
    </row>
    <row r="287" spans="1:4" x14ac:dyDescent="0.25">
      <c r="A287">
        <v>1898</v>
      </c>
      <c r="B287">
        <v>10</v>
      </c>
      <c r="C287">
        <v>8.9450000000000003</v>
      </c>
      <c r="D287">
        <v>0</v>
      </c>
    </row>
    <row r="288" spans="1:4" x14ac:dyDescent="0.25">
      <c r="A288">
        <v>1898</v>
      </c>
      <c r="B288">
        <v>11</v>
      </c>
      <c r="C288">
        <v>8.548</v>
      </c>
      <c r="D288">
        <v>0</v>
      </c>
    </row>
    <row r="289" spans="1:4" x14ac:dyDescent="0.25">
      <c r="A289">
        <v>1898</v>
      </c>
      <c r="B289">
        <v>12</v>
      </c>
      <c r="C289">
        <v>7.9889999999999999</v>
      </c>
      <c r="D289">
        <v>0</v>
      </c>
    </row>
    <row r="290" spans="1:4" x14ac:dyDescent="0.25">
      <c r="A290">
        <v>1899</v>
      </c>
      <c r="B290">
        <v>1</v>
      </c>
      <c r="C290">
        <v>7.7149999999999999</v>
      </c>
      <c r="D290">
        <v>0</v>
      </c>
    </row>
    <row r="291" spans="1:4" x14ac:dyDescent="0.25">
      <c r="A291">
        <v>1899</v>
      </c>
      <c r="B291">
        <v>2</v>
      </c>
      <c r="C291">
        <v>8.1370000000000005</v>
      </c>
      <c r="D291">
        <v>0</v>
      </c>
    </row>
    <row r="292" spans="1:4" x14ac:dyDescent="0.25">
      <c r="A292">
        <v>1899</v>
      </c>
      <c r="B292">
        <v>3</v>
      </c>
      <c r="C292">
        <v>7.734</v>
      </c>
      <c r="D292">
        <v>0</v>
      </c>
    </row>
    <row r="293" spans="1:4" x14ac:dyDescent="0.25">
      <c r="A293">
        <v>1899</v>
      </c>
      <c r="B293">
        <v>4</v>
      </c>
      <c r="C293">
        <v>7.3970000000000002</v>
      </c>
      <c r="D293">
        <v>0</v>
      </c>
    </row>
    <row r="294" spans="1:4" x14ac:dyDescent="0.25">
      <c r="A294">
        <v>1899</v>
      </c>
      <c r="B294">
        <v>5</v>
      </c>
      <c r="C294">
        <v>7.1509999999999998</v>
      </c>
      <c r="D294">
        <v>0</v>
      </c>
    </row>
    <row r="295" spans="1:4" x14ac:dyDescent="0.25">
      <c r="A295">
        <v>1899</v>
      </c>
      <c r="B295">
        <v>6</v>
      </c>
      <c r="C295">
        <v>7.2439999999999998</v>
      </c>
      <c r="D295">
        <v>0</v>
      </c>
    </row>
    <row r="296" spans="1:4" x14ac:dyDescent="0.25">
      <c r="A296">
        <v>1899</v>
      </c>
      <c r="B296">
        <v>7</v>
      </c>
      <c r="C296">
        <v>6.9059999999999997</v>
      </c>
      <c r="D296">
        <v>1</v>
      </c>
    </row>
    <row r="297" spans="1:4" x14ac:dyDescent="0.25">
      <c r="A297">
        <v>1899</v>
      </c>
      <c r="B297">
        <v>8</v>
      </c>
      <c r="C297">
        <v>7.4969999999999999</v>
      </c>
      <c r="D297">
        <v>1</v>
      </c>
    </row>
    <row r="298" spans="1:4" x14ac:dyDescent="0.25">
      <c r="A298">
        <v>1899</v>
      </c>
      <c r="B298">
        <v>9</v>
      </c>
      <c r="C298">
        <v>7.7</v>
      </c>
      <c r="D298">
        <v>1</v>
      </c>
    </row>
    <row r="299" spans="1:4" x14ac:dyDescent="0.25">
      <c r="A299">
        <v>1899</v>
      </c>
      <c r="B299">
        <v>10</v>
      </c>
      <c r="C299">
        <v>7.3520000000000003</v>
      </c>
      <c r="D299">
        <v>1</v>
      </c>
    </row>
    <row r="300" spans="1:4" x14ac:dyDescent="0.25">
      <c r="A300">
        <v>1899</v>
      </c>
      <c r="B300">
        <v>11</v>
      </c>
      <c r="C300">
        <v>5.9219999999999997</v>
      </c>
      <c r="D300">
        <v>1</v>
      </c>
    </row>
    <row r="301" spans="1:4" x14ac:dyDescent="0.25">
      <c r="A301">
        <v>1899</v>
      </c>
      <c r="B301">
        <v>12</v>
      </c>
      <c r="C301">
        <v>5.5259999999999998</v>
      </c>
      <c r="D301">
        <v>1</v>
      </c>
    </row>
    <row r="302" spans="1:4" x14ac:dyDescent="0.25">
      <c r="A302">
        <v>1900</v>
      </c>
      <c r="B302">
        <v>1</v>
      </c>
      <c r="C302">
        <v>7.423</v>
      </c>
      <c r="D302">
        <v>1</v>
      </c>
    </row>
    <row r="303" spans="1:4" x14ac:dyDescent="0.25">
      <c r="A303">
        <v>1900</v>
      </c>
      <c r="B303">
        <v>2</v>
      </c>
      <c r="C303">
        <v>5.6879999999999997</v>
      </c>
      <c r="D303">
        <v>1</v>
      </c>
    </row>
    <row r="304" spans="1:4" x14ac:dyDescent="0.25">
      <c r="A304">
        <v>1900</v>
      </c>
      <c r="B304">
        <v>3</v>
      </c>
      <c r="C304">
        <v>8.7270000000000003</v>
      </c>
      <c r="D304">
        <v>1</v>
      </c>
    </row>
    <row r="305" spans="1:4" x14ac:dyDescent="0.25">
      <c r="A305">
        <v>1900</v>
      </c>
      <c r="B305">
        <v>4</v>
      </c>
      <c r="C305">
        <v>15.023</v>
      </c>
      <c r="D305">
        <v>1</v>
      </c>
    </row>
    <row r="306" spans="1:4" x14ac:dyDescent="0.25">
      <c r="A306">
        <v>1900</v>
      </c>
      <c r="B306">
        <v>5</v>
      </c>
      <c r="C306">
        <v>12.654999999999999</v>
      </c>
      <c r="D306">
        <v>1</v>
      </c>
    </row>
    <row r="307" spans="1:4" x14ac:dyDescent="0.25">
      <c r="A307">
        <v>1900</v>
      </c>
      <c r="B307">
        <v>6</v>
      </c>
      <c r="C307">
        <v>14.500999999999999</v>
      </c>
      <c r="D307">
        <v>1</v>
      </c>
    </row>
    <row r="308" spans="1:4" x14ac:dyDescent="0.25">
      <c r="A308">
        <v>1900</v>
      </c>
      <c r="B308">
        <v>7</v>
      </c>
      <c r="C308">
        <v>11.882999999999999</v>
      </c>
      <c r="D308">
        <v>1</v>
      </c>
    </row>
    <row r="309" spans="1:4" x14ac:dyDescent="0.25">
      <c r="A309">
        <v>1900</v>
      </c>
      <c r="B309">
        <v>8</v>
      </c>
      <c r="C309">
        <v>13.536</v>
      </c>
      <c r="D309">
        <v>1</v>
      </c>
    </row>
    <row r="310" spans="1:4" x14ac:dyDescent="0.25">
      <c r="A310">
        <v>1900</v>
      </c>
      <c r="B310">
        <v>9</v>
      </c>
      <c r="C310">
        <v>12.595000000000001</v>
      </c>
      <c r="D310">
        <v>1</v>
      </c>
    </row>
    <row r="311" spans="1:4" x14ac:dyDescent="0.25">
      <c r="A311">
        <v>1900</v>
      </c>
      <c r="B311">
        <v>10</v>
      </c>
      <c r="C311">
        <v>11.994999999999999</v>
      </c>
      <c r="D311">
        <v>1</v>
      </c>
    </row>
    <row r="312" spans="1:4" x14ac:dyDescent="0.25">
      <c r="A312">
        <v>1900</v>
      </c>
      <c r="B312">
        <v>11</v>
      </c>
      <c r="C312">
        <v>12.337</v>
      </c>
      <c r="D312">
        <v>1</v>
      </c>
    </row>
    <row r="313" spans="1:4" x14ac:dyDescent="0.25">
      <c r="A313">
        <v>1900</v>
      </c>
      <c r="B313">
        <v>12</v>
      </c>
      <c r="C313">
        <v>10.048</v>
      </c>
      <c r="D313">
        <v>1</v>
      </c>
    </row>
    <row r="314" spans="1:4" x14ac:dyDescent="0.25">
      <c r="A314">
        <v>1901</v>
      </c>
      <c r="B314">
        <v>1</v>
      </c>
      <c r="C314">
        <v>12.044</v>
      </c>
      <c r="D314">
        <v>0</v>
      </c>
    </row>
    <row r="315" spans="1:4" x14ac:dyDescent="0.25">
      <c r="A315">
        <v>1901</v>
      </c>
      <c r="B315">
        <v>2</v>
      </c>
      <c r="C315">
        <v>11.552</v>
      </c>
      <c r="D315">
        <v>0</v>
      </c>
    </row>
    <row r="316" spans="1:4" x14ac:dyDescent="0.25">
      <c r="A316">
        <v>1901</v>
      </c>
      <c r="B316">
        <v>3</v>
      </c>
      <c r="C316">
        <v>11.349</v>
      </c>
      <c r="D316">
        <v>0</v>
      </c>
    </row>
    <row r="317" spans="1:4" x14ac:dyDescent="0.25">
      <c r="A317">
        <v>1901</v>
      </c>
      <c r="B317">
        <v>4</v>
      </c>
      <c r="C317">
        <v>10.417</v>
      </c>
      <c r="D317">
        <v>0</v>
      </c>
    </row>
    <row r="318" spans="1:4" x14ac:dyDescent="0.25">
      <c r="A318">
        <v>1901</v>
      </c>
      <c r="B318">
        <v>5</v>
      </c>
      <c r="C318">
        <v>10.454000000000001</v>
      </c>
      <c r="D318">
        <v>0</v>
      </c>
    </row>
    <row r="319" spans="1:4" x14ac:dyDescent="0.25">
      <c r="A319">
        <v>1901</v>
      </c>
      <c r="B319">
        <v>6</v>
      </c>
      <c r="C319">
        <v>10.435</v>
      </c>
      <c r="D319">
        <v>0</v>
      </c>
    </row>
    <row r="320" spans="1:4" x14ac:dyDescent="0.25">
      <c r="A320">
        <v>1901</v>
      </c>
      <c r="B320">
        <v>7</v>
      </c>
      <c r="C320">
        <v>9.3190000000000008</v>
      </c>
      <c r="D320">
        <v>0</v>
      </c>
    </row>
    <row r="321" spans="1:4" x14ac:dyDescent="0.25">
      <c r="A321">
        <v>1901</v>
      </c>
      <c r="B321">
        <v>8</v>
      </c>
      <c r="C321">
        <v>9.2870000000000008</v>
      </c>
      <c r="D321">
        <v>0</v>
      </c>
    </row>
    <row r="322" spans="1:4" x14ac:dyDescent="0.25">
      <c r="A322">
        <v>1901</v>
      </c>
      <c r="B322">
        <v>9</v>
      </c>
      <c r="C322">
        <v>8.734</v>
      </c>
      <c r="D322">
        <v>0</v>
      </c>
    </row>
    <row r="323" spans="1:4" x14ac:dyDescent="0.25">
      <c r="A323">
        <v>1901</v>
      </c>
      <c r="B323">
        <v>10</v>
      </c>
      <c r="C323">
        <v>9.2560000000000002</v>
      </c>
      <c r="D323">
        <v>0</v>
      </c>
    </row>
    <row r="324" spans="1:4" x14ac:dyDescent="0.25">
      <c r="A324">
        <v>1901</v>
      </c>
      <c r="B324">
        <v>11</v>
      </c>
      <c r="C324">
        <v>8.6270000000000007</v>
      </c>
      <c r="D324">
        <v>0</v>
      </c>
    </row>
    <row r="325" spans="1:4" x14ac:dyDescent="0.25">
      <c r="A325">
        <v>1901</v>
      </c>
      <c r="B325">
        <v>12</v>
      </c>
      <c r="C325">
        <v>8.82</v>
      </c>
      <c r="D325">
        <v>0</v>
      </c>
    </row>
    <row r="326" spans="1:4" x14ac:dyDescent="0.25">
      <c r="A326">
        <v>1902</v>
      </c>
      <c r="B326">
        <v>1</v>
      </c>
      <c r="C326">
        <v>8.7200000000000006</v>
      </c>
      <c r="D326">
        <v>0</v>
      </c>
    </row>
    <row r="327" spans="1:4" x14ac:dyDescent="0.25">
      <c r="A327">
        <v>1902</v>
      </c>
      <c r="B327">
        <v>2</v>
      </c>
      <c r="C327">
        <v>8.7710000000000008</v>
      </c>
      <c r="D327">
        <v>0</v>
      </c>
    </row>
    <row r="328" spans="1:4" x14ac:dyDescent="0.25">
      <c r="A328">
        <v>1902</v>
      </c>
      <c r="B328">
        <v>3</v>
      </c>
      <c r="C328">
        <v>8.6660000000000004</v>
      </c>
      <c r="D328">
        <v>0</v>
      </c>
    </row>
    <row r="329" spans="1:4" x14ac:dyDescent="0.25">
      <c r="A329">
        <v>1902</v>
      </c>
      <c r="B329">
        <v>4</v>
      </c>
      <c r="C329">
        <v>7.9279999999999999</v>
      </c>
      <c r="D329">
        <v>0</v>
      </c>
    </row>
    <row r="330" spans="1:4" x14ac:dyDescent="0.25">
      <c r="A330">
        <v>1902</v>
      </c>
      <c r="B330">
        <v>5</v>
      </c>
      <c r="C330">
        <v>8.8680000000000003</v>
      </c>
      <c r="D330">
        <v>0</v>
      </c>
    </row>
    <row r="331" spans="1:4" x14ac:dyDescent="0.25">
      <c r="A331">
        <v>1902</v>
      </c>
      <c r="B331">
        <v>6</v>
      </c>
      <c r="C331">
        <v>10.627000000000001</v>
      </c>
      <c r="D331">
        <v>0</v>
      </c>
    </row>
    <row r="332" spans="1:4" x14ac:dyDescent="0.25">
      <c r="A332">
        <v>1902</v>
      </c>
      <c r="B332">
        <v>7</v>
      </c>
      <c r="C332">
        <v>12.433</v>
      </c>
      <c r="D332">
        <v>0</v>
      </c>
    </row>
    <row r="333" spans="1:4" x14ac:dyDescent="0.25">
      <c r="A333">
        <v>1902</v>
      </c>
      <c r="B333">
        <v>8</v>
      </c>
      <c r="C333">
        <v>9.6479999999999997</v>
      </c>
      <c r="D333">
        <v>0</v>
      </c>
    </row>
    <row r="334" spans="1:4" x14ac:dyDescent="0.25">
      <c r="A334">
        <v>1902</v>
      </c>
      <c r="B334">
        <v>9</v>
      </c>
      <c r="C334">
        <v>8.0890000000000004</v>
      </c>
      <c r="D334">
        <v>0</v>
      </c>
    </row>
    <row r="335" spans="1:4" x14ac:dyDescent="0.25">
      <c r="A335">
        <v>1902</v>
      </c>
      <c r="B335">
        <v>10</v>
      </c>
      <c r="C335">
        <v>7.5570000000000004</v>
      </c>
      <c r="D335">
        <v>1</v>
      </c>
    </row>
    <row r="336" spans="1:4" x14ac:dyDescent="0.25">
      <c r="A336">
        <v>1902</v>
      </c>
      <c r="B336">
        <v>11</v>
      </c>
      <c r="C336">
        <v>9.7059999999999995</v>
      </c>
      <c r="D336">
        <v>1</v>
      </c>
    </row>
    <row r="337" spans="1:4" x14ac:dyDescent="0.25">
      <c r="A337">
        <v>1902</v>
      </c>
      <c r="B337">
        <v>12</v>
      </c>
      <c r="C337">
        <v>10.129</v>
      </c>
      <c r="D337">
        <v>1</v>
      </c>
    </row>
    <row r="338" spans="1:4" x14ac:dyDescent="0.25">
      <c r="A338">
        <v>1903</v>
      </c>
      <c r="B338">
        <v>1</v>
      </c>
      <c r="C338">
        <v>9.0670000000000002</v>
      </c>
      <c r="D338">
        <v>1</v>
      </c>
    </row>
    <row r="339" spans="1:4" x14ac:dyDescent="0.25">
      <c r="A339">
        <v>1903</v>
      </c>
      <c r="B339">
        <v>2</v>
      </c>
      <c r="C339">
        <v>10.625999999999999</v>
      </c>
      <c r="D339">
        <v>1</v>
      </c>
    </row>
    <row r="340" spans="1:4" x14ac:dyDescent="0.25">
      <c r="A340">
        <v>1903</v>
      </c>
      <c r="B340">
        <v>3</v>
      </c>
      <c r="C340">
        <v>11.225</v>
      </c>
      <c r="D340">
        <v>1</v>
      </c>
    </row>
    <row r="341" spans="1:4" x14ac:dyDescent="0.25">
      <c r="A341">
        <v>1903</v>
      </c>
      <c r="B341">
        <v>4</v>
      </c>
      <c r="C341">
        <v>12.134</v>
      </c>
      <c r="D341">
        <v>1</v>
      </c>
    </row>
    <row r="342" spans="1:4" x14ac:dyDescent="0.25">
      <c r="A342">
        <v>1903</v>
      </c>
      <c r="B342">
        <v>5</v>
      </c>
      <c r="C342">
        <v>12.121</v>
      </c>
      <c r="D342">
        <v>1</v>
      </c>
    </row>
    <row r="343" spans="1:4" x14ac:dyDescent="0.25">
      <c r="A343">
        <v>1903</v>
      </c>
      <c r="B343">
        <v>6</v>
      </c>
      <c r="C343">
        <v>12.641</v>
      </c>
      <c r="D343">
        <v>1</v>
      </c>
    </row>
    <row r="344" spans="1:4" x14ac:dyDescent="0.25">
      <c r="A344">
        <v>1903</v>
      </c>
      <c r="B344">
        <v>7</v>
      </c>
      <c r="C344">
        <v>12.237</v>
      </c>
      <c r="D344">
        <v>1</v>
      </c>
    </row>
    <row r="345" spans="1:4" x14ac:dyDescent="0.25">
      <c r="A345">
        <v>1903</v>
      </c>
      <c r="B345">
        <v>8</v>
      </c>
      <c r="C345">
        <v>12.651999999999999</v>
      </c>
      <c r="D345">
        <v>1</v>
      </c>
    </row>
    <row r="346" spans="1:4" x14ac:dyDescent="0.25">
      <c r="A346">
        <v>1903</v>
      </c>
      <c r="B346">
        <v>9</v>
      </c>
      <c r="C346">
        <v>11.117000000000001</v>
      </c>
      <c r="D346">
        <v>1</v>
      </c>
    </row>
    <row r="347" spans="1:4" x14ac:dyDescent="0.25">
      <c r="A347">
        <v>1903</v>
      </c>
      <c r="B347">
        <v>10</v>
      </c>
      <c r="C347">
        <v>10.928000000000001</v>
      </c>
      <c r="D347">
        <v>1</v>
      </c>
    </row>
    <row r="348" spans="1:4" x14ac:dyDescent="0.25">
      <c r="A348">
        <v>1903</v>
      </c>
      <c r="B348">
        <v>11</v>
      </c>
      <c r="C348">
        <v>13.882</v>
      </c>
      <c r="D348">
        <v>1</v>
      </c>
    </row>
    <row r="349" spans="1:4" x14ac:dyDescent="0.25">
      <c r="A349">
        <v>1903</v>
      </c>
      <c r="B349">
        <v>12</v>
      </c>
      <c r="C349">
        <v>13.696</v>
      </c>
      <c r="D349">
        <v>1</v>
      </c>
    </row>
    <row r="350" spans="1:4" x14ac:dyDescent="0.25">
      <c r="A350">
        <v>1904</v>
      </c>
      <c r="B350">
        <v>1</v>
      </c>
      <c r="C350">
        <v>14.585000000000001</v>
      </c>
      <c r="D350">
        <v>1</v>
      </c>
    </row>
    <row r="351" spans="1:4" x14ac:dyDescent="0.25">
      <c r="A351">
        <v>1904</v>
      </c>
      <c r="B351">
        <v>2</v>
      </c>
      <c r="C351">
        <v>16.774000000000001</v>
      </c>
      <c r="D351">
        <v>1</v>
      </c>
    </row>
    <row r="352" spans="1:4" x14ac:dyDescent="0.25">
      <c r="A352">
        <v>1904</v>
      </c>
      <c r="B352">
        <v>3</v>
      </c>
      <c r="C352">
        <v>14.006</v>
      </c>
      <c r="D352">
        <v>1</v>
      </c>
    </row>
    <row r="353" spans="1:4" x14ac:dyDescent="0.25">
      <c r="A353">
        <v>1904</v>
      </c>
      <c r="B353">
        <v>4</v>
      </c>
      <c r="C353">
        <v>12.911</v>
      </c>
      <c r="D353">
        <v>1</v>
      </c>
    </row>
    <row r="354" spans="1:4" x14ac:dyDescent="0.25">
      <c r="A354">
        <v>1904</v>
      </c>
      <c r="B354">
        <v>5</v>
      </c>
      <c r="C354">
        <v>17.001000000000001</v>
      </c>
      <c r="D354">
        <v>1</v>
      </c>
    </row>
    <row r="355" spans="1:4" x14ac:dyDescent="0.25">
      <c r="A355">
        <v>1904</v>
      </c>
      <c r="B355">
        <v>6</v>
      </c>
      <c r="C355">
        <v>16.055</v>
      </c>
      <c r="D355">
        <v>1</v>
      </c>
    </row>
    <row r="356" spans="1:4" x14ac:dyDescent="0.25">
      <c r="A356">
        <v>1904</v>
      </c>
      <c r="B356">
        <v>7</v>
      </c>
      <c r="C356">
        <v>15.965999999999999</v>
      </c>
      <c r="D356">
        <v>1</v>
      </c>
    </row>
    <row r="357" spans="1:4" x14ac:dyDescent="0.25">
      <c r="A357">
        <v>1904</v>
      </c>
      <c r="B357">
        <v>8</v>
      </c>
      <c r="C357">
        <v>14.09</v>
      </c>
      <c r="D357">
        <v>1</v>
      </c>
    </row>
    <row r="358" spans="1:4" x14ac:dyDescent="0.25">
      <c r="A358">
        <v>1904</v>
      </c>
      <c r="B358">
        <v>9</v>
      </c>
      <c r="C358">
        <v>15.558</v>
      </c>
      <c r="D358">
        <v>0</v>
      </c>
    </row>
    <row r="359" spans="1:4" x14ac:dyDescent="0.25">
      <c r="A359">
        <v>1904</v>
      </c>
      <c r="B359">
        <v>10</v>
      </c>
      <c r="C359">
        <v>14.945</v>
      </c>
      <c r="D359">
        <v>0</v>
      </c>
    </row>
    <row r="360" spans="1:4" x14ac:dyDescent="0.25">
      <c r="A360">
        <v>1904</v>
      </c>
      <c r="B360">
        <v>11</v>
      </c>
      <c r="C360">
        <v>17.088000000000001</v>
      </c>
      <c r="D360">
        <v>0</v>
      </c>
    </row>
    <row r="361" spans="1:4" x14ac:dyDescent="0.25">
      <c r="A361">
        <v>1904</v>
      </c>
      <c r="B361">
        <v>12</v>
      </c>
      <c r="C361">
        <v>16.390999999999998</v>
      </c>
      <c r="D361">
        <v>0</v>
      </c>
    </row>
    <row r="362" spans="1:4" x14ac:dyDescent="0.25">
      <c r="A362">
        <v>1905</v>
      </c>
      <c r="B362">
        <v>1</v>
      </c>
      <c r="C362">
        <v>16.593</v>
      </c>
      <c r="D362">
        <v>0</v>
      </c>
    </row>
    <row r="363" spans="1:4" x14ac:dyDescent="0.25">
      <c r="A363">
        <v>1905</v>
      </c>
      <c r="B363">
        <v>2</v>
      </c>
      <c r="C363">
        <v>18.733000000000001</v>
      </c>
      <c r="D363">
        <v>0</v>
      </c>
    </row>
    <row r="364" spans="1:4" x14ac:dyDescent="0.25">
      <c r="A364">
        <v>1905</v>
      </c>
      <c r="B364">
        <v>3</v>
      </c>
      <c r="C364">
        <v>17.259</v>
      </c>
      <c r="D364">
        <v>0</v>
      </c>
    </row>
    <row r="365" spans="1:4" x14ac:dyDescent="0.25">
      <c r="A365">
        <v>1905</v>
      </c>
      <c r="B365">
        <v>4</v>
      </c>
      <c r="C365">
        <v>16.395</v>
      </c>
      <c r="D365">
        <v>0</v>
      </c>
    </row>
    <row r="366" spans="1:4" x14ac:dyDescent="0.25">
      <c r="A366">
        <v>1905</v>
      </c>
      <c r="B366">
        <v>5</v>
      </c>
      <c r="C366">
        <v>20.193999999999999</v>
      </c>
      <c r="D366">
        <v>0</v>
      </c>
    </row>
    <row r="367" spans="1:4" x14ac:dyDescent="0.25">
      <c r="A367">
        <v>1905</v>
      </c>
      <c r="B367">
        <v>6</v>
      </c>
      <c r="C367">
        <v>20.614000000000001</v>
      </c>
      <c r="D367">
        <v>0</v>
      </c>
    </row>
    <row r="368" spans="1:4" x14ac:dyDescent="0.25">
      <c r="A368">
        <v>1905</v>
      </c>
      <c r="B368">
        <v>7</v>
      </c>
      <c r="C368">
        <v>19.561</v>
      </c>
      <c r="D368">
        <v>0</v>
      </c>
    </row>
    <row r="369" spans="1:4" x14ac:dyDescent="0.25">
      <c r="A369">
        <v>1905</v>
      </c>
      <c r="B369">
        <v>8</v>
      </c>
      <c r="C369">
        <v>18.864000000000001</v>
      </c>
      <c r="D369">
        <v>0</v>
      </c>
    </row>
    <row r="370" spans="1:4" x14ac:dyDescent="0.25">
      <c r="A370">
        <v>1905</v>
      </c>
      <c r="B370">
        <v>9</v>
      </c>
      <c r="C370">
        <v>19.805</v>
      </c>
      <c r="D370">
        <v>0</v>
      </c>
    </row>
    <row r="371" spans="1:4" x14ac:dyDescent="0.25">
      <c r="A371">
        <v>1905</v>
      </c>
      <c r="B371">
        <v>10</v>
      </c>
      <c r="C371">
        <v>24.867999999999999</v>
      </c>
      <c r="D371">
        <v>0</v>
      </c>
    </row>
    <row r="372" spans="1:4" x14ac:dyDescent="0.25">
      <c r="A372">
        <v>1905</v>
      </c>
      <c r="B372">
        <v>11</v>
      </c>
      <c r="C372">
        <v>26.324000000000002</v>
      </c>
      <c r="D372">
        <v>0</v>
      </c>
    </row>
    <row r="373" spans="1:4" x14ac:dyDescent="0.25">
      <c r="A373">
        <v>1905</v>
      </c>
      <c r="B373">
        <v>12</v>
      </c>
      <c r="C373">
        <v>27.228999999999999</v>
      </c>
      <c r="D373">
        <v>0</v>
      </c>
    </row>
    <row r="374" spans="1:4" x14ac:dyDescent="0.25">
      <c r="A374">
        <v>1906</v>
      </c>
      <c r="B374">
        <v>1</v>
      </c>
      <c r="C374">
        <v>25.254000000000001</v>
      </c>
      <c r="D374">
        <v>0</v>
      </c>
    </row>
    <row r="375" spans="1:4" x14ac:dyDescent="0.25">
      <c r="A375">
        <v>1906</v>
      </c>
      <c r="B375">
        <v>2</v>
      </c>
      <c r="C375">
        <v>26.602</v>
      </c>
      <c r="D375">
        <v>0</v>
      </c>
    </row>
    <row r="376" spans="1:4" x14ac:dyDescent="0.25">
      <c r="A376">
        <v>1906</v>
      </c>
      <c r="B376">
        <v>3</v>
      </c>
      <c r="C376">
        <v>19.803999999999998</v>
      </c>
      <c r="D376">
        <v>0</v>
      </c>
    </row>
    <row r="377" spans="1:4" x14ac:dyDescent="0.25">
      <c r="A377">
        <v>1906</v>
      </c>
      <c r="B377">
        <v>4</v>
      </c>
      <c r="C377">
        <v>22.815999999999999</v>
      </c>
      <c r="D377">
        <v>0</v>
      </c>
    </row>
    <row r="378" spans="1:4" x14ac:dyDescent="0.25">
      <c r="A378">
        <v>1906</v>
      </c>
      <c r="B378">
        <v>5</v>
      </c>
      <c r="C378">
        <v>20.838999999999999</v>
      </c>
      <c r="D378">
        <v>0</v>
      </c>
    </row>
    <row r="379" spans="1:4" x14ac:dyDescent="0.25">
      <c r="A379">
        <v>1906</v>
      </c>
      <c r="B379">
        <v>6</v>
      </c>
      <c r="C379">
        <v>22.488</v>
      </c>
      <c r="D379">
        <v>0</v>
      </c>
    </row>
    <row r="380" spans="1:4" x14ac:dyDescent="0.25">
      <c r="A380">
        <v>1906</v>
      </c>
      <c r="B380">
        <v>7</v>
      </c>
      <c r="C380">
        <v>17.512</v>
      </c>
      <c r="D380">
        <v>0</v>
      </c>
    </row>
    <row r="381" spans="1:4" x14ac:dyDescent="0.25">
      <c r="A381">
        <v>1906</v>
      </c>
      <c r="B381">
        <v>8</v>
      </c>
      <c r="C381">
        <v>18.725000000000001</v>
      </c>
      <c r="D381">
        <v>0</v>
      </c>
    </row>
    <row r="382" spans="1:4" x14ac:dyDescent="0.25">
      <c r="A382">
        <v>1906</v>
      </c>
      <c r="B382">
        <v>9</v>
      </c>
      <c r="C382">
        <v>21.34</v>
      </c>
      <c r="D382">
        <v>0</v>
      </c>
    </row>
    <row r="383" spans="1:4" x14ac:dyDescent="0.25">
      <c r="A383">
        <v>1906</v>
      </c>
      <c r="B383">
        <v>10</v>
      </c>
      <c r="C383">
        <v>20.741</v>
      </c>
      <c r="D383">
        <v>0</v>
      </c>
    </row>
    <row r="384" spans="1:4" x14ac:dyDescent="0.25">
      <c r="A384">
        <v>1906</v>
      </c>
      <c r="B384">
        <v>11</v>
      </c>
      <c r="C384">
        <v>38.962000000000003</v>
      </c>
      <c r="D384">
        <v>0</v>
      </c>
    </row>
    <row r="385" spans="1:4" x14ac:dyDescent="0.25">
      <c r="A385">
        <v>1906</v>
      </c>
      <c r="B385">
        <v>12</v>
      </c>
      <c r="C385">
        <v>32.335000000000001</v>
      </c>
      <c r="D385">
        <v>0</v>
      </c>
    </row>
    <row r="386" spans="1:4" x14ac:dyDescent="0.25">
      <c r="A386">
        <v>1907</v>
      </c>
      <c r="B386">
        <v>1</v>
      </c>
      <c r="C386">
        <v>17.074000000000002</v>
      </c>
      <c r="D386">
        <v>0</v>
      </c>
    </row>
    <row r="387" spans="1:4" x14ac:dyDescent="0.25">
      <c r="A387">
        <v>1907</v>
      </c>
      <c r="B387">
        <v>2</v>
      </c>
      <c r="C387">
        <v>15.026999999999999</v>
      </c>
      <c r="D387">
        <v>0</v>
      </c>
    </row>
    <row r="388" spans="1:4" x14ac:dyDescent="0.25">
      <c r="A388">
        <v>1907</v>
      </c>
      <c r="B388">
        <v>3</v>
      </c>
      <c r="C388">
        <v>17.026</v>
      </c>
      <c r="D388">
        <v>0</v>
      </c>
    </row>
    <row r="389" spans="1:4" x14ac:dyDescent="0.25">
      <c r="A389">
        <v>1907</v>
      </c>
      <c r="B389">
        <v>4</v>
      </c>
      <c r="C389">
        <v>19.931000000000001</v>
      </c>
      <c r="D389">
        <v>0</v>
      </c>
    </row>
    <row r="390" spans="1:4" x14ac:dyDescent="0.25">
      <c r="A390">
        <v>1907</v>
      </c>
      <c r="B390">
        <v>5</v>
      </c>
      <c r="C390">
        <v>18.678000000000001</v>
      </c>
      <c r="D390">
        <v>0</v>
      </c>
    </row>
    <row r="391" spans="1:4" x14ac:dyDescent="0.25">
      <c r="A391">
        <v>1907</v>
      </c>
      <c r="B391">
        <v>6</v>
      </c>
      <c r="C391">
        <v>18.466000000000001</v>
      </c>
      <c r="D391">
        <v>1</v>
      </c>
    </row>
    <row r="392" spans="1:4" x14ac:dyDescent="0.25">
      <c r="A392">
        <v>1907</v>
      </c>
      <c r="B392">
        <v>7</v>
      </c>
      <c r="C392">
        <v>14.923</v>
      </c>
      <c r="D392">
        <v>1</v>
      </c>
    </row>
    <row r="393" spans="1:4" x14ac:dyDescent="0.25">
      <c r="A393">
        <v>1907</v>
      </c>
      <c r="B393">
        <v>8</v>
      </c>
      <c r="C393">
        <v>17.547999999999998</v>
      </c>
      <c r="D393">
        <v>1</v>
      </c>
    </row>
    <row r="394" spans="1:4" x14ac:dyDescent="0.25">
      <c r="A394">
        <v>1907</v>
      </c>
      <c r="B394">
        <v>9</v>
      </c>
      <c r="C394">
        <v>15.146000000000001</v>
      </c>
      <c r="D394">
        <v>1</v>
      </c>
    </row>
    <row r="395" spans="1:4" x14ac:dyDescent="0.25">
      <c r="A395">
        <v>1907</v>
      </c>
      <c r="B395">
        <v>10</v>
      </c>
      <c r="C395">
        <v>20.536000000000001</v>
      </c>
      <c r="D395">
        <v>1</v>
      </c>
    </row>
    <row r="396" spans="1:4" x14ac:dyDescent="0.25">
      <c r="A396">
        <v>1907</v>
      </c>
      <c r="B396">
        <v>11</v>
      </c>
      <c r="C396">
        <v>28.213999999999999</v>
      </c>
      <c r="D396">
        <v>1</v>
      </c>
    </row>
    <row r="397" spans="1:4" x14ac:dyDescent="0.25">
      <c r="A397">
        <v>1907</v>
      </c>
      <c r="B397">
        <v>12</v>
      </c>
      <c r="C397">
        <v>20.353000000000002</v>
      </c>
      <c r="D397">
        <v>1</v>
      </c>
    </row>
    <row r="398" spans="1:4" x14ac:dyDescent="0.25">
      <c r="A398">
        <v>1908</v>
      </c>
      <c r="B398">
        <v>1</v>
      </c>
      <c r="C398">
        <v>26.163</v>
      </c>
      <c r="D398">
        <v>1</v>
      </c>
    </row>
    <row r="399" spans="1:4" x14ac:dyDescent="0.25">
      <c r="A399">
        <v>1908</v>
      </c>
      <c r="B399">
        <v>2</v>
      </c>
      <c r="C399">
        <v>22.460999999999999</v>
      </c>
      <c r="D399">
        <v>1</v>
      </c>
    </row>
    <row r="400" spans="1:4" x14ac:dyDescent="0.25">
      <c r="A400">
        <v>1908</v>
      </c>
      <c r="B400">
        <v>3</v>
      </c>
      <c r="C400">
        <v>26.033999999999999</v>
      </c>
      <c r="D400">
        <v>1</v>
      </c>
    </row>
    <row r="401" spans="1:4" x14ac:dyDescent="0.25">
      <c r="A401">
        <v>1908</v>
      </c>
      <c r="B401">
        <v>4</v>
      </c>
      <c r="C401">
        <v>28.527999999999999</v>
      </c>
      <c r="D401">
        <v>1</v>
      </c>
    </row>
    <row r="402" spans="1:4" x14ac:dyDescent="0.25">
      <c r="A402">
        <v>1908</v>
      </c>
      <c r="B402">
        <v>5</v>
      </c>
      <c r="C402">
        <v>28.815000000000001</v>
      </c>
      <c r="D402">
        <v>1</v>
      </c>
    </row>
    <row r="403" spans="1:4" x14ac:dyDescent="0.25">
      <c r="A403">
        <v>1908</v>
      </c>
      <c r="B403">
        <v>6</v>
      </c>
      <c r="C403">
        <v>26.016999999999999</v>
      </c>
      <c r="D403">
        <v>1</v>
      </c>
    </row>
    <row r="404" spans="1:4" x14ac:dyDescent="0.25">
      <c r="A404">
        <v>1908</v>
      </c>
      <c r="B404">
        <v>7</v>
      </c>
      <c r="C404">
        <v>32.118000000000002</v>
      </c>
      <c r="D404">
        <v>0</v>
      </c>
    </row>
    <row r="405" spans="1:4" x14ac:dyDescent="0.25">
      <c r="A405">
        <v>1908</v>
      </c>
      <c r="B405">
        <v>8</v>
      </c>
      <c r="C405">
        <v>26.013000000000002</v>
      </c>
      <c r="D405">
        <v>0</v>
      </c>
    </row>
    <row r="406" spans="1:4" x14ac:dyDescent="0.25">
      <c r="A406">
        <v>1908</v>
      </c>
      <c r="B406">
        <v>9</v>
      </c>
      <c r="C406">
        <v>30.844000000000001</v>
      </c>
      <c r="D406">
        <v>0</v>
      </c>
    </row>
    <row r="407" spans="1:4" x14ac:dyDescent="0.25">
      <c r="A407">
        <v>1908</v>
      </c>
      <c r="B407">
        <v>10</v>
      </c>
      <c r="C407">
        <v>29.974</v>
      </c>
      <c r="D407">
        <v>0</v>
      </c>
    </row>
    <row r="408" spans="1:4" x14ac:dyDescent="0.25">
      <c r="A408">
        <v>1908</v>
      </c>
      <c r="B408">
        <v>11</v>
      </c>
      <c r="C408">
        <v>28.071999999999999</v>
      </c>
      <c r="D408">
        <v>0</v>
      </c>
    </row>
    <row r="409" spans="1:4" x14ac:dyDescent="0.25">
      <c r="A409">
        <v>1908</v>
      </c>
      <c r="B409">
        <v>12</v>
      </c>
      <c r="C409">
        <v>30.786000000000001</v>
      </c>
      <c r="D409">
        <v>0</v>
      </c>
    </row>
    <row r="410" spans="1:4" x14ac:dyDescent="0.25">
      <c r="A410">
        <v>1909</v>
      </c>
      <c r="B410">
        <v>1</v>
      </c>
      <c r="C410">
        <v>35.210999999999999</v>
      </c>
      <c r="D410">
        <v>0</v>
      </c>
    </row>
    <row r="411" spans="1:4" x14ac:dyDescent="0.25">
      <c r="A411">
        <v>1909</v>
      </c>
      <c r="B411">
        <v>2</v>
      </c>
      <c r="C411">
        <v>57.048000000000002</v>
      </c>
      <c r="D411">
        <v>0</v>
      </c>
    </row>
    <row r="412" spans="1:4" x14ac:dyDescent="0.25">
      <c r="A412">
        <v>1909</v>
      </c>
      <c r="B412">
        <v>3</v>
      </c>
      <c r="C412">
        <v>44.722000000000001</v>
      </c>
      <c r="D412">
        <v>0</v>
      </c>
    </row>
    <row r="413" spans="1:4" x14ac:dyDescent="0.25">
      <c r="A413">
        <v>1909</v>
      </c>
      <c r="B413">
        <v>4</v>
      </c>
      <c r="C413">
        <v>43.31</v>
      </c>
      <c r="D413">
        <v>0</v>
      </c>
    </row>
    <row r="414" spans="1:4" x14ac:dyDescent="0.25">
      <c r="A414">
        <v>1909</v>
      </c>
      <c r="B414">
        <v>5</v>
      </c>
      <c r="C414">
        <v>43.396999999999998</v>
      </c>
      <c r="D414">
        <v>0</v>
      </c>
    </row>
    <row r="415" spans="1:4" x14ac:dyDescent="0.25">
      <c r="A415">
        <v>1909</v>
      </c>
      <c r="B415">
        <v>6</v>
      </c>
      <c r="C415">
        <v>40.893999999999998</v>
      </c>
      <c r="D415">
        <v>0</v>
      </c>
    </row>
    <row r="416" spans="1:4" x14ac:dyDescent="0.25">
      <c r="A416">
        <v>1909</v>
      </c>
      <c r="B416">
        <v>7</v>
      </c>
      <c r="C416">
        <v>62.198999999999998</v>
      </c>
      <c r="D416">
        <v>0</v>
      </c>
    </row>
    <row r="417" spans="1:4" x14ac:dyDescent="0.25">
      <c r="A417">
        <v>1909</v>
      </c>
      <c r="B417">
        <v>8</v>
      </c>
      <c r="C417">
        <v>61.530999999999999</v>
      </c>
      <c r="D417">
        <v>0</v>
      </c>
    </row>
    <row r="418" spans="1:4" x14ac:dyDescent="0.25">
      <c r="A418">
        <v>1909</v>
      </c>
      <c r="B418">
        <v>9</v>
      </c>
      <c r="C418">
        <v>62.040999999999997</v>
      </c>
      <c r="D418">
        <v>0</v>
      </c>
    </row>
    <row r="419" spans="1:4" x14ac:dyDescent="0.25">
      <c r="A419">
        <v>1909</v>
      </c>
      <c r="B419">
        <v>10</v>
      </c>
      <c r="C419">
        <v>79.48</v>
      </c>
      <c r="D419">
        <v>0</v>
      </c>
    </row>
    <row r="420" spans="1:4" x14ac:dyDescent="0.25">
      <c r="A420">
        <v>1909</v>
      </c>
      <c r="B420">
        <v>11</v>
      </c>
      <c r="C420">
        <v>106.26600000000001</v>
      </c>
      <c r="D420">
        <v>0</v>
      </c>
    </row>
    <row r="421" spans="1:4" x14ac:dyDescent="0.25">
      <c r="A421">
        <v>1909</v>
      </c>
      <c r="B421">
        <v>12</v>
      </c>
      <c r="C421">
        <v>49.530999999999999</v>
      </c>
      <c r="D421">
        <v>0</v>
      </c>
    </row>
    <row r="422" spans="1:4" x14ac:dyDescent="0.25">
      <c r="A422">
        <v>1910</v>
      </c>
      <c r="B422">
        <v>1</v>
      </c>
      <c r="C422">
        <v>59.561</v>
      </c>
      <c r="D422">
        <v>0</v>
      </c>
    </row>
    <row r="423" spans="1:4" x14ac:dyDescent="0.25">
      <c r="A423">
        <v>1910</v>
      </c>
      <c r="B423">
        <v>2</v>
      </c>
      <c r="C423">
        <v>46.218000000000004</v>
      </c>
      <c r="D423">
        <v>1</v>
      </c>
    </row>
    <row r="424" spans="1:4" x14ac:dyDescent="0.25">
      <c r="A424">
        <v>1910</v>
      </c>
      <c r="B424">
        <v>3</v>
      </c>
      <c r="C424">
        <v>61.101999999999997</v>
      </c>
      <c r="D424">
        <v>1</v>
      </c>
    </row>
    <row r="425" spans="1:4" x14ac:dyDescent="0.25">
      <c r="A425">
        <v>1910</v>
      </c>
      <c r="B425">
        <v>4</v>
      </c>
      <c r="C425">
        <v>60.143000000000001</v>
      </c>
      <c r="D425">
        <v>1</v>
      </c>
    </row>
    <row r="426" spans="1:4" x14ac:dyDescent="0.25">
      <c r="A426">
        <v>1910</v>
      </c>
      <c r="B426">
        <v>5</v>
      </c>
      <c r="C426">
        <v>60.755000000000003</v>
      </c>
      <c r="D426">
        <v>1</v>
      </c>
    </row>
    <row r="427" spans="1:4" x14ac:dyDescent="0.25">
      <c r="A427">
        <v>1910</v>
      </c>
      <c r="B427">
        <v>6</v>
      </c>
      <c r="C427">
        <v>62.348999999999997</v>
      </c>
      <c r="D427">
        <v>1</v>
      </c>
    </row>
    <row r="428" spans="1:4" x14ac:dyDescent="0.25">
      <c r="A428">
        <v>1910</v>
      </c>
      <c r="B428">
        <v>7</v>
      </c>
      <c r="C428">
        <v>61.587000000000003</v>
      </c>
      <c r="D428">
        <v>1</v>
      </c>
    </row>
    <row r="429" spans="1:4" x14ac:dyDescent="0.25">
      <c r="A429">
        <v>1910</v>
      </c>
      <c r="B429">
        <v>8</v>
      </c>
      <c r="C429">
        <v>52.22</v>
      </c>
      <c r="D429">
        <v>1</v>
      </c>
    </row>
    <row r="430" spans="1:4" x14ac:dyDescent="0.25">
      <c r="A430">
        <v>1910</v>
      </c>
      <c r="B430">
        <v>9</v>
      </c>
      <c r="C430">
        <v>60.23</v>
      </c>
      <c r="D430">
        <v>1</v>
      </c>
    </row>
    <row r="431" spans="1:4" x14ac:dyDescent="0.25">
      <c r="A431">
        <v>1910</v>
      </c>
      <c r="B431">
        <v>10</v>
      </c>
      <c r="C431">
        <v>60.173000000000002</v>
      </c>
      <c r="D431">
        <v>1</v>
      </c>
    </row>
    <row r="432" spans="1:4" x14ac:dyDescent="0.25">
      <c r="A432">
        <v>1910</v>
      </c>
      <c r="B432">
        <v>11</v>
      </c>
      <c r="C432">
        <v>60.305999999999997</v>
      </c>
      <c r="D432">
        <v>1</v>
      </c>
    </row>
    <row r="433" spans="1:4" x14ac:dyDescent="0.25">
      <c r="A433">
        <v>1910</v>
      </c>
      <c r="B433">
        <v>12</v>
      </c>
      <c r="C433">
        <v>60.573999999999998</v>
      </c>
      <c r="D433">
        <v>1</v>
      </c>
    </row>
    <row r="434" spans="1:4" x14ac:dyDescent="0.25">
      <c r="A434">
        <v>1911</v>
      </c>
      <c r="B434">
        <v>1</v>
      </c>
      <c r="C434">
        <v>58.649000000000001</v>
      </c>
      <c r="D434">
        <v>1</v>
      </c>
    </row>
    <row r="435" spans="1:4" x14ac:dyDescent="0.25">
      <c r="A435">
        <v>1911</v>
      </c>
      <c r="B435">
        <v>2</v>
      </c>
      <c r="C435">
        <v>51.860999999999997</v>
      </c>
      <c r="D435">
        <v>1</v>
      </c>
    </row>
    <row r="436" spans="1:4" x14ac:dyDescent="0.25">
      <c r="A436">
        <v>1911</v>
      </c>
      <c r="B436">
        <v>3</v>
      </c>
      <c r="C436">
        <v>46.77</v>
      </c>
      <c r="D436">
        <v>1</v>
      </c>
    </row>
    <row r="437" spans="1:4" x14ac:dyDescent="0.25">
      <c r="A437">
        <v>1911</v>
      </c>
      <c r="B437">
        <v>4</v>
      </c>
      <c r="C437">
        <v>46.192999999999998</v>
      </c>
      <c r="D437">
        <v>1</v>
      </c>
    </row>
    <row r="438" spans="1:4" x14ac:dyDescent="0.25">
      <c r="A438">
        <v>1911</v>
      </c>
      <c r="B438">
        <v>5</v>
      </c>
      <c r="C438">
        <v>68.703999999999994</v>
      </c>
      <c r="D438">
        <v>1</v>
      </c>
    </row>
    <row r="439" spans="1:4" x14ac:dyDescent="0.25">
      <c r="A439">
        <v>1911</v>
      </c>
      <c r="B439">
        <v>6</v>
      </c>
      <c r="C439">
        <v>85.179000000000002</v>
      </c>
      <c r="D439">
        <v>1</v>
      </c>
    </row>
    <row r="440" spans="1:4" x14ac:dyDescent="0.25">
      <c r="A440">
        <v>1911</v>
      </c>
      <c r="B440">
        <v>7</v>
      </c>
      <c r="C440">
        <v>84.064999999999998</v>
      </c>
      <c r="D440">
        <v>1</v>
      </c>
    </row>
    <row r="441" spans="1:4" x14ac:dyDescent="0.25">
      <c r="A441">
        <v>1911</v>
      </c>
      <c r="B441">
        <v>8</v>
      </c>
      <c r="C441">
        <v>76.557000000000002</v>
      </c>
      <c r="D441">
        <v>1</v>
      </c>
    </row>
    <row r="442" spans="1:4" x14ac:dyDescent="0.25">
      <c r="A442">
        <v>1911</v>
      </c>
      <c r="B442">
        <v>9</v>
      </c>
      <c r="C442">
        <v>70.795000000000002</v>
      </c>
      <c r="D442">
        <v>1</v>
      </c>
    </row>
    <row r="443" spans="1:4" x14ac:dyDescent="0.25">
      <c r="A443">
        <v>1911</v>
      </c>
      <c r="B443">
        <v>10</v>
      </c>
      <c r="C443">
        <v>69.477000000000004</v>
      </c>
      <c r="D443">
        <v>1</v>
      </c>
    </row>
    <row r="444" spans="1:4" x14ac:dyDescent="0.25">
      <c r="A444">
        <v>1911</v>
      </c>
      <c r="B444">
        <v>11</v>
      </c>
      <c r="C444">
        <v>91.432000000000002</v>
      </c>
      <c r="D444">
        <v>1</v>
      </c>
    </row>
    <row r="445" spans="1:4" x14ac:dyDescent="0.25">
      <c r="A445">
        <v>1911</v>
      </c>
      <c r="B445">
        <v>12</v>
      </c>
      <c r="C445">
        <v>104.265</v>
      </c>
      <c r="D445">
        <v>1</v>
      </c>
    </row>
    <row r="446" spans="1:4" x14ac:dyDescent="0.25">
      <c r="A446">
        <v>1912</v>
      </c>
      <c r="B446">
        <v>1</v>
      </c>
      <c r="C446">
        <v>97.847999999999999</v>
      </c>
      <c r="D446">
        <v>1</v>
      </c>
    </row>
    <row r="447" spans="1:4" x14ac:dyDescent="0.25">
      <c r="A447">
        <v>1912</v>
      </c>
      <c r="B447">
        <v>2</v>
      </c>
      <c r="C447">
        <v>86.504999999999995</v>
      </c>
      <c r="D447">
        <v>0</v>
      </c>
    </row>
    <row r="448" spans="1:4" x14ac:dyDescent="0.25">
      <c r="A448">
        <v>1912</v>
      </c>
      <c r="B448">
        <v>3</v>
      </c>
      <c r="C448">
        <v>66.097999999999999</v>
      </c>
      <c r="D448">
        <v>0</v>
      </c>
    </row>
    <row r="449" spans="1:4" x14ac:dyDescent="0.25">
      <c r="A449">
        <v>1912</v>
      </c>
      <c r="B449">
        <v>4</v>
      </c>
      <c r="C449">
        <v>65.087999999999994</v>
      </c>
      <c r="D449">
        <v>0</v>
      </c>
    </row>
    <row r="450" spans="1:4" x14ac:dyDescent="0.25">
      <c r="A450">
        <v>1912</v>
      </c>
      <c r="B450">
        <v>5</v>
      </c>
      <c r="C450">
        <v>65.527000000000001</v>
      </c>
      <c r="D450">
        <v>0</v>
      </c>
    </row>
    <row r="451" spans="1:4" x14ac:dyDescent="0.25">
      <c r="A451">
        <v>1912</v>
      </c>
      <c r="B451">
        <v>6</v>
      </c>
      <c r="C451">
        <v>65.460999999999999</v>
      </c>
      <c r="D451">
        <v>0</v>
      </c>
    </row>
    <row r="452" spans="1:4" x14ac:dyDescent="0.25">
      <c r="A452">
        <v>1912</v>
      </c>
      <c r="B452">
        <v>7</v>
      </c>
      <c r="C452">
        <v>64.492999999999995</v>
      </c>
      <c r="D452">
        <v>0</v>
      </c>
    </row>
    <row r="453" spans="1:4" x14ac:dyDescent="0.25">
      <c r="A453">
        <v>1912</v>
      </c>
      <c r="B453">
        <v>8</v>
      </c>
      <c r="C453">
        <v>50.13</v>
      </c>
      <c r="D453">
        <v>0</v>
      </c>
    </row>
    <row r="454" spans="1:4" x14ac:dyDescent="0.25">
      <c r="A454">
        <v>1912</v>
      </c>
      <c r="B454">
        <v>9</v>
      </c>
      <c r="C454">
        <v>48.465000000000003</v>
      </c>
      <c r="D454">
        <v>0</v>
      </c>
    </row>
    <row r="455" spans="1:4" x14ac:dyDescent="0.25">
      <c r="A455">
        <v>1912</v>
      </c>
      <c r="B455">
        <v>10</v>
      </c>
      <c r="C455">
        <v>44.874000000000002</v>
      </c>
      <c r="D455">
        <v>0</v>
      </c>
    </row>
    <row r="456" spans="1:4" x14ac:dyDescent="0.25">
      <c r="A456">
        <v>1912</v>
      </c>
      <c r="B456">
        <v>11</v>
      </c>
      <c r="C456">
        <v>45.405999999999999</v>
      </c>
      <c r="D456">
        <v>0</v>
      </c>
    </row>
    <row r="457" spans="1:4" x14ac:dyDescent="0.25">
      <c r="A457">
        <v>1912</v>
      </c>
      <c r="B457">
        <v>12</v>
      </c>
      <c r="C457">
        <v>45.942</v>
      </c>
      <c r="D457">
        <v>0</v>
      </c>
    </row>
    <row r="458" spans="1:4" x14ac:dyDescent="0.25">
      <c r="A458">
        <v>1913</v>
      </c>
      <c r="B458">
        <v>1</v>
      </c>
      <c r="C458">
        <v>46.223999999999997</v>
      </c>
      <c r="D458">
        <v>0</v>
      </c>
    </row>
    <row r="459" spans="1:4" x14ac:dyDescent="0.25">
      <c r="A459">
        <v>1913</v>
      </c>
      <c r="B459">
        <v>2</v>
      </c>
      <c r="C459">
        <v>52.872999999999998</v>
      </c>
      <c r="D459">
        <v>1</v>
      </c>
    </row>
    <row r="460" spans="1:4" x14ac:dyDescent="0.25">
      <c r="A460">
        <v>1913</v>
      </c>
      <c r="B460">
        <v>3</v>
      </c>
      <c r="C460">
        <v>62.622999999999998</v>
      </c>
      <c r="D460">
        <v>1</v>
      </c>
    </row>
    <row r="461" spans="1:4" x14ac:dyDescent="0.25">
      <c r="A461">
        <v>1913</v>
      </c>
      <c r="B461">
        <v>4</v>
      </c>
      <c r="C461">
        <v>74.117999999999995</v>
      </c>
      <c r="D461">
        <v>1</v>
      </c>
    </row>
    <row r="462" spans="1:4" x14ac:dyDescent="0.25">
      <c r="A462">
        <v>1913</v>
      </c>
      <c r="B462">
        <v>5</v>
      </c>
      <c r="C462">
        <v>93.084000000000003</v>
      </c>
      <c r="D462">
        <v>1</v>
      </c>
    </row>
    <row r="463" spans="1:4" x14ac:dyDescent="0.25">
      <c r="A463">
        <v>1913</v>
      </c>
      <c r="B463">
        <v>6</v>
      </c>
      <c r="C463">
        <v>97.028999999999996</v>
      </c>
      <c r="D463">
        <v>1</v>
      </c>
    </row>
    <row r="464" spans="1:4" x14ac:dyDescent="0.25">
      <c r="A464">
        <v>1913</v>
      </c>
      <c r="B464">
        <v>7</v>
      </c>
      <c r="C464">
        <v>103.88200000000001</v>
      </c>
      <c r="D464">
        <v>1</v>
      </c>
    </row>
    <row r="465" spans="1:4" x14ac:dyDescent="0.25">
      <c r="A465">
        <v>1913</v>
      </c>
      <c r="B465">
        <v>8</v>
      </c>
      <c r="C465">
        <v>106.00700000000001</v>
      </c>
      <c r="D465">
        <v>1</v>
      </c>
    </row>
    <row r="466" spans="1:4" x14ac:dyDescent="0.25">
      <c r="A466">
        <v>1913</v>
      </c>
      <c r="B466">
        <v>9</v>
      </c>
      <c r="C466">
        <v>123.611</v>
      </c>
      <c r="D466">
        <v>1</v>
      </c>
    </row>
    <row r="467" spans="1:4" x14ac:dyDescent="0.25">
      <c r="A467">
        <v>1913</v>
      </c>
      <c r="B467">
        <v>10</v>
      </c>
      <c r="C467">
        <v>111.44</v>
      </c>
      <c r="D467">
        <v>1</v>
      </c>
    </row>
    <row r="468" spans="1:4" x14ac:dyDescent="0.25">
      <c r="A468">
        <v>1913</v>
      </c>
      <c r="B468">
        <v>11</v>
      </c>
      <c r="C468">
        <v>111.717</v>
      </c>
      <c r="D468">
        <v>1</v>
      </c>
    </row>
    <row r="469" spans="1:4" x14ac:dyDescent="0.25">
      <c r="A469">
        <v>1913</v>
      </c>
      <c r="B469">
        <v>12</v>
      </c>
      <c r="C469">
        <v>106.98099999999999</v>
      </c>
      <c r="D469">
        <v>1</v>
      </c>
    </row>
    <row r="470" spans="1:4" x14ac:dyDescent="0.25">
      <c r="A470">
        <v>1914</v>
      </c>
      <c r="B470">
        <v>1</v>
      </c>
      <c r="C470">
        <v>102.273</v>
      </c>
      <c r="D470">
        <v>1</v>
      </c>
    </row>
    <row r="471" spans="1:4" x14ac:dyDescent="0.25">
      <c r="A471">
        <v>1914</v>
      </c>
      <c r="B471">
        <v>2</v>
      </c>
      <c r="C471">
        <v>102.76300000000001</v>
      </c>
      <c r="D471">
        <v>1</v>
      </c>
    </row>
    <row r="472" spans="1:4" x14ac:dyDescent="0.25">
      <c r="A472">
        <v>1914</v>
      </c>
      <c r="B472">
        <v>3</v>
      </c>
      <c r="C472">
        <v>107.209</v>
      </c>
      <c r="D472">
        <v>1</v>
      </c>
    </row>
    <row r="473" spans="1:4" x14ac:dyDescent="0.25">
      <c r="A473">
        <v>1914</v>
      </c>
      <c r="B473">
        <v>4</v>
      </c>
      <c r="C473">
        <v>119.979</v>
      </c>
      <c r="D473">
        <v>1</v>
      </c>
    </row>
    <row r="474" spans="1:4" x14ac:dyDescent="0.25">
      <c r="A474">
        <v>1914</v>
      </c>
      <c r="B474">
        <v>5</v>
      </c>
      <c r="C474">
        <v>115.039</v>
      </c>
      <c r="D474">
        <v>1</v>
      </c>
    </row>
    <row r="475" spans="1:4" x14ac:dyDescent="0.25">
      <c r="A475">
        <v>1914</v>
      </c>
      <c r="B475">
        <v>6</v>
      </c>
      <c r="C475">
        <v>117.89700000000001</v>
      </c>
      <c r="D475">
        <v>1</v>
      </c>
    </row>
  </sheetData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C144C-91BF-471E-838C-CE93F8C71771}">
  <dimension ref="A1:E438"/>
  <sheetViews>
    <sheetView workbookViewId="0">
      <selection activeCell="D3" sqref="D3"/>
    </sheetView>
  </sheetViews>
  <sheetFormatPr defaultColWidth="20.7109375" defaultRowHeight="12.75" x14ac:dyDescent="0.2"/>
  <cols>
    <col min="1" max="3" width="20.7109375" style="1" customWidth="1"/>
    <col min="4" max="4" width="20.7109375" style="2" customWidth="1"/>
    <col min="5" max="16384" width="20.7109375" style="1"/>
  </cols>
  <sheetData>
    <row r="1" spans="1:5" x14ac:dyDescent="0.2">
      <c r="A1" s="1" t="s">
        <v>257</v>
      </c>
      <c r="B1" s="1" t="s">
        <v>256</v>
      </c>
      <c r="C1" s="1" t="s">
        <v>258</v>
      </c>
      <c r="D1" s="2" t="s">
        <v>259</v>
      </c>
      <c r="E1" s="1" t="s">
        <v>573</v>
      </c>
    </row>
    <row r="2" spans="1:5" ht="15" x14ac:dyDescent="0.25">
      <c r="A2" s="3" t="s">
        <v>260</v>
      </c>
      <c r="B2" s="4">
        <v>347.4</v>
      </c>
      <c r="C2" s="5">
        <f>B2/0.9</f>
        <v>385.99999999999994</v>
      </c>
      <c r="D2" s="6">
        <v>2293170689</v>
      </c>
      <c r="E2" s="7">
        <f>(C2*1000000)/D2</f>
        <v>0.16832589124376338</v>
      </c>
    </row>
    <row r="3" spans="1:5" x14ac:dyDescent="0.2">
      <c r="A3" s="3" t="s">
        <v>261</v>
      </c>
      <c r="B3" s="4">
        <v>347.6</v>
      </c>
      <c r="C3" s="5">
        <f t="shared" ref="C3:C66" si="0">B3/0.9</f>
        <v>386.22222222222223</v>
      </c>
      <c r="D3" s="2">
        <v>2294586043</v>
      </c>
      <c r="E3" s="7">
        <f>(C3*1000000)/D3</f>
        <v>0.16831891024546872</v>
      </c>
    </row>
    <row r="4" spans="1:5" x14ac:dyDescent="0.2">
      <c r="A4" s="3" t="s">
        <v>262</v>
      </c>
      <c r="B4" s="4">
        <v>349.2</v>
      </c>
      <c r="C4" s="5">
        <f t="shared" si="0"/>
        <v>388</v>
      </c>
      <c r="D4" s="2">
        <v>2295058559</v>
      </c>
      <c r="E4" s="7">
        <f>(C4*1000000)/D4</f>
        <v>0.16905886713803889</v>
      </c>
    </row>
    <row r="5" spans="1:5" x14ac:dyDescent="0.2">
      <c r="A5" s="3" t="s">
        <v>263</v>
      </c>
      <c r="B5" s="4">
        <v>347.6</v>
      </c>
      <c r="C5" s="5">
        <f t="shared" si="0"/>
        <v>386.22222222222223</v>
      </c>
      <c r="D5" s="2">
        <v>2297145303</v>
      </c>
      <c r="E5" s="7">
        <f t="shared" ref="E5:E138" si="1">(C5*1000000)/D5</f>
        <v>0.1681313853842106</v>
      </c>
    </row>
    <row r="6" spans="1:5" x14ac:dyDescent="0.2">
      <c r="A6" s="3" t="s">
        <v>264</v>
      </c>
      <c r="B6" s="4">
        <v>343.3</v>
      </c>
      <c r="C6" s="5">
        <f t="shared" si="0"/>
        <v>381.44444444444446</v>
      </c>
      <c r="D6" s="2">
        <v>2294455121.3499999</v>
      </c>
      <c r="E6" s="7">
        <f>(C6*1000000)/D6</f>
        <v>0.16624619976005986</v>
      </c>
    </row>
    <row r="7" spans="1:5" x14ac:dyDescent="0.2">
      <c r="A7" s="3" t="s">
        <v>265</v>
      </c>
      <c r="B7" s="4">
        <v>340.6</v>
      </c>
      <c r="C7" s="5">
        <f t="shared" si="0"/>
        <v>378.44444444444446</v>
      </c>
      <c r="D7" s="2">
        <v>2290629555.9000001</v>
      </c>
      <c r="E7" s="7">
        <f t="shared" si="1"/>
        <v>0.16521416283557544</v>
      </c>
    </row>
    <row r="8" spans="1:5" x14ac:dyDescent="0.2">
      <c r="A8" s="3" t="s">
        <v>266</v>
      </c>
      <c r="B8" s="4">
        <v>334.1</v>
      </c>
      <c r="C8" s="5">
        <f t="shared" si="0"/>
        <v>371.22222222222223</v>
      </c>
      <c r="D8" s="2">
        <v>2285786818.8899999</v>
      </c>
      <c r="E8" s="7">
        <f t="shared" si="1"/>
        <v>0.16240456859511129</v>
      </c>
    </row>
    <row r="9" spans="1:5" x14ac:dyDescent="0.2">
      <c r="A9" s="3" t="s">
        <v>267</v>
      </c>
      <c r="B9" s="4">
        <v>324.39999999999998</v>
      </c>
      <c r="C9" s="5">
        <f t="shared" si="0"/>
        <v>360.4444444444444</v>
      </c>
      <c r="D9" s="2">
        <v>2286571775.1199999</v>
      </c>
      <c r="E9" s="7">
        <f t="shared" si="1"/>
        <v>0.1576353073043282</v>
      </c>
    </row>
    <row r="10" spans="1:5" x14ac:dyDescent="0.2">
      <c r="A10" s="3" t="s">
        <v>268</v>
      </c>
      <c r="B10" s="4">
        <v>328.5</v>
      </c>
      <c r="C10" s="5">
        <f t="shared" si="0"/>
        <v>365</v>
      </c>
      <c r="D10" s="2">
        <v>2289618714.54</v>
      </c>
      <c r="E10" s="7">
        <f t="shared" si="1"/>
        <v>0.1594151889491919</v>
      </c>
    </row>
    <row r="11" spans="1:5" x14ac:dyDescent="0.2">
      <c r="A11" s="3" t="s">
        <v>269</v>
      </c>
      <c r="B11" s="4">
        <v>332.1</v>
      </c>
      <c r="C11" s="5">
        <f t="shared" si="0"/>
        <v>369</v>
      </c>
      <c r="D11" s="2">
        <v>2288072773.46</v>
      </c>
      <c r="E11" s="7">
        <f t="shared" si="1"/>
        <v>0.16127109429391182</v>
      </c>
    </row>
    <row r="12" spans="1:5" x14ac:dyDescent="0.2">
      <c r="A12" s="3" t="s">
        <v>270</v>
      </c>
      <c r="B12" s="4">
        <v>335.4</v>
      </c>
      <c r="C12" s="5">
        <f t="shared" si="0"/>
        <v>372.66666666666663</v>
      </c>
      <c r="D12" s="2">
        <v>2285801407.8499999</v>
      </c>
      <c r="E12" s="7">
        <f t="shared" si="1"/>
        <v>0.1630354524180615</v>
      </c>
    </row>
    <row r="13" spans="1:5" x14ac:dyDescent="0.2">
      <c r="A13" s="3" t="s">
        <v>271</v>
      </c>
      <c r="B13" s="4">
        <v>335.3</v>
      </c>
      <c r="C13" s="5">
        <f t="shared" si="0"/>
        <v>372.55555555555554</v>
      </c>
      <c r="D13" s="2">
        <v>2280338683.1799998</v>
      </c>
      <c r="E13" s="7">
        <f t="shared" si="1"/>
        <v>0.16337729053300792</v>
      </c>
    </row>
    <row r="14" spans="1:5" x14ac:dyDescent="0.2">
      <c r="A14" s="3" t="s">
        <v>272</v>
      </c>
      <c r="B14" s="4">
        <v>335</v>
      </c>
      <c r="C14" s="5">
        <f t="shared" si="0"/>
        <v>372.22222222222223</v>
      </c>
      <c r="D14" s="2">
        <v>2269209307.6999998</v>
      </c>
      <c r="E14" s="7">
        <f t="shared" si="1"/>
        <v>0.1640316831766811</v>
      </c>
    </row>
    <row r="15" spans="1:5" x14ac:dyDescent="0.2">
      <c r="A15" s="3" t="s">
        <v>273</v>
      </c>
      <c r="B15" s="4">
        <v>337.3</v>
      </c>
      <c r="C15" s="5">
        <f t="shared" si="0"/>
        <v>374.77777777777777</v>
      </c>
      <c r="D15" s="2">
        <v>2269116170.3099999</v>
      </c>
      <c r="E15" s="7">
        <f t="shared" si="1"/>
        <v>0.16516464986743132</v>
      </c>
    </row>
    <row r="16" spans="1:5" x14ac:dyDescent="0.2">
      <c r="A16" s="3" t="s">
        <v>274</v>
      </c>
      <c r="B16" s="4">
        <v>343.4</v>
      </c>
      <c r="C16" s="5">
        <f t="shared" si="0"/>
        <v>381.55555555555554</v>
      </c>
      <c r="D16" s="2">
        <v>2265967711.9200001</v>
      </c>
      <c r="E16" s="7">
        <f t="shared" si="1"/>
        <v>0.16838525701332957</v>
      </c>
    </row>
    <row r="17" spans="1:5" x14ac:dyDescent="0.2">
      <c r="A17" s="3" t="s">
        <v>275</v>
      </c>
      <c r="B17" s="4">
        <v>340</v>
      </c>
      <c r="C17" s="5">
        <f t="shared" si="0"/>
        <v>377.77777777777777</v>
      </c>
      <c r="D17" s="2">
        <v>2274869476.9000001</v>
      </c>
      <c r="E17" s="7">
        <f t="shared" si="1"/>
        <v>0.16606569370853813</v>
      </c>
    </row>
    <row r="18" spans="1:5" x14ac:dyDescent="0.2">
      <c r="A18" s="3" t="s">
        <v>276</v>
      </c>
      <c r="B18" s="4">
        <v>336.5</v>
      </c>
      <c r="C18" s="5">
        <f t="shared" si="0"/>
        <v>373.88888888888886</v>
      </c>
      <c r="D18" s="2">
        <v>2274074686.3400002</v>
      </c>
      <c r="E18" s="7">
        <f t="shared" si="1"/>
        <v>0.16441363651544916</v>
      </c>
    </row>
    <row r="19" spans="1:5" x14ac:dyDescent="0.2">
      <c r="A19" s="3" t="s">
        <v>277</v>
      </c>
      <c r="B19" s="4">
        <v>341.7</v>
      </c>
      <c r="C19" s="5">
        <f t="shared" si="0"/>
        <v>379.66666666666663</v>
      </c>
      <c r="D19" s="2">
        <v>2270932088.1399999</v>
      </c>
      <c r="E19" s="7">
        <f t="shared" si="1"/>
        <v>0.16718538993283216</v>
      </c>
    </row>
    <row r="20" spans="1:5" x14ac:dyDescent="0.2">
      <c r="A20" s="3" t="s">
        <v>278</v>
      </c>
      <c r="B20" s="4">
        <v>335.5</v>
      </c>
      <c r="C20" s="5">
        <f t="shared" si="0"/>
        <v>372.77777777777777</v>
      </c>
      <c r="D20" s="2">
        <v>2264923509.1199999</v>
      </c>
      <c r="E20" s="7">
        <f t="shared" si="1"/>
        <v>0.16458735859146725</v>
      </c>
    </row>
    <row r="21" spans="1:5" x14ac:dyDescent="0.2">
      <c r="A21" s="3" t="s">
        <v>279</v>
      </c>
      <c r="B21" s="4">
        <v>336.5</v>
      </c>
      <c r="C21" s="5">
        <f t="shared" si="0"/>
        <v>373.88888888888886</v>
      </c>
      <c r="D21" s="2">
        <v>2266308428.1799998</v>
      </c>
      <c r="E21" s="7">
        <f t="shared" si="1"/>
        <v>0.16497705442023489</v>
      </c>
    </row>
    <row r="22" spans="1:5" x14ac:dyDescent="0.2">
      <c r="A22" s="3" t="s">
        <v>280</v>
      </c>
      <c r="B22" s="4">
        <v>335.5</v>
      </c>
      <c r="C22" s="5">
        <f t="shared" si="0"/>
        <v>372.77777777777777</v>
      </c>
      <c r="D22" s="2">
        <v>2255749896.9499998</v>
      </c>
      <c r="E22" s="7">
        <f t="shared" si="1"/>
        <v>0.16525669724370187</v>
      </c>
    </row>
    <row r="23" spans="1:5" x14ac:dyDescent="0.2">
      <c r="A23" s="3" t="s">
        <v>281</v>
      </c>
      <c r="B23" s="4">
        <v>333</v>
      </c>
      <c r="C23" s="5">
        <f t="shared" si="0"/>
        <v>370</v>
      </c>
      <c r="D23" s="2">
        <v>2252797322.0700002</v>
      </c>
      <c r="E23" s="7">
        <f t="shared" si="1"/>
        <v>0.16424025205251161</v>
      </c>
    </row>
    <row r="24" spans="1:5" x14ac:dyDescent="0.2">
      <c r="A24" s="3" t="s">
        <v>282</v>
      </c>
      <c r="B24" s="4">
        <v>332.8</v>
      </c>
      <c r="C24" s="5">
        <f t="shared" si="0"/>
        <v>369.77777777777777</v>
      </c>
      <c r="D24" s="2">
        <v>2242946771.29</v>
      </c>
      <c r="E24" s="7">
        <f t="shared" si="1"/>
        <v>0.16486248470582526</v>
      </c>
    </row>
    <row r="25" spans="1:5" x14ac:dyDescent="0.2">
      <c r="A25" s="3" t="s">
        <v>283</v>
      </c>
      <c r="B25" s="4">
        <v>333.4</v>
      </c>
      <c r="C25" s="5">
        <f t="shared" si="0"/>
        <v>370.4444444444444</v>
      </c>
      <c r="D25" s="2">
        <v>2245948988.0799999</v>
      </c>
      <c r="E25" s="7">
        <f t="shared" si="1"/>
        <v>0.164938939579891</v>
      </c>
    </row>
    <row r="26" spans="1:5" x14ac:dyDescent="0.2">
      <c r="A26" s="3" t="s">
        <v>284</v>
      </c>
      <c r="B26" s="4">
        <v>328.3</v>
      </c>
      <c r="C26" s="5">
        <f t="shared" si="0"/>
        <v>364.77777777777777</v>
      </c>
      <c r="D26" s="2">
        <v>2244426981.25</v>
      </c>
      <c r="E26" s="7">
        <f t="shared" si="1"/>
        <v>0.16252601703024452</v>
      </c>
    </row>
    <row r="27" spans="1:5" x14ac:dyDescent="0.2">
      <c r="A27" s="3" t="s">
        <v>285</v>
      </c>
      <c r="B27" s="4">
        <v>330</v>
      </c>
      <c r="C27" s="5">
        <f t="shared" si="0"/>
        <v>366.66666666666669</v>
      </c>
      <c r="D27" s="2">
        <v>2232570483</v>
      </c>
      <c r="E27" s="7">
        <f t="shared" si="1"/>
        <v>0.16423520308033504</v>
      </c>
    </row>
    <row r="28" spans="1:5" x14ac:dyDescent="0.2">
      <c r="A28" s="3" t="s">
        <v>286</v>
      </c>
      <c r="B28" s="4">
        <v>328</v>
      </c>
      <c r="C28" s="5">
        <f t="shared" si="0"/>
        <v>364.44444444444446</v>
      </c>
      <c r="D28" s="2">
        <v>2224671860</v>
      </c>
      <c r="E28" s="7">
        <f t="shared" si="1"/>
        <v>0.16381941579664899</v>
      </c>
    </row>
    <row r="29" spans="1:5" x14ac:dyDescent="0.2">
      <c r="A29" s="3" t="s">
        <v>287</v>
      </c>
      <c r="B29" s="4">
        <v>321.7</v>
      </c>
      <c r="C29" s="5">
        <f t="shared" si="0"/>
        <v>357.4444444444444</v>
      </c>
      <c r="D29" s="2">
        <v>2224369873</v>
      </c>
      <c r="E29" s="7">
        <f t="shared" si="1"/>
        <v>0.16069469775831854</v>
      </c>
    </row>
    <row r="30" spans="1:5" x14ac:dyDescent="0.2">
      <c r="A30" s="3" t="s">
        <v>288</v>
      </c>
      <c r="B30" s="4">
        <v>319.5</v>
      </c>
      <c r="C30" s="5">
        <f t="shared" si="0"/>
        <v>355</v>
      </c>
      <c r="D30" s="2">
        <v>2213616217</v>
      </c>
      <c r="E30" s="7">
        <f t="shared" si="1"/>
        <v>0.16037106941740481</v>
      </c>
    </row>
    <row r="31" spans="1:5" x14ac:dyDescent="0.2">
      <c r="A31" s="3" t="s">
        <v>289</v>
      </c>
      <c r="B31" s="4">
        <v>316.2</v>
      </c>
      <c r="C31" s="5">
        <f t="shared" si="0"/>
        <v>351.33333333333331</v>
      </c>
      <c r="D31" s="2">
        <v>2218909071</v>
      </c>
      <c r="E31" s="7">
        <f t="shared" si="1"/>
        <v>0.15833606609891285</v>
      </c>
    </row>
    <row r="32" spans="1:5" x14ac:dyDescent="0.2">
      <c r="A32" s="3" t="s">
        <v>290</v>
      </c>
      <c r="B32" s="4">
        <v>308.5</v>
      </c>
      <c r="C32" s="5">
        <f t="shared" si="0"/>
        <v>342.77777777777777</v>
      </c>
      <c r="D32" s="2">
        <v>2203550345</v>
      </c>
      <c r="E32" s="7">
        <f t="shared" si="1"/>
        <v>0.15555704391123307</v>
      </c>
    </row>
    <row r="33" spans="1:5" x14ac:dyDescent="0.2">
      <c r="A33" s="3" t="s">
        <v>291</v>
      </c>
      <c r="B33" s="4">
        <v>308</v>
      </c>
      <c r="C33" s="5">
        <f t="shared" si="0"/>
        <v>342.22222222222223</v>
      </c>
      <c r="D33" s="2">
        <v>2201240703</v>
      </c>
      <c r="E33" s="7">
        <f t="shared" si="1"/>
        <v>0.15546787852678653</v>
      </c>
    </row>
    <row r="34" spans="1:5" x14ac:dyDescent="0.2">
      <c r="A34" s="3" t="s">
        <v>292</v>
      </c>
      <c r="B34" s="4">
        <v>309.2</v>
      </c>
      <c r="C34" s="5">
        <f t="shared" si="0"/>
        <v>343.55555555555554</v>
      </c>
      <c r="D34" s="2">
        <v>2203902645</v>
      </c>
      <c r="E34" s="7">
        <f t="shared" si="1"/>
        <v>0.15588508700009093</v>
      </c>
    </row>
    <row r="35" spans="1:5" x14ac:dyDescent="0.2">
      <c r="A35" s="3" t="s">
        <v>293</v>
      </c>
      <c r="B35" s="4">
        <v>307.3</v>
      </c>
      <c r="C35" s="5">
        <f t="shared" si="0"/>
        <v>341.44444444444446</v>
      </c>
      <c r="D35" s="2">
        <v>2218416790</v>
      </c>
      <c r="E35" s="7">
        <f t="shared" si="1"/>
        <v>0.15391356844375689</v>
      </c>
    </row>
    <row r="36" spans="1:5" x14ac:dyDescent="0.2">
      <c r="A36" s="3" t="s">
        <v>294</v>
      </c>
      <c r="B36" s="4">
        <v>308.8</v>
      </c>
      <c r="C36" s="5">
        <f t="shared" si="0"/>
        <v>343.11111111111114</v>
      </c>
      <c r="D36" s="2">
        <v>2221685785</v>
      </c>
      <c r="E36" s="7">
        <f t="shared" si="1"/>
        <v>0.1544372806576296</v>
      </c>
    </row>
    <row r="37" spans="1:5" x14ac:dyDescent="0.2">
      <c r="A37" s="3" t="s">
        <v>295</v>
      </c>
      <c r="B37" s="4">
        <v>310.2</v>
      </c>
      <c r="C37" s="5">
        <f t="shared" si="0"/>
        <v>344.66666666666663</v>
      </c>
      <c r="D37" s="2">
        <v>2229922520</v>
      </c>
      <c r="E37" s="7">
        <f t="shared" si="1"/>
        <v>0.15456441359526099</v>
      </c>
    </row>
    <row r="38" spans="1:5" x14ac:dyDescent="0.2">
      <c r="A38" s="3" t="s">
        <v>296</v>
      </c>
      <c r="B38" s="4">
        <v>307</v>
      </c>
      <c r="C38" s="5">
        <f t="shared" si="0"/>
        <v>341.11111111111109</v>
      </c>
      <c r="D38" s="2">
        <v>2220570519</v>
      </c>
      <c r="E38" s="7">
        <f t="shared" si="1"/>
        <v>0.15361417626346102</v>
      </c>
    </row>
    <row r="39" spans="1:5" x14ac:dyDescent="0.2">
      <c r="A39" s="3" t="s">
        <v>297</v>
      </c>
      <c r="B39" s="4">
        <v>307.60000000000002</v>
      </c>
      <c r="C39" s="5">
        <f t="shared" si="0"/>
        <v>341.77777777777777</v>
      </c>
      <c r="D39" s="2">
        <v>2222612788</v>
      </c>
      <c r="E39" s="7">
        <f t="shared" si="1"/>
        <v>0.15377297369251786</v>
      </c>
    </row>
    <row r="40" spans="1:5" x14ac:dyDescent="0.2">
      <c r="A40" s="3" t="s">
        <v>298</v>
      </c>
      <c r="B40" s="4">
        <v>309.60000000000002</v>
      </c>
      <c r="C40" s="5">
        <f t="shared" si="0"/>
        <v>344</v>
      </c>
      <c r="D40" s="2">
        <v>2204832275</v>
      </c>
      <c r="E40" s="7">
        <f t="shared" si="1"/>
        <v>0.15602093814596396</v>
      </c>
    </row>
    <row r="41" spans="1:5" x14ac:dyDescent="0.2">
      <c r="A41" s="3" t="s">
        <v>299</v>
      </c>
      <c r="B41" s="4">
        <v>305.7</v>
      </c>
      <c r="C41" s="5">
        <f t="shared" si="0"/>
        <v>339.66666666666663</v>
      </c>
      <c r="D41" s="2">
        <v>2224658503</v>
      </c>
      <c r="E41" s="7">
        <f t="shared" si="1"/>
        <v>0.15268261003143574</v>
      </c>
    </row>
    <row r="42" spans="1:5" x14ac:dyDescent="0.2">
      <c r="A42" s="3" t="s">
        <v>300</v>
      </c>
      <c r="B42" s="4">
        <v>303.5</v>
      </c>
      <c r="C42" s="5">
        <f t="shared" si="0"/>
        <v>337.22222222222223</v>
      </c>
      <c r="D42" s="2">
        <v>2230302212</v>
      </c>
      <c r="E42" s="7">
        <f t="shared" si="1"/>
        <v>0.15120023663511581</v>
      </c>
    </row>
    <row r="43" spans="1:5" x14ac:dyDescent="0.2">
      <c r="A43" s="3" t="s">
        <v>301</v>
      </c>
      <c r="B43" s="4">
        <v>301</v>
      </c>
      <c r="C43" s="5">
        <f t="shared" si="0"/>
        <v>334.44444444444446</v>
      </c>
      <c r="D43" s="2">
        <v>2246184183</v>
      </c>
      <c r="E43" s="7">
        <f t="shared" si="1"/>
        <v>0.14889448825063001</v>
      </c>
    </row>
    <row r="44" spans="1:5" x14ac:dyDescent="0.2">
      <c r="A44" s="3" t="s">
        <v>302</v>
      </c>
      <c r="B44" s="4">
        <v>304.2</v>
      </c>
      <c r="C44" s="5">
        <f t="shared" si="0"/>
        <v>338</v>
      </c>
      <c r="D44" s="2">
        <v>2230111128</v>
      </c>
      <c r="E44" s="7">
        <f t="shared" si="1"/>
        <v>0.15156195391174246</v>
      </c>
    </row>
    <row r="45" spans="1:5" x14ac:dyDescent="0.2">
      <c r="A45" s="3" t="s">
        <v>303</v>
      </c>
      <c r="B45" s="4">
        <v>304.10000000000002</v>
      </c>
      <c r="C45" s="5">
        <f t="shared" si="0"/>
        <v>337.88888888888891</v>
      </c>
      <c r="D45" s="2">
        <v>2228398665</v>
      </c>
      <c r="E45" s="7">
        <f t="shared" si="1"/>
        <v>0.15162856368381861</v>
      </c>
    </row>
    <row r="46" spans="1:5" x14ac:dyDescent="0.2">
      <c r="A46" s="3" t="s">
        <v>304</v>
      </c>
      <c r="B46" s="4">
        <v>305.7</v>
      </c>
      <c r="C46" s="5">
        <f t="shared" si="0"/>
        <v>339.66666666666663</v>
      </c>
      <c r="D46" s="2">
        <v>2229891183</v>
      </c>
      <c r="E46" s="7">
        <f t="shared" si="1"/>
        <v>0.15232432383076813</v>
      </c>
    </row>
    <row r="47" spans="1:5" x14ac:dyDescent="0.2">
      <c r="A47" s="3" t="s">
        <v>305</v>
      </c>
      <c r="B47" s="4">
        <v>306.2</v>
      </c>
      <c r="C47" s="5">
        <f t="shared" si="0"/>
        <v>340.22222222222223</v>
      </c>
      <c r="D47" s="2">
        <v>2231888746</v>
      </c>
      <c r="E47" s="7">
        <f t="shared" si="1"/>
        <v>0.1524369092464711</v>
      </c>
    </row>
    <row r="48" spans="1:5" x14ac:dyDescent="0.2">
      <c r="A48" s="3" t="s">
        <v>306</v>
      </c>
      <c r="B48" s="4">
        <v>308.5</v>
      </c>
      <c r="C48" s="5">
        <f t="shared" si="0"/>
        <v>342.77777777777777</v>
      </c>
      <c r="D48" s="2">
        <v>2230174678</v>
      </c>
      <c r="E48" s="7">
        <f t="shared" si="1"/>
        <v>0.15369996850882447</v>
      </c>
    </row>
    <row r="49" spans="1:5" x14ac:dyDescent="0.2">
      <c r="A49" s="3" t="s">
        <v>307</v>
      </c>
      <c r="B49" s="4">
        <v>310.10000000000002</v>
      </c>
      <c r="C49" s="5">
        <f t="shared" si="0"/>
        <v>344.5555555555556</v>
      </c>
      <c r="D49" s="2">
        <v>2233802692</v>
      </c>
      <c r="E49" s="7">
        <f t="shared" si="1"/>
        <v>0.1542461904936927</v>
      </c>
    </row>
    <row r="50" spans="1:5" x14ac:dyDescent="0.2">
      <c r="A50" s="3" t="s">
        <v>308</v>
      </c>
      <c r="B50" s="4">
        <v>311.39999999999998</v>
      </c>
      <c r="C50" s="5">
        <f t="shared" si="0"/>
        <v>345.99999999999994</v>
      </c>
      <c r="D50" s="2">
        <v>2215455845</v>
      </c>
      <c r="E50" s="7">
        <f t="shared" si="1"/>
        <v>0.1561755341596528</v>
      </c>
    </row>
    <row r="51" spans="1:5" x14ac:dyDescent="0.2">
      <c r="A51" s="3" t="s">
        <v>309</v>
      </c>
      <c r="B51" s="4">
        <v>313.89999999999998</v>
      </c>
      <c r="C51" s="5">
        <f t="shared" si="0"/>
        <v>348.77777777777777</v>
      </c>
      <c r="D51" s="2">
        <v>2214601050</v>
      </c>
      <c r="E51" s="7">
        <f t="shared" si="1"/>
        <v>0.15749011668615337</v>
      </c>
    </row>
    <row r="52" spans="1:5" x14ac:dyDescent="0.2">
      <c r="A52" s="3" t="s">
        <v>310</v>
      </c>
      <c r="B52" s="4">
        <v>315.5</v>
      </c>
      <c r="C52" s="5">
        <f t="shared" si="0"/>
        <v>350.55555555555554</v>
      </c>
      <c r="D52" s="2">
        <v>2214047973</v>
      </c>
      <c r="E52" s="7">
        <f t="shared" si="1"/>
        <v>0.1583324118675524</v>
      </c>
    </row>
    <row r="53" spans="1:5" x14ac:dyDescent="0.2">
      <c r="A53" s="3" t="s">
        <v>311</v>
      </c>
      <c r="B53" s="4">
        <v>312.60000000000002</v>
      </c>
      <c r="C53" s="5">
        <f t="shared" si="0"/>
        <v>347.33333333333337</v>
      </c>
      <c r="D53" s="2">
        <v>2232223026</v>
      </c>
      <c r="E53" s="7">
        <f t="shared" si="1"/>
        <v>0.15559974486766778</v>
      </c>
    </row>
    <row r="54" spans="1:5" x14ac:dyDescent="0.2">
      <c r="A54" s="3" t="s">
        <v>312</v>
      </c>
      <c r="B54" s="4">
        <v>309.8</v>
      </c>
      <c r="C54" s="5">
        <f t="shared" si="0"/>
        <v>344.22222222222223</v>
      </c>
      <c r="D54" s="2">
        <v>2272145220</v>
      </c>
      <c r="E54" s="7">
        <f t="shared" si="1"/>
        <v>0.15149657653581763</v>
      </c>
    </row>
    <row r="55" spans="1:5" x14ac:dyDescent="0.2">
      <c r="A55" s="3" t="s">
        <v>313</v>
      </c>
      <c r="B55" s="4">
        <v>311.7</v>
      </c>
      <c r="C55" s="5">
        <f t="shared" si="0"/>
        <v>346.33333333333331</v>
      </c>
      <c r="D55" s="2">
        <v>2292610443</v>
      </c>
      <c r="E55" s="7">
        <f t="shared" si="1"/>
        <v>0.15106505965319522</v>
      </c>
    </row>
    <row r="56" spans="1:5" x14ac:dyDescent="0.2">
      <c r="A56" s="3" t="s">
        <v>314</v>
      </c>
      <c r="B56" s="4">
        <v>309.8</v>
      </c>
      <c r="C56" s="5">
        <f t="shared" si="0"/>
        <v>344.22222222222223</v>
      </c>
      <c r="D56" s="2">
        <v>2304896694</v>
      </c>
      <c r="E56" s="7">
        <f t="shared" si="1"/>
        <v>0.14934388301145363</v>
      </c>
    </row>
    <row r="57" spans="1:5" x14ac:dyDescent="0.2">
      <c r="A57" s="3" t="s">
        <v>315</v>
      </c>
      <c r="B57" s="4">
        <v>311.7</v>
      </c>
      <c r="C57" s="5">
        <f t="shared" si="0"/>
        <v>346.33333333333331</v>
      </c>
      <c r="D57" s="2">
        <v>2329107901</v>
      </c>
      <c r="E57" s="7">
        <f t="shared" si="1"/>
        <v>0.14869784829832722</v>
      </c>
    </row>
    <row r="58" spans="1:5" x14ac:dyDescent="0.2">
      <c r="A58" s="3" t="s">
        <v>316</v>
      </c>
      <c r="B58" s="4">
        <v>313.89999999999998</v>
      </c>
      <c r="C58" s="5">
        <f t="shared" si="0"/>
        <v>348.77777777777777</v>
      </c>
      <c r="D58" s="2">
        <v>2311250726</v>
      </c>
      <c r="E58" s="7">
        <f t="shared" si="1"/>
        <v>0.15090434536342803</v>
      </c>
    </row>
    <row r="59" spans="1:5" x14ac:dyDescent="0.2">
      <c r="A59" s="3" t="s">
        <v>317</v>
      </c>
      <c r="B59" s="4">
        <v>316.10000000000002</v>
      </c>
      <c r="C59" s="5">
        <f t="shared" si="0"/>
        <v>351.22222222222223</v>
      </c>
      <c r="D59" s="2">
        <v>2299417557</v>
      </c>
      <c r="E59" s="7">
        <f t="shared" si="1"/>
        <v>0.15274399430108473</v>
      </c>
    </row>
    <row r="60" spans="1:5" x14ac:dyDescent="0.2">
      <c r="A60" s="3" t="s">
        <v>318</v>
      </c>
      <c r="B60" s="4">
        <v>315.2</v>
      </c>
      <c r="C60" s="5">
        <f t="shared" si="0"/>
        <v>350.22222222222223</v>
      </c>
      <c r="D60" s="2">
        <v>2302728908</v>
      </c>
      <c r="E60" s="7">
        <f t="shared" si="1"/>
        <v>0.15209007929917481</v>
      </c>
    </row>
    <row r="61" spans="1:5" x14ac:dyDescent="0.2">
      <c r="A61" s="3" t="s">
        <v>319</v>
      </c>
      <c r="B61" s="4">
        <v>315.3</v>
      </c>
      <c r="C61" s="5">
        <f t="shared" si="0"/>
        <v>350.33333333333331</v>
      </c>
      <c r="D61" s="2">
        <v>2302544138</v>
      </c>
      <c r="E61" s="7">
        <f t="shared" si="1"/>
        <v>0.15215053972326212</v>
      </c>
    </row>
    <row r="62" spans="1:5" x14ac:dyDescent="0.2">
      <c r="A62" s="3" t="s">
        <v>320</v>
      </c>
      <c r="B62" s="4">
        <v>312</v>
      </c>
      <c r="C62" s="5">
        <f t="shared" si="0"/>
        <v>346.66666666666669</v>
      </c>
      <c r="D62" s="2">
        <v>2408346826</v>
      </c>
      <c r="E62" s="7">
        <f t="shared" si="1"/>
        <v>0.14394383023413701</v>
      </c>
    </row>
    <row r="63" spans="1:5" x14ac:dyDescent="0.2">
      <c r="A63" s="3" t="s">
        <v>321</v>
      </c>
      <c r="B63" s="4">
        <v>315.8</v>
      </c>
      <c r="C63" s="5">
        <f t="shared" si="0"/>
        <v>350.88888888888891</v>
      </c>
      <c r="D63" s="2">
        <v>2473500040</v>
      </c>
      <c r="E63" s="7">
        <f t="shared" si="1"/>
        <v>0.14185926145725428</v>
      </c>
    </row>
    <row r="64" spans="1:5" x14ac:dyDescent="0.2">
      <c r="A64" s="3" t="s">
        <v>322</v>
      </c>
      <c r="B64" s="4">
        <v>321.60000000000002</v>
      </c>
      <c r="C64" s="5">
        <f t="shared" si="0"/>
        <v>357.33333333333337</v>
      </c>
      <c r="D64" s="2">
        <v>2447887724</v>
      </c>
      <c r="E64" s="7">
        <f t="shared" si="1"/>
        <v>0.14597619401817521</v>
      </c>
    </row>
    <row r="65" spans="1:5" x14ac:dyDescent="0.2">
      <c r="A65" s="3" t="s">
        <v>323</v>
      </c>
      <c r="B65" s="4">
        <v>321.39999999999998</v>
      </c>
      <c r="C65" s="5">
        <f t="shared" si="0"/>
        <v>357.11111111111109</v>
      </c>
      <c r="D65" s="2">
        <v>2475587374</v>
      </c>
      <c r="E65" s="7">
        <f t="shared" si="1"/>
        <v>0.14425308307098803</v>
      </c>
    </row>
    <row r="66" spans="1:5" x14ac:dyDescent="0.2">
      <c r="A66" s="3" t="s">
        <v>324</v>
      </c>
      <c r="B66" s="4">
        <v>314.89999999999998</v>
      </c>
      <c r="C66" s="5">
        <f t="shared" si="0"/>
        <v>349.88888888888886</v>
      </c>
      <c r="D66" s="2">
        <v>2457773765</v>
      </c>
      <c r="E66" s="7">
        <f t="shared" si="1"/>
        <v>0.14236008776376896</v>
      </c>
    </row>
    <row r="67" spans="1:5" x14ac:dyDescent="0.2">
      <c r="A67" s="3" t="s">
        <v>325</v>
      </c>
      <c r="B67" s="4">
        <v>321.39999999999998</v>
      </c>
      <c r="C67" s="5">
        <f t="shared" ref="C67:C130" si="2">B67/0.9</f>
        <v>357.11111111111109</v>
      </c>
      <c r="D67" s="2">
        <v>2380359833</v>
      </c>
      <c r="E67" s="7">
        <f t="shared" si="1"/>
        <v>0.15002400316133679</v>
      </c>
    </row>
    <row r="68" spans="1:5" x14ac:dyDescent="0.2">
      <c r="A68" s="3" t="s">
        <v>326</v>
      </c>
      <c r="B68" s="4">
        <v>322.8</v>
      </c>
      <c r="C68" s="5">
        <f t="shared" si="2"/>
        <v>358.66666666666669</v>
      </c>
      <c r="D68" s="2">
        <v>2316198873</v>
      </c>
      <c r="E68" s="7">
        <f t="shared" si="1"/>
        <v>0.15485141230645383</v>
      </c>
    </row>
    <row r="69" spans="1:5" x14ac:dyDescent="0.2">
      <c r="A69" s="3" t="s">
        <v>327</v>
      </c>
      <c r="B69" s="4">
        <v>325.7</v>
      </c>
      <c r="C69" s="5">
        <f t="shared" si="2"/>
        <v>361.88888888888886</v>
      </c>
      <c r="D69" s="2">
        <v>2273462432</v>
      </c>
      <c r="E69" s="7">
        <f t="shared" si="1"/>
        <v>0.15917962126628571</v>
      </c>
    </row>
    <row r="70" spans="1:5" x14ac:dyDescent="0.2">
      <c r="A70" s="3" t="s">
        <v>328</v>
      </c>
      <c r="B70" s="4">
        <v>330</v>
      </c>
      <c r="C70" s="5">
        <f t="shared" si="2"/>
        <v>366.66666666666669</v>
      </c>
      <c r="D70" s="2">
        <v>2261981131</v>
      </c>
      <c r="E70" s="7">
        <f t="shared" si="1"/>
        <v>0.16209979015367246</v>
      </c>
    </row>
    <row r="71" spans="1:5" x14ac:dyDescent="0.2">
      <c r="A71" s="3" t="s">
        <v>329</v>
      </c>
      <c r="B71" s="4">
        <v>333.5</v>
      </c>
      <c r="C71" s="5">
        <f t="shared" si="2"/>
        <v>370.55555555555554</v>
      </c>
      <c r="D71" s="2">
        <v>2246694357</v>
      </c>
      <c r="E71" s="7">
        <f t="shared" si="1"/>
        <v>0.16493367440080126</v>
      </c>
    </row>
    <row r="72" spans="1:5" x14ac:dyDescent="0.2">
      <c r="A72" s="3" t="s">
        <v>330</v>
      </c>
      <c r="B72" s="4">
        <v>336.9</v>
      </c>
      <c r="C72" s="5">
        <f t="shared" si="2"/>
        <v>374.33333333333331</v>
      </c>
      <c r="D72" s="2">
        <v>2223267410</v>
      </c>
      <c r="E72" s="7">
        <f t="shared" si="1"/>
        <v>0.16837080939954646</v>
      </c>
    </row>
    <row r="73" spans="1:5" x14ac:dyDescent="0.2">
      <c r="A73" s="3" t="s">
        <v>331</v>
      </c>
      <c r="B73" s="4">
        <v>339.1</v>
      </c>
      <c r="C73" s="5">
        <f t="shared" si="2"/>
        <v>376.77777777777777</v>
      </c>
      <c r="D73" s="2">
        <v>2219782408</v>
      </c>
      <c r="E73" s="7">
        <f t="shared" si="1"/>
        <v>0.16973635632929018</v>
      </c>
    </row>
    <row r="74" spans="1:5" x14ac:dyDescent="0.2">
      <c r="A74" s="3" t="s">
        <v>332</v>
      </c>
      <c r="B74" s="4">
        <v>336.8</v>
      </c>
      <c r="C74" s="5">
        <f t="shared" si="2"/>
        <v>374.22222222222223</v>
      </c>
      <c r="D74" s="2">
        <v>2204526509</v>
      </c>
      <c r="E74" s="7">
        <f t="shared" si="1"/>
        <v>0.16975174519084099</v>
      </c>
    </row>
    <row r="75" spans="1:5" x14ac:dyDescent="0.2">
      <c r="A75" s="3" t="s">
        <v>333</v>
      </c>
      <c r="B75" s="4">
        <v>339.4</v>
      </c>
      <c r="C75" s="5">
        <f t="shared" si="2"/>
        <v>377.11111111111109</v>
      </c>
      <c r="D75" s="2">
        <v>2191463874</v>
      </c>
      <c r="E75" s="7">
        <f t="shared" si="1"/>
        <v>0.17208182876534661</v>
      </c>
    </row>
    <row r="76" spans="1:5" x14ac:dyDescent="0.2">
      <c r="A76" s="3" t="s">
        <v>334</v>
      </c>
      <c r="B76" s="4">
        <v>340.8</v>
      </c>
      <c r="C76" s="5">
        <f t="shared" si="2"/>
        <v>378.66666666666669</v>
      </c>
      <c r="D76" s="2">
        <v>2181499807</v>
      </c>
      <c r="E76" s="7">
        <f t="shared" si="1"/>
        <v>0.17358088478926309</v>
      </c>
    </row>
    <row r="77" spans="1:5" x14ac:dyDescent="0.2">
      <c r="A77" s="3" t="s">
        <v>335</v>
      </c>
      <c r="B77" s="4">
        <v>339.3</v>
      </c>
      <c r="C77" s="5">
        <f t="shared" si="2"/>
        <v>377</v>
      </c>
      <c r="D77" s="2">
        <v>2167779147</v>
      </c>
      <c r="E77" s="7">
        <f t="shared" si="1"/>
        <v>0.17391070512036805</v>
      </c>
    </row>
    <row r="78" spans="1:5" x14ac:dyDescent="0.2">
      <c r="A78" s="3" t="s">
        <v>336</v>
      </c>
      <c r="B78" s="4">
        <v>336.2</v>
      </c>
      <c r="C78" s="5">
        <f t="shared" si="2"/>
        <v>373.55555555555554</v>
      </c>
      <c r="D78" s="2">
        <v>2159000236</v>
      </c>
      <c r="E78" s="7">
        <f t="shared" si="1"/>
        <v>0.17302247092276626</v>
      </c>
    </row>
    <row r="79" spans="1:5" x14ac:dyDescent="0.2">
      <c r="A79" s="3" t="s">
        <v>337</v>
      </c>
      <c r="B79" s="4">
        <v>337.4</v>
      </c>
      <c r="C79" s="5">
        <f t="shared" si="2"/>
        <v>374.88888888888886</v>
      </c>
      <c r="D79" s="2">
        <v>2143260918</v>
      </c>
      <c r="E79" s="7">
        <f t="shared" si="1"/>
        <v>0.17491518915891921</v>
      </c>
    </row>
    <row r="80" spans="1:5" x14ac:dyDescent="0.2">
      <c r="A80" s="3" t="s">
        <v>338</v>
      </c>
      <c r="B80" s="4">
        <v>336.9</v>
      </c>
      <c r="C80" s="5">
        <f t="shared" si="2"/>
        <v>374.33333333333331</v>
      </c>
      <c r="D80" s="2">
        <v>2135486647</v>
      </c>
      <c r="E80" s="7">
        <f t="shared" si="1"/>
        <v>0.17529181643875355</v>
      </c>
    </row>
    <row r="81" spans="1:5" x14ac:dyDescent="0.2">
      <c r="A81" s="3" t="s">
        <v>339</v>
      </c>
      <c r="B81" s="4">
        <v>339.7</v>
      </c>
      <c r="C81" s="5">
        <f t="shared" si="2"/>
        <v>377.4444444444444</v>
      </c>
      <c r="D81" s="2">
        <v>2121237406</v>
      </c>
      <c r="E81" s="7">
        <f t="shared" si="1"/>
        <v>0.17793597424636609</v>
      </c>
    </row>
    <row r="82" spans="1:5" x14ac:dyDescent="0.2">
      <c r="A82" s="3" t="s">
        <v>340</v>
      </c>
      <c r="B82" s="4">
        <v>340.3</v>
      </c>
      <c r="C82" s="5">
        <f t="shared" si="2"/>
        <v>378.11111111111114</v>
      </c>
      <c r="D82" s="2">
        <v>2115539443</v>
      </c>
      <c r="E82" s="7">
        <f t="shared" si="1"/>
        <v>0.17873035284793373</v>
      </c>
    </row>
    <row r="83" spans="1:5" x14ac:dyDescent="0.2">
      <c r="A83" s="3" t="s">
        <v>341</v>
      </c>
      <c r="B83" s="4">
        <v>339.6</v>
      </c>
      <c r="C83" s="5">
        <f t="shared" si="2"/>
        <v>377.33333333333337</v>
      </c>
      <c r="D83" s="2">
        <v>2112035914</v>
      </c>
      <c r="E83" s="7">
        <f t="shared" si="1"/>
        <v>0.17865857811986685</v>
      </c>
    </row>
    <row r="84" spans="1:5" x14ac:dyDescent="0.2">
      <c r="A84" s="3" t="s">
        <v>342</v>
      </c>
      <c r="B84" s="4">
        <v>340</v>
      </c>
      <c r="C84" s="5">
        <f t="shared" si="2"/>
        <v>377.77777777777777</v>
      </c>
      <c r="D84" s="2">
        <v>2115807930</v>
      </c>
      <c r="E84" s="7">
        <f t="shared" si="1"/>
        <v>0.17855012849761737</v>
      </c>
    </row>
    <row r="85" spans="1:5" x14ac:dyDescent="0.2">
      <c r="A85" s="3" t="s">
        <v>343</v>
      </c>
      <c r="B85" s="4">
        <v>340.1</v>
      </c>
      <c r="C85" s="5">
        <f t="shared" si="2"/>
        <v>377.88888888888891</v>
      </c>
      <c r="D85" s="2">
        <v>2121481475</v>
      </c>
      <c r="E85" s="7">
        <f t="shared" si="1"/>
        <v>0.17812500054420174</v>
      </c>
    </row>
    <row r="86" spans="1:5" x14ac:dyDescent="0.2">
      <c r="A86" s="3" t="s">
        <v>344</v>
      </c>
      <c r="B86" s="4">
        <v>338.2</v>
      </c>
      <c r="C86" s="5">
        <f t="shared" si="2"/>
        <v>375.77777777777777</v>
      </c>
      <c r="D86" s="2">
        <v>2113474103</v>
      </c>
      <c r="E86" s="7">
        <f t="shared" si="1"/>
        <v>0.17780098523297486</v>
      </c>
    </row>
    <row r="87" spans="1:5" x14ac:dyDescent="0.2">
      <c r="A87" s="3" t="s">
        <v>345</v>
      </c>
      <c r="B87" s="4">
        <v>339.9</v>
      </c>
      <c r="C87" s="5">
        <f t="shared" si="2"/>
        <v>377.66666666666663</v>
      </c>
      <c r="D87" s="2">
        <v>2113164589</v>
      </c>
      <c r="E87" s="7">
        <f t="shared" si="1"/>
        <v>0.17872089501811475</v>
      </c>
    </row>
    <row r="88" spans="1:5" x14ac:dyDescent="0.2">
      <c r="A88" s="3" t="s">
        <v>346</v>
      </c>
      <c r="B88" s="4">
        <v>343.3</v>
      </c>
      <c r="C88" s="5">
        <f t="shared" si="2"/>
        <v>381.44444444444446</v>
      </c>
      <c r="D88" s="2">
        <v>2104578285</v>
      </c>
      <c r="E88" s="7">
        <f t="shared" si="1"/>
        <v>0.18124507278399696</v>
      </c>
    </row>
    <row r="89" spans="1:5" x14ac:dyDescent="0.2">
      <c r="A89" s="3" t="s">
        <v>347</v>
      </c>
      <c r="B89" s="4">
        <v>346.6</v>
      </c>
      <c r="C89" s="5">
        <f t="shared" si="2"/>
        <v>385.11111111111114</v>
      </c>
      <c r="D89" s="2">
        <v>2097803889</v>
      </c>
      <c r="E89" s="7">
        <f t="shared" si="1"/>
        <v>0.18357822346048247</v>
      </c>
    </row>
    <row r="90" spans="1:5" x14ac:dyDescent="0.2">
      <c r="A90" s="3" t="s">
        <v>348</v>
      </c>
      <c r="B90" s="4">
        <v>346.4</v>
      </c>
      <c r="C90" s="5">
        <f t="shared" si="2"/>
        <v>384.88888888888886</v>
      </c>
      <c r="D90" s="2">
        <v>2089418059</v>
      </c>
      <c r="E90" s="7">
        <f t="shared" si="1"/>
        <v>0.1842086542858242</v>
      </c>
    </row>
    <row r="91" spans="1:5" x14ac:dyDescent="0.2">
      <c r="A91" s="3" t="s">
        <v>349</v>
      </c>
      <c r="B91" s="4">
        <v>349.7</v>
      </c>
      <c r="C91" s="5">
        <f t="shared" si="2"/>
        <v>388.55555555555554</v>
      </c>
      <c r="D91" s="2">
        <v>2089962227</v>
      </c>
      <c r="E91" s="7">
        <f t="shared" si="1"/>
        <v>0.18591510915166196</v>
      </c>
    </row>
    <row r="92" spans="1:5" x14ac:dyDescent="0.2">
      <c r="A92" s="3" t="s">
        <v>350</v>
      </c>
      <c r="B92" s="4">
        <v>351.8</v>
      </c>
      <c r="C92" s="5">
        <f t="shared" si="2"/>
        <v>390.88888888888891</v>
      </c>
      <c r="D92" s="2">
        <v>2067398979</v>
      </c>
      <c r="E92" s="7">
        <f t="shared" si="1"/>
        <v>0.18907278801016034</v>
      </c>
    </row>
    <row r="93" spans="1:5" x14ac:dyDescent="0.2">
      <c r="A93" s="3" t="s">
        <v>351</v>
      </c>
      <c r="B93" s="4">
        <v>353.7</v>
      </c>
      <c r="C93" s="5">
        <f t="shared" si="2"/>
        <v>393</v>
      </c>
      <c r="D93" s="2">
        <v>2056838356</v>
      </c>
      <c r="E93" s="7">
        <f t="shared" si="1"/>
        <v>0.19106994910590824</v>
      </c>
    </row>
    <row r="94" spans="1:5" x14ac:dyDescent="0.2">
      <c r="A94" s="3" t="s">
        <v>352</v>
      </c>
      <c r="B94" s="4">
        <v>354.2</v>
      </c>
      <c r="C94" s="5">
        <f t="shared" si="2"/>
        <v>393.55555555555554</v>
      </c>
      <c r="D94" s="2">
        <v>2049542473</v>
      </c>
      <c r="E94" s="7">
        <f t="shared" si="1"/>
        <v>0.19202117581856792</v>
      </c>
    </row>
    <row r="95" spans="1:5" x14ac:dyDescent="0.2">
      <c r="A95" s="3" t="s">
        <v>353</v>
      </c>
      <c r="B95" s="4">
        <v>355.6</v>
      </c>
      <c r="C95" s="5">
        <f t="shared" si="2"/>
        <v>395.11111111111114</v>
      </c>
      <c r="D95" s="2">
        <v>2026495438</v>
      </c>
      <c r="E95" s="7">
        <f t="shared" si="1"/>
        <v>0.19497261316366762</v>
      </c>
    </row>
    <row r="96" spans="1:5" x14ac:dyDescent="0.2">
      <c r="A96" s="3" t="s">
        <v>354</v>
      </c>
      <c r="B96" s="4">
        <v>357.6</v>
      </c>
      <c r="C96" s="5">
        <f t="shared" si="2"/>
        <v>397.33333333333337</v>
      </c>
      <c r="D96" s="2">
        <v>2023328207</v>
      </c>
      <c r="E96" s="7">
        <f t="shared" si="1"/>
        <v>0.19637611533250046</v>
      </c>
    </row>
    <row r="97" spans="1:5" x14ac:dyDescent="0.2">
      <c r="A97" s="3" t="s">
        <v>355</v>
      </c>
      <c r="B97" s="4">
        <v>356.7</v>
      </c>
      <c r="C97" s="5">
        <f t="shared" si="2"/>
        <v>396.33333333333331</v>
      </c>
      <c r="D97" s="2">
        <v>2018869697</v>
      </c>
      <c r="E97" s="7">
        <f t="shared" si="1"/>
        <v>0.19631446938961772</v>
      </c>
    </row>
    <row r="98" spans="1:5" x14ac:dyDescent="0.2">
      <c r="A98" s="3" t="s">
        <v>356</v>
      </c>
      <c r="B98" s="4">
        <v>355.2</v>
      </c>
      <c r="C98" s="5">
        <f t="shared" si="2"/>
        <v>394.66666666666663</v>
      </c>
      <c r="D98" s="2">
        <v>1998538349</v>
      </c>
      <c r="E98" s="7">
        <f t="shared" si="1"/>
        <v>0.19747765503931625</v>
      </c>
    </row>
    <row r="99" spans="1:5" x14ac:dyDescent="0.2">
      <c r="A99" s="3" t="s">
        <v>357</v>
      </c>
      <c r="B99" s="4">
        <v>356.5</v>
      </c>
      <c r="C99" s="5">
        <f t="shared" si="2"/>
        <v>396.11111111111109</v>
      </c>
      <c r="D99" s="2">
        <v>1995347017</v>
      </c>
      <c r="E99" s="7">
        <f t="shared" si="1"/>
        <v>0.19851740460998274</v>
      </c>
    </row>
    <row r="100" spans="1:5" x14ac:dyDescent="0.2">
      <c r="A100" s="3" t="s">
        <v>358</v>
      </c>
      <c r="B100" s="4">
        <v>357.1</v>
      </c>
      <c r="C100" s="5">
        <f t="shared" si="2"/>
        <v>396.77777777777777</v>
      </c>
      <c r="D100" s="2">
        <v>1979558184</v>
      </c>
      <c r="E100" s="7">
        <f t="shared" si="1"/>
        <v>0.20043754257125579</v>
      </c>
    </row>
    <row r="101" spans="1:5" x14ac:dyDescent="0.2">
      <c r="A101" s="3" t="s">
        <v>359</v>
      </c>
      <c r="B101" s="4">
        <v>354.9</v>
      </c>
      <c r="C101" s="5">
        <f t="shared" si="2"/>
        <v>394.33333333333331</v>
      </c>
      <c r="D101" s="2">
        <v>1957425179</v>
      </c>
      <c r="E101" s="7">
        <f t="shared" si="1"/>
        <v>0.20145512460138498</v>
      </c>
    </row>
    <row r="102" spans="1:5" x14ac:dyDescent="0.2">
      <c r="A102" s="3" t="s">
        <v>360</v>
      </c>
      <c r="B102" s="4">
        <v>352.5</v>
      </c>
      <c r="C102" s="5">
        <f t="shared" si="2"/>
        <v>391.66666666666663</v>
      </c>
      <c r="D102" s="2">
        <v>1943578926</v>
      </c>
      <c r="E102" s="7">
        <f t="shared" si="1"/>
        <v>0.20151827200181663</v>
      </c>
    </row>
    <row r="103" spans="1:5" x14ac:dyDescent="0.2">
      <c r="A103" s="3" t="s">
        <v>361</v>
      </c>
      <c r="B103" s="4">
        <v>352.5</v>
      </c>
      <c r="C103" s="5">
        <f t="shared" si="2"/>
        <v>391.66666666666663</v>
      </c>
      <c r="D103" s="2">
        <v>1932203980</v>
      </c>
      <c r="E103" s="7">
        <f t="shared" si="1"/>
        <v>0.20270461644875953</v>
      </c>
    </row>
    <row r="104" spans="1:5" x14ac:dyDescent="0.2">
      <c r="A104" s="3" t="s">
        <v>362</v>
      </c>
      <c r="B104" s="4">
        <v>350.4</v>
      </c>
      <c r="C104" s="5">
        <f t="shared" si="2"/>
        <v>389.33333333333331</v>
      </c>
      <c r="D104" s="2">
        <v>1926152464</v>
      </c>
      <c r="E104" s="7">
        <f t="shared" si="1"/>
        <v>0.20213007049546486</v>
      </c>
    </row>
    <row r="105" spans="1:5" x14ac:dyDescent="0.2">
      <c r="A105" s="3" t="s">
        <v>363</v>
      </c>
      <c r="B105" s="4">
        <v>353.2</v>
      </c>
      <c r="C105" s="5">
        <f t="shared" si="2"/>
        <v>392.4444444444444</v>
      </c>
      <c r="D105" s="2">
        <v>1901886690</v>
      </c>
      <c r="E105" s="7">
        <f t="shared" si="1"/>
        <v>0.20634480829372881</v>
      </c>
    </row>
    <row r="106" spans="1:5" x14ac:dyDescent="0.2">
      <c r="A106" s="3" t="s">
        <v>364</v>
      </c>
      <c r="B106" s="4">
        <v>356.1</v>
      </c>
      <c r="C106" s="5">
        <f t="shared" si="2"/>
        <v>395.66666666666669</v>
      </c>
      <c r="D106" s="2">
        <v>1890956288</v>
      </c>
      <c r="E106" s="7">
        <f t="shared" si="1"/>
        <v>0.20924157220215273</v>
      </c>
    </row>
    <row r="107" spans="1:5" x14ac:dyDescent="0.2">
      <c r="A107" s="3" t="s">
        <v>365</v>
      </c>
      <c r="B107" s="4">
        <v>356.4</v>
      </c>
      <c r="C107" s="5">
        <f t="shared" si="2"/>
        <v>395.99999999999994</v>
      </c>
      <c r="D107" s="2">
        <v>1903877242</v>
      </c>
      <c r="E107" s="7">
        <f t="shared" si="1"/>
        <v>0.20799660359614716</v>
      </c>
    </row>
    <row r="108" spans="1:5" x14ac:dyDescent="0.2">
      <c r="A108" s="3" t="s">
        <v>366</v>
      </c>
      <c r="B108" s="4">
        <v>356.2</v>
      </c>
      <c r="C108" s="5">
        <f t="shared" si="2"/>
        <v>395.77777777777777</v>
      </c>
      <c r="D108" s="2">
        <v>1910821073</v>
      </c>
      <c r="E108" s="7">
        <f t="shared" si="1"/>
        <v>0.20712445731844711</v>
      </c>
    </row>
    <row r="109" spans="1:5" x14ac:dyDescent="0.2">
      <c r="A109" s="3" t="s">
        <v>367</v>
      </c>
      <c r="B109" s="4">
        <v>356.1</v>
      </c>
      <c r="C109" s="5">
        <f t="shared" si="2"/>
        <v>395.66666666666669</v>
      </c>
      <c r="D109" s="2">
        <v>1920467693</v>
      </c>
      <c r="E109" s="7">
        <f t="shared" si="1"/>
        <v>0.20602620294465254</v>
      </c>
    </row>
    <row r="110" spans="1:5" x14ac:dyDescent="0.2">
      <c r="A110" s="3" t="s">
        <v>368</v>
      </c>
      <c r="B110" s="4">
        <v>351.7</v>
      </c>
      <c r="C110" s="5">
        <f t="shared" si="2"/>
        <v>390.77777777777777</v>
      </c>
      <c r="D110" s="2">
        <v>1912692424</v>
      </c>
      <c r="E110" s="7">
        <f t="shared" si="1"/>
        <v>0.20430769363353624</v>
      </c>
    </row>
    <row r="111" spans="1:5" x14ac:dyDescent="0.2">
      <c r="A111" s="3" t="s">
        <v>369</v>
      </c>
      <c r="B111" s="4">
        <v>354.6</v>
      </c>
      <c r="C111" s="5">
        <f t="shared" si="2"/>
        <v>394</v>
      </c>
      <c r="D111" s="2">
        <v>1892542863</v>
      </c>
      <c r="E111" s="7">
        <f t="shared" si="1"/>
        <v>0.20818550940264755</v>
      </c>
    </row>
    <row r="112" spans="1:5" x14ac:dyDescent="0.2">
      <c r="A112" s="3" t="s">
        <v>370</v>
      </c>
      <c r="B112" s="4">
        <v>355.6</v>
      </c>
      <c r="C112" s="5">
        <f t="shared" si="2"/>
        <v>395.11111111111114</v>
      </c>
      <c r="D112" s="2">
        <v>1891966271</v>
      </c>
      <c r="E112" s="7">
        <f t="shared" si="1"/>
        <v>0.2088362341165178</v>
      </c>
    </row>
    <row r="113" spans="1:5" x14ac:dyDescent="0.2">
      <c r="A113" s="3" t="s">
        <v>371</v>
      </c>
      <c r="B113" s="4">
        <v>352.9</v>
      </c>
      <c r="C113" s="5">
        <f t="shared" si="2"/>
        <v>392.11111111111109</v>
      </c>
      <c r="D113" s="2">
        <v>1893239286</v>
      </c>
      <c r="E113" s="7">
        <f t="shared" si="1"/>
        <v>0.20711122677976751</v>
      </c>
    </row>
    <row r="114" spans="1:5" x14ac:dyDescent="0.2">
      <c r="A114" s="3" t="s">
        <v>372</v>
      </c>
      <c r="B114" s="4">
        <v>349.8</v>
      </c>
      <c r="C114" s="5">
        <f t="shared" si="2"/>
        <v>388.66666666666669</v>
      </c>
      <c r="D114" s="2">
        <v>1887057471</v>
      </c>
      <c r="E114" s="7">
        <f t="shared" si="1"/>
        <v>0.20596440364940358</v>
      </c>
    </row>
    <row r="115" spans="1:5" x14ac:dyDescent="0.2">
      <c r="A115" s="3" t="s">
        <v>373</v>
      </c>
      <c r="B115" s="4">
        <v>348.6</v>
      </c>
      <c r="C115" s="5">
        <f t="shared" si="2"/>
        <v>387.33333333333337</v>
      </c>
      <c r="D115" s="2">
        <v>1896481110</v>
      </c>
      <c r="E115" s="7">
        <f t="shared" si="1"/>
        <v>0.20423790740174225</v>
      </c>
    </row>
    <row r="116" spans="1:5" x14ac:dyDescent="0.2">
      <c r="A116" s="3" t="s">
        <v>374</v>
      </c>
      <c r="B116" s="4">
        <v>347.4</v>
      </c>
      <c r="C116" s="5">
        <f t="shared" si="2"/>
        <v>385.99999999999994</v>
      </c>
      <c r="D116" s="2">
        <v>1894726961</v>
      </c>
      <c r="E116" s="7">
        <f t="shared" si="1"/>
        <v>0.2037232846448106</v>
      </c>
    </row>
    <row r="117" spans="1:5" x14ac:dyDescent="0.2">
      <c r="A117" s="3" t="s">
        <v>375</v>
      </c>
      <c r="B117" s="4">
        <v>348.6</v>
      </c>
      <c r="C117" s="5">
        <f t="shared" si="2"/>
        <v>387.33333333333337</v>
      </c>
      <c r="D117" s="2">
        <v>1888022751</v>
      </c>
      <c r="E117" s="7">
        <f t="shared" si="1"/>
        <v>0.2051528950740559</v>
      </c>
    </row>
    <row r="118" spans="1:5" x14ac:dyDescent="0.2">
      <c r="A118" s="3" t="s">
        <v>376</v>
      </c>
      <c r="B118" s="4">
        <v>347.3</v>
      </c>
      <c r="C118" s="5">
        <f t="shared" si="2"/>
        <v>385.88888888888891</v>
      </c>
      <c r="D118" s="2">
        <v>1877262206</v>
      </c>
      <c r="E118" s="7">
        <f t="shared" si="1"/>
        <v>0.20555939796557587</v>
      </c>
    </row>
    <row r="119" spans="1:5" x14ac:dyDescent="0.2">
      <c r="A119" s="3" t="s">
        <v>377</v>
      </c>
      <c r="B119" s="4">
        <v>345.6</v>
      </c>
      <c r="C119" s="5">
        <f t="shared" si="2"/>
        <v>384</v>
      </c>
      <c r="D119" s="2">
        <v>1875854239</v>
      </c>
      <c r="E119" s="7">
        <f t="shared" si="1"/>
        <v>0.2047067368116548</v>
      </c>
    </row>
    <row r="120" spans="1:5" x14ac:dyDescent="0.2">
      <c r="A120" s="3" t="s">
        <v>378</v>
      </c>
      <c r="B120" s="4">
        <v>343.9</v>
      </c>
      <c r="C120" s="5">
        <f t="shared" si="2"/>
        <v>382.11111111111109</v>
      </c>
      <c r="D120" s="2">
        <v>1874551574</v>
      </c>
      <c r="E120" s="7">
        <f t="shared" si="1"/>
        <v>0.20384134339699481</v>
      </c>
    </row>
    <row r="121" spans="1:5" x14ac:dyDescent="0.2">
      <c r="A121" s="3" t="s">
        <v>379</v>
      </c>
      <c r="B121" s="4">
        <v>341.5</v>
      </c>
      <c r="C121" s="5">
        <f t="shared" si="2"/>
        <v>379.44444444444446</v>
      </c>
      <c r="D121" s="2">
        <v>1873415924</v>
      </c>
      <c r="E121" s="7">
        <f t="shared" si="1"/>
        <v>0.20254148562710972</v>
      </c>
    </row>
    <row r="122" spans="1:5" x14ac:dyDescent="0.2">
      <c r="A122" s="3" t="s">
        <v>380</v>
      </c>
      <c r="B122" s="4">
        <v>334.8</v>
      </c>
      <c r="C122" s="5">
        <f t="shared" si="2"/>
        <v>372</v>
      </c>
      <c r="D122" s="2">
        <v>1879498953</v>
      </c>
      <c r="E122" s="7">
        <f t="shared" si="1"/>
        <v>0.19792509030463928</v>
      </c>
    </row>
    <row r="123" spans="1:5" x14ac:dyDescent="0.2">
      <c r="A123" s="3" t="s">
        <v>381</v>
      </c>
      <c r="B123" s="4">
        <v>334.6</v>
      </c>
      <c r="C123" s="5">
        <f t="shared" si="2"/>
        <v>371.77777777777777</v>
      </c>
      <c r="D123" s="2">
        <v>1879794585</v>
      </c>
      <c r="E123" s="7">
        <f t="shared" si="1"/>
        <v>0.19777574674616791</v>
      </c>
    </row>
    <row r="124" spans="1:5" x14ac:dyDescent="0.2">
      <c r="A124" s="3" t="s">
        <v>382</v>
      </c>
      <c r="B124" s="4">
        <v>336.9</v>
      </c>
      <c r="C124" s="5">
        <f t="shared" si="2"/>
        <v>374.33333333333331</v>
      </c>
      <c r="D124" s="2">
        <v>1872138019</v>
      </c>
      <c r="E124" s="7">
        <f t="shared" si="1"/>
        <v>0.19994964555726663</v>
      </c>
    </row>
    <row r="125" spans="1:5" x14ac:dyDescent="0.2">
      <c r="A125" s="3" t="s">
        <v>383</v>
      </c>
      <c r="B125" s="4">
        <v>333.2</v>
      </c>
      <c r="C125" s="5">
        <f t="shared" si="2"/>
        <v>370.22222222222223</v>
      </c>
      <c r="D125" s="2">
        <v>1863783939</v>
      </c>
      <c r="E125" s="7">
        <f t="shared" si="1"/>
        <v>0.19864009688851719</v>
      </c>
    </row>
    <row r="126" spans="1:5" x14ac:dyDescent="0.2">
      <c r="A126" s="3" t="s">
        <v>384</v>
      </c>
      <c r="B126" s="4">
        <v>333.5</v>
      </c>
      <c r="C126" s="5">
        <f t="shared" si="2"/>
        <v>370.55555555555554</v>
      </c>
      <c r="D126" s="2">
        <v>1848636130</v>
      </c>
      <c r="E126" s="7">
        <f t="shared" si="1"/>
        <v>0.20044807603947215</v>
      </c>
    </row>
    <row r="127" spans="1:5" x14ac:dyDescent="0.2">
      <c r="A127" s="3" t="s">
        <v>385</v>
      </c>
      <c r="B127" s="4">
        <v>330.7</v>
      </c>
      <c r="C127" s="5">
        <f t="shared" si="2"/>
        <v>367.4444444444444</v>
      </c>
      <c r="D127" s="2">
        <v>1842036163</v>
      </c>
      <c r="E127" s="7">
        <f t="shared" si="1"/>
        <v>0.19947732396632889</v>
      </c>
    </row>
    <row r="128" spans="1:5" x14ac:dyDescent="0.2">
      <c r="A128" s="3" t="s">
        <v>386</v>
      </c>
      <c r="B128" s="4">
        <v>327.39999999999998</v>
      </c>
      <c r="C128" s="5">
        <f t="shared" si="2"/>
        <v>363.77777777777777</v>
      </c>
      <c r="D128" s="2">
        <v>1851966950</v>
      </c>
      <c r="E128" s="7">
        <f t="shared" si="1"/>
        <v>0.19642779142347966</v>
      </c>
    </row>
    <row r="129" spans="1:5" x14ac:dyDescent="0.2">
      <c r="A129" s="3" t="s">
        <v>387</v>
      </c>
      <c r="B129" s="4">
        <v>325</v>
      </c>
      <c r="C129" s="5">
        <f t="shared" si="2"/>
        <v>361.11111111111109</v>
      </c>
      <c r="D129" s="2">
        <v>1852056047</v>
      </c>
      <c r="E129" s="7">
        <f t="shared" si="1"/>
        <v>0.19497850062153713</v>
      </c>
    </row>
    <row r="130" spans="1:5" x14ac:dyDescent="0.2">
      <c r="A130" s="3" t="s">
        <v>388</v>
      </c>
      <c r="B130" s="4">
        <v>324.8</v>
      </c>
      <c r="C130" s="5">
        <f t="shared" si="2"/>
        <v>360.88888888888891</v>
      </c>
      <c r="D130" s="2">
        <v>1850498376</v>
      </c>
      <c r="E130" s="7">
        <f t="shared" si="1"/>
        <v>0.19502253747932438</v>
      </c>
    </row>
    <row r="131" spans="1:5" x14ac:dyDescent="0.2">
      <c r="A131" s="3" t="s">
        <v>389</v>
      </c>
      <c r="B131" s="4">
        <v>323.39999999999998</v>
      </c>
      <c r="C131" s="5">
        <f t="shared" ref="C131:C194" si="3">B131/0.9</f>
        <v>359.33333333333331</v>
      </c>
      <c r="D131" s="2">
        <v>1851168435</v>
      </c>
      <c r="E131" s="7">
        <f t="shared" si="1"/>
        <v>0.19411163594809963</v>
      </c>
    </row>
    <row r="132" spans="1:5" x14ac:dyDescent="0.2">
      <c r="A132" s="3" t="s">
        <v>390</v>
      </c>
      <c r="B132" s="4">
        <v>321</v>
      </c>
      <c r="C132" s="5">
        <f t="shared" si="3"/>
        <v>356.66666666666669</v>
      </c>
      <c r="D132" s="2">
        <v>1846247775</v>
      </c>
      <c r="E132" s="7">
        <f t="shared" si="1"/>
        <v>0.19318461557342523</v>
      </c>
    </row>
    <row r="133" spans="1:5" x14ac:dyDescent="0.2">
      <c r="A133" s="3" t="s">
        <v>391</v>
      </c>
      <c r="B133" s="4">
        <v>318.8</v>
      </c>
      <c r="C133" s="5">
        <f t="shared" si="3"/>
        <v>354.22222222222223</v>
      </c>
      <c r="D133" s="2">
        <v>1851023547</v>
      </c>
      <c r="E133" s="7">
        <f t="shared" si="1"/>
        <v>0.19136559488739027</v>
      </c>
    </row>
    <row r="134" spans="1:5" x14ac:dyDescent="0.2">
      <c r="A134" s="3" t="s">
        <v>392</v>
      </c>
      <c r="B134" s="4">
        <v>313</v>
      </c>
      <c r="C134" s="5">
        <f t="shared" si="3"/>
        <v>347.77777777777777</v>
      </c>
      <c r="D134" s="2">
        <v>1869470129</v>
      </c>
      <c r="E134" s="7">
        <f t="shared" si="1"/>
        <v>0.18603013355651096</v>
      </c>
    </row>
    <row r="135" spans="1:5" x14ac:dyDescent="0.2">
      <c r="A135" s="3" t="s">
        <v>393</v>
      </c>
      <c r="B135" s="4">
        <v>314.89999999999998</v>
      </c>
      <c r="C135" s="5">
        <f t="shared" si="3"/>
        <v>349.88888888888886</v>
      </c>
      <c r="D135" s="2">
        <v>1890389907</v>
      </c>
      <c r="E135" s="7">
        <f t="shared" si="1"/>
        <v>0.18508821253926047</v>
      </c>
    </row>
    <row r="136" spans="1:5" x14ac:dyDescent="0.2">
      <c r="A136" s="3" t="s">
        <v>394</v>
      </c>
      <c r="B136" s="4">
        <v>314.89999999999998</v>
      </c>
      <c r="C136" s="5">
        <f t="shared" si="3"/>
        <v>349.88888888888886</v>
      </c>
      <c r="D136" s="2">
        <v>1885988376</v>
      </c>
      <c r="E136" s="7">
        <f t="shared" si="1"/>
        <v>0.18552017252140732</v>
      </c>
    </row>
    <row r="137" spans="1:5" x14ac:dyDescent="0.2">
      <c r="A137" s="3" t="s">
        <v>395</v>
      </c>
      <c r="B137" s="4">
        <v>312.8</v>
      </c>
      <c r="C137" s="5">
        <f t="shared" si="3"/>
        <v>347.55555555555554</v>
      </c>
      <c r="D137" s="2">
        <v>1889020384</v>
      </c>
      <c r="E137" s="7">
        <f t="shared" si="1"/>
        <v>0.18398719172082556</v>
      </c>
    </row>
    <row r="138" spans="1:5" x14ac:dyDescent="0.2">
      <c r="A138" s="3" t="s">
        <v>396</v>
      </c>
      <c r="B138" s="4">
        <v>309.10000000000002</v>
      </c>
      <c r="C138" s="5">
        <f t="shared" si="3"/>
        <v>343.44444444444446</v>
      </c>
      <c r="D138" s="2">
        <v>1891108999</v>
      </c>
      <c r="E138" s="7">
        <f t="shared" si="1"/>
        <v>0.181610073573789</v>
      </c>
    </row>
    <row r="139" spans="1:5" x14ac:dyDescent="0.2">
      <c r="A139" s="3" t="s">
        <v>397</v>
      </c>
      <c r="B139" s="4">
        <v>309.10000000000002</v>
      </c>
      <c r="C139" s="5">
        <f t="shared" si="3"/>
        <v>343.44444444444446</v>
      </c>
      <c r="D139" s="2">
        <v>1889577108</v>
      </c>
      <c r="E139" s="7">
        <f t="shared" ref="E139:E393" si="4">(C139*1000000)/D139</f>
        <v>0.18175730590214395</v>
      </c>
    </row>
    <row r="140" spans="1:5" x14ac:dyDescent="0.2">
      <c r="A140" s="3" t="s">
        <v>398</v>
      </c>
      <c r="B140" s="4">
        <v>309.2</v>
      </c>
      <c r="C140" s="5">
        <f t="shared" si="3"/>
        <v>343.55555555555554</v>
      </c>
      <c r="D140" s="2">
        <v>1880854686</v>
      </c>
      <c r="E140" s="7">
        <f t="shared" si="4"/>
        <v>0.18265927618586666</v>
      </c>
    </row>
    <row r="141" spans="1:5" x14ac:dyDescent="0.2">
      <c r="A141" s="3" t="s">
        <v>399</v>
      </c>
      <c r="B141" s="4">
        <v>309.39999999999998</v>
      </c>
      <c r="C141" s="5">
        <f t="shared" si="3"/>
        <v>343.77777777777777</v>
      </c>
      <c r="D141" s="2">
        <v>1880172175</v>
      </c>
      <c r="E141" s="7">
        <f t="shared" si="4"/>
        <v>0.18284377481428146</v>
      </c>
    </row>
    <row r="142" spans="1:5" x14ac:dyDescent="0.2">
      <c r="A142" s="3" t="s">
        <v>400</v>
      </c>
      <c r="B142" s="4">
        <v>311.2</v>
      </c>
      <c r="C142" s="5">
        <f t="shared" si="3"/>
        <v>345.77777777777777</v>
      </c>
      <c r="D142" s="2">
        <v>1865764523</v>
      </c>
      <c r="E142" s="7">
        <f t="shared" si="4"/>
        <v>0.18532766247575272</v>
      </c>
    </row>
    <row r="143" spans="1:5" x14ac:dyDescent="0.2">
      <c r="A143" s="3" t="s">
        <v>401</v>
      </c>
      <c r="B143" s="4">
        <v>310.39999999999998</v>
      </c>
      <c r="C143" s="5">
        <f t="shared" si="3"/>
        <v>344.88888888888886</v>
      </c>
      <c r="D143" s="2">
        <v>1848340335</v>
      </c>
      <c r="E143" s="7">
        <f t="shared" si="4"/>
        <v>0.18659382277067976</v>
      </c>
    </row>
    <row r="144" spans="1:5" x14ac:dyDescent="0.2">
      <c r="A144" s="3" t="s">
        <v>402</v>
      </c>
      <c r="B144" s="4">
        <v>311.8</v>
      </c>
      <c r="C144" s="5">
        <f t="shared" si="3"/>
        <v>346.44444444444446</v>
      </c>
      <c r="D144" s="2">
        <v>1845927956</v>
      </c>
      <c r="E144" s="7">
        <f t="shared" si="4"/>
        <v>0.1876803714458965</v>
      </c>
    </row>
    <row r="145" spans="1:5" x14ac:dyDescent="0.2">
      <c r="A145" s="3" t="s">
        <v>403</v>
      </c>
      <c r="B145" s="4">
        <v>312.10000000000002</v>
      </c>
      <c r="C145" s="5">
        <f t="shared" si="3"/>
        <v>346.77777777777777</v>
      </c>
      <c r="D145" s="2">
        <v>1843713715</v>
      </c>
      <c r="E145" s="7">
        <f t="shared" si="4"/>
        <v>0.18808656406712135</v>
      </c>
    </row>
    <row r="146" spans="1:5" x14ac:dyDescent="0.2">
      <c r="A146" s="3" t="s">
        <v>404</v>
      </c>
      <c r="B146" s="4">
        <v>308.10000000000002</v>
      </c>
      <c r="C146" s="5">
        <f t="shared" si="3"/>
        <v>342.33333333333337</v>
      </c>
      <c r="D146" s="2">
        <v>1845923686</v>
      </c>
      <c r="E146" s="7">
        <f t="shared" si="4"/>
        <v>0.18545367608080704</v>
      </c>
    </row>
    <row r="147" spans="1:5" x14ac:dyDescent="0.2">
      <c r="A147" s="3" t="s">
        <v>405</v>
      </c>
      <c r="B147" s="4">
        <v>310.10000000000002</v>
      </c>
      <c r="C147" s="5">
        <f t="shared" si="3"/>
        <v>344.5555555555556</v>
      </c>
      <c r="D147" s="2">
        <v>1828334071</v>
      </c>
      <c r="E147" s="7">
        <f t="shared" si="4"/>
        <v>0.18845328160794067</v>
      </c>
    </row>
    <row r="148" spans="1:5" x14ac:dyDescent="0.2">
      <c r="A148" s="3" t="s">
        <v>406</v>
      </c>
      <c r="B148" s="4">
        <v>312.8</v>
      </c>
      <c r="C148" s="5">
        <f t="shared" si="3"/>
        <v>347.55555555555554</v>
      </c>
      <c r="D148" s="2">
        <v>1804603463</v>
      </c>
      <c r="E148" s="7">
        <f t="shared" si="4"/>
        <v>0.19259386490247221</v>
      </c>
    </row>
    <row r="149" spans="1:5" x14ac:dyDescent="0.2">
      <c r="A149" s="3" t="s">
        <v>407</v>
      </c>
      <c r="B149" s="4">
        <v>310</v>
      </c>
      <c r="C149" s="5">
        <f t="shared" si="3"/>
        <v>344.44444444444446</v>
      </c>
      <c r="D149" s="2">
        <v>1786365553</v>
      </c>
      <c r="E149" s="7">
        <f t="shared" si="4"/>
        <v>0.19281856609135167</v>
      </c>
    </row>
    <row r="150" spans="1:5" x14ac:dyDescent="0.2">
      <c r="A150" s="3" t="s">
        <v>408</v>
      </c>
      <c r="B150" s="4">
        <v>306.89999999999998</v>
      </c>
      <c r="C150" s="5">
        <f t="shared" si="3"/>
        <v>340.99999999999994</v>
      </c>
      <c r="D150" s="2">
        <v>1776505167</v>
      </c>
      <c r="E150" s="7">
        <f t="shared" si="4"/>
        <v>0.19194990610460744</v>
      </c>
    </row>
    <row r="151" spans="1:5" x14ac:dyDescent="0.2">
      <c r="A151" s="3" t="s">
        <v>409</v>
      </c>
      <c r="B151" s="4">
        <v>305</v>
      </c>
      <c r="C151" s="5">
        <f t="shared" si="3"/>
        <v>338.88888888888886</v>
      </c>
      <c r="D151" s="2">
        <v>1769529741</v>
      </c>
      <c r="E151" s="7">
        <f t="shared" si="4"/>
        <v>0.19151353098895943</v>
      </c>
    </row>
    <row r="152" spans="1:5" x14ac:dyDescent="0.2">
      <c r="A152" s="3" t="s">
        <v>410</v>
      </c>
      <c r="B152" s="4">
        <v>303</v>
      </c>
      <c r="C152" s="5">
        <f t="shared" si="3"/>
        <v>336.66666666666669</v>
      </c>
      <c r="D152" s="2">
        <v>1755559048</v>
      </c>
      <c r="E152" s="7">
        <f t="shared" si="4"/>
        <v>0.19177177039428564</v>
      </c>
    </row>
    <row r="153" spans="1:5" x14ac:dyDescent="0.2">
      <c r="A153" s="3" t="s">
        <v>411</v>
      </c>
      <c r="B153" s="4">
        <v>301.8</v>
      </c>
      <c r="C153" s="5">
        <f t="shared" si="3"/>
        <v>335.33333333333331</v>
      </c>
      <c r="D153" s="2">
        <v>1748392106</v>
      </c>
      <c r="E153" s="7">
        <f t="shared" si="4"/>
        <v>0.19179526845411948</v>
      </c>
    </row>
    <row r="154" spans="1:5" x14ac:dyDescent="0.2">
      <c r="A154" s="3" t="s">
        <v>412</v>
      </c>
      <c r="B154" s="4">
        <v>301.39999999999998</v>
      </c>
      <c r="C154" s="5">
        <f t="shared" si="3"/>
        <v>334.88888888888886</v>
      </c>
      <c r="D154" s="2">
        <v>1742369932</v>
      </c>
      <c r="E154" s="7">
        <f t="shared" si="4"/>
        <v>0.1922030923160403</v>
      </c>
    </row>
    <row r="155" spans="1:5" x14ac:dyDescent="0.2">
      <c r="A155" s="3" t="s">
        <v>413</v>
      </c>
      <c r="B155" s="4">
        <v>298.3</v>
      </c>
      <c r="C155" s="5">
        <f t="shared" si="3"/>
        <v>331.44444444444446</v>
      </c>
      <c r="D155" s="2">
        <v>1724419463</v>
      </c>
      <c r="E155" s="7">
        <f t="shared" si="4"/>
        <v>0.19220639267653897</v>
      </c>
    </row>
    <row r="156" spans="1:5" x14ac:dyDescent="0.2">
      <c r="A156" s="3" t="s">
        <v>414</v>
      </c>
      <c r="B156" s="4">
        <v>296.8</v>
      </c>
      <c r="C156" s="5">
        <f t="shared" si="3"/>
        <v>329.77777777777777</v>
      </c>
      <c r="D156" s="2">
        <v>1715507808</v>
      </c>
      <c r="E156" s="7">
        <f t="shared" si="4"/>
        <v>0.19223332953654373</v>
      </c>
    </row>
    <row r="157" spans="1:5" x14ac:dyDescent="0.2">
      <c r="A157" s="3" t="s">
        <v>415</v>
      </c>
      <c r="B157" s="4">
        <v>293.8</v>
      </c>
      <c r="C157" s="5">
        <f t="shared" si="3"/>
        <v>326.44444444444446</v>
      </c>
      <c r="D157" s="2">
        <v>1726083693</v>
      </c>
      <c r="E157" s="7">
        <f t="shared" si="4"/>
        <v>0.18912434302479936</v>
      </c>
    </row>
    <row r="158" spans="1:5" x14ac:dyDescent="0.2">
      <c r="A158" s="3" t="s">
        <v>416</v>
      </c>
      <c r="B158" s="4">
        <v>288.5</v>
      </c>
      <c r="C158" s="5">
        <f t="shared" si="3"/>
        <v>320.55555555555554</v>
      </c>
      <c r="D158" s="2">
        <v>1731183784</v>
      </c>
      <c r="E158" s="7">
        <f t="shared" si="4"/>
        <v>0.1851655257623159</v>
      </c>
    </row>
    <row r="159" spans="1:5" x14ac:dyDescent="0.2">
      <c r="A159" s="3" t="s">
        <v>417</v>
      </c>
      <c r="B159" s="4">
        <v>286</v>
      </c>
      <c r="C159" s="5">
        <f t="shared" si="3"/>
        <v>317.77777777777777</v>
      </c>
      <c r="D159" s="2">
        <v>1719633978</v>
      </c>
      <c r="E159" s="7">
        <f t="shared" si="4"/>
        <v>0.18479384673904006</v>
      </c>
    </row>
    <row r="160" spans="1:5" x14ac:dyDescent="0.2">
      <c r="A160" s="3" t="s">
        <v>418</v>
      </c>
      <c r="B160" s="4">
        <v>284.60000000000002</v>
      </c>
      <c r="C160" s="5">
        <f t="shared" si="3"/>
        <v>316.22222222222223</v>
      </c>
      <c r="D160" s="2">
        <v>1708207513</v>
      </c>
      <c r="E160" s="7">
        <f t="shared" si="4"/>
        <v>0.18511932526679048</v>
      </c>
    </row>
    <row r="161" spans="1:5" x14ac:dyDescent="0.2">
      <c r="A161" s="3" t="s">
        <v>419</v>
      </c>
      <c r="B161" s="4">
        <v>281.5</v>
      </c>
      <c r="C161" s="5">
        <f t="shared" si="3"/>
        <v>312.77777777777777</v>
      </c>
      <c r="D161" s="2">
        <v>1704174957</v>
      </c>
      <c r="E161" s="7">
        <f t="shared" si="4"/>
        <v>0.18353618945814482</v>
      </c>
    </row>
    <row r="162" spans="1:5" x14ac:dyDescent="0.2">
      <c r="A162" s="3" t="s">
        <v>420</v>
      </c>
      <c r="B162" s="4">
        <v>278.39999999999998</v>
      </c>
      <c r="C162" s="5">
        <f t="shared" si="3"/>
        <v>309.33333333333331</v>
      </c>
      <c r="D162" s="2">
        <v>1697542151</v>
      </c>
      <c r="E162" s="7">
        <f t="shared" si="4"/>
        <v>0.18222424294507744</v>
      </c>
    </row>
    <row r="163" spans="1:5" x14ac:dyDescent="0.2">
      <c r="A163" s="3" t="s">
        <v>421</v>
      </c>
      <c r="B163" s="4">
        <v>276.89999999999998</v>
      </c>
      <c r="C163" s="5">
        <f t="shared" si="3"/>
        <v>307.66666666666663</v>
      </c>
      <c r="D163" s="2">
        <v>1700771948</v>
      </c>
      <c r="E163" s="7">
        <f t="shared" si="4"/>
        <v>0.18089824860320816</v>
      </c>
    </row>
    <row r="164" spans="1:5" x14ac:dyDescent="0.2">
      <c r="A164" s="3" t="s">
        <v>422</v>
      </c>
      <c r="B164" s="4">
        <v>273.3</v>
      </c>
      <c r="C164" s="5">
        <f t="shared" si="3"/>
        <v>303.66666666666669</v>
      </c>
      <c r="D164" s="2">
        <v>1681425139</v>
      </c>
      <c r="E164" s="7">
        <f t="shared" si="4"/>
        <v>0.1806007651623833</v>
      </c>
    </row>
    <row r="165" spans="1:5" x14ac:dyDescent="0.2">
      <c r="A165" s="3" t="s">
        <v>423</v>
      </c>
      <c r="B165" s="4">
        <v>270.89999999999998</v>
      </c>
      <c r="C165" s="5">
        <f t="shared" si="3"/>
        <v>300.99999999999994</v>
      </c>
      <c r="D165" s="2">
        <v>1674081815</v>
      </c>
      <c r="E165" s="7">
        <f t="shared" si="4"/>
        <v>0.17980005355950895</v>
      </c>
    </row>
    <row r="166" spans="1:5" x14ac:dyDescent="0.2">
      <c r="A166" s="3" t="s">
        <v>424</v>
      </c>
      <c r="B166" s="4">
        <v>270</v>
      </c>
      <c r="C166" s="5">
        <f t="shared" si="3"/>
        <v>300</v>
      </c>
      <c r="D166" s="2">
        <v>1676103950</v>
      </c>
      <c r="E166" s="7">
        <f t="shared" si="4"/>
        <v>0.17898651214323552</v>
      </c>
    </row>
    <row r="167" spans="1:5" x14ac:dyDescent="0.2">
      <c r="A167" s="3" t="s">
        <v>425</v>
      </c>
      <c r="B167" s="4">
        <v>267.89999999999998</v>
      </c>
      <c r="C167" s="5">
        <f t="shared" si="3"/>
        <v>297.66666666666663</v>
      </c>
      <c r="D167" s="2">
        <v>1675076715</v>
      </c>
      <c r="E167" s="7">
        <f t="shared" si="4"/>
        <v>0.1777033039747476</v>
      </c>
    </row>
    <row r="168" spans="1:5" x14ac:dyDescent="0.2">
      <c r="A168" s="3" t="s">
        <v>426</v>
      </c>
      <c r="B168" s="4">
        <v>266.8</v>
      </c>
      <c r="C168" s="5">
        <f t="shared" si="3"/>
        <v>296.44444444444446</v>
      </c>
      <c r="D168" s="2">
        <v>1675816660</v>
      </c>
      <c r="E168" s="7">
        <f t="shared" si="4"/>
        <v>0.17689551101875575</v>
      </c>
    </row>
    <row r="169" spans="1:5" x14ac:dyDescent="0.2">
      <c r="A169" s="3" t="s">
        <v>427</v>
      </c>
      <c r="B169" s="4">
        <v>263.5</v>
      </c>
      <c r="C169" s="5">
        <f t="shared" si="3"/>
        <v>292.77777777777777</v>
      </c>
      <c r="D169" s="2">
        <v>1691360705</v>
      </c>
      <c r="E169" s="7">
        <f t="shared" si="4"/>
        <v>0.1731019154650266</v>
      </c>
    </row>
    <row r="170" spans="1:5" x14ac:dyDescent="0.2">
      <c r="A170" s="3" t="s">
        <v>428</v>
      </c>
      <c r="B170" s="4">
        <v>258.10000000000002</v>
      </c>
      <c r="C170" s="5">
        <f t="shared" si="3"/>
        <v>286.77777777777777</v>
      </c>
      <c r="D170" s="2">
        <v>1700191452</v>
      </c>
      <c r="E170" s="7">
        <f t="shared" si="4"/>
        <v>0.16867381461095465</v>
      </c>
    </row>
    <row r="171" spans="1:5" x14ac:dyDescent="0.2">
      <c r="A171" s="3" t="s">
        <v>429</v>
      </c>
      <c r="B171" s="4">
        <v>256.39999999999998</v>
      </c>
      <c r="C171" s="5">
        <f t="shared" si="3"/>
        <v>284.88888888888886</v>
      </c>
      <c r="D171" s="2">
        <v>1700755778</v>
      </c>
      <c r="E171" s="7">
        <f t="shared" si="4"/>
        <v>0.16750722977046317</v>
      </c>
    </row>
    <row r="172" spans="1:5" x14ac:dyDescent="0.2">
      <c r="A172" s="3" t="s">
        <v>430</v>
      </c>
      <c r="B172" s="4">
        <v>254.8</v>
      </c>
      <c r="C172" s="5">
        <f t="shared" si="3"/>
        <v>283.11111111111114</v>
      </c>
      <c r="E172" s="7" t="s">
        <v>431</v>
      </c>
    </row>
    <row r="173" spans="1:5" x14ac:dyDescent="0.2">
      <c r="A173" s="3" t="s">
        <v>432</v>
      </c>
      <c r="B173" s="4">
        <v>252.6</v>
      </c>
      <c r="C173" s="5">
        <f t="shared" si="3"/>
        <v>280.66666666666663</v>
      </c>
      <c r="D173" s="2">
        <v>1706833377</v>
      </c>
      <c r="E173" s="7">
        <f t="shared" si="4"/>
        <v>0.1644370624858402</v>
      </c>
    </row>
    <row r="174" spans="1:5" x14ac:dyDescent="0.2">
      <c r="A174" s="3" t="s">
        <v>433</v>
      </c>
      <c r="B174" s="4">
        <v>249.1</v>
      </c>
      <c r="C174" s="5">
        <f t="shared" si="3"/>
        <v>276.77777777777777</v>
      </c>
      <c r="D174" s="2">
        <v>1706460413</v>
      </c>
      <c r="E174" s="7">
        <f t="shared" si="4"/>
        <v>0.16219408060641474</v>
      </c>
    </row>
    <row r="175" spans="1:5" x14ac:dyDescent="0.2">
      <c r="A175" s="3" t="s">
        <v>434</v>
      </c>
      <c r="B175" s="4">
        <v>245.3</v>
      </c>
      <c r="C175" s="5">
        <f t="shared" si="3"/>
        <v>272.55555555555554</v>
      </c>
      <c r="D175" s="2">
        <v>1717784793</v>
      </c>
      <c r="E175" s="7">
        <f t="shared" si="4"/>
        <v>0.15866688112866273</v>
      </c>
    </row>
    <row r="176" spans="1:5" x14ac:dyDescent="0.2">
      <c r="A176" s="3" t="s">
        <v>435</v>
      </c>
      <c r="B176" s="4">
        <v>241.4</v>
      </c>
      <c r="C176" s="5">
        <f t="shared" si="3"/>
        <v>268.22222222222223</v>
      </c>
      <c r="D176" s="2">
        <v>1727706535</v>
      </c>
      <c r="E176" s="7">
        <f t="shared" si="4"/>
        <v>0.15524755899717788</v>
      </c>
    </row>
    <row r="177" spans="1:5" x14ac:dyDescent="0.2">
      <c r="A177" s="3" t="s">
        <v>436</v>
      </c>
      <c r="B177" s="4">
        <v>238.5</v>
      </c>
      <c r="C177" s="5">
        <f t="shared" si="3"/>
        <v>265</v>
      </c>
      <c r="D177" s="2">
        <v>1723008805</v>
      </c>
      <c r="E177" s="7">
        <f t="shared" si="4"/>
        <v>0.15380072303228887</v>
      </c>
    </row>
    <row r="178" spans="1:5" x14ac:dyDescent="0.2">
      <c r="A178" s="3" t="s">
        <v>437</v>
      </c>
      <c r="B178" s="4">
        <v>237.6</v>
      </c>
      <c r="C178" s="5">
        <f t="shared" si="3"/>
        <v>264</v>
      </c>
      <c r="D178" s="2">
        <v>1717489838</v>
      </c>
      <c r="E178" s="7">
        <f t="shared" si="4"/>
        <v>0.15371269987100791</v>
      </c>
    </row>
    <row r="179" spans="1:5" x14ac:dyDescent="0.2">
      <c r="A179" s="3" t="s">
        <v>438</v>
      </c>
      <c r="B179" s="4">
        <v>235.2</v>
      </c>
      <c r="C179" s="5">
        <f t="shared" si="3"/>
        <v>261.33333333333331</v>
      </c>
      <c r="D179" s="2">
        <v>1703457224</v>
      </c>
      <c r="E179" s="7">
        <f t="shared" si="4"/>
        <v>0.15341349911897365</v>
      </c>
    </row>
    <row r="180" spans="1:5" x14ac:dyDescent="0.2">
      <c r="A180" s="3" t="s">
        <v>439</v>
      </c>
      <c r="B180" s="4">
        <v>233.1</v>
      </c>
      <c r="C180" s="5">
        <f t="shared" si="3"/>
        <v>259</v>
      </c>
      <c r="D180" s="2">
        <v>1690975250</v>
      </c>
      <c r="E180" s="7">
        <f t="shared" si="4"/>
        <v>0.15316605018317092</v>
      </c>
    </row>
    <row r="181" spans="1:5" x14ac:dyDescent="0.2">
      <c r="A181" s="3" t="s">
        <v>440</v>
      </c>
      <c r="B181" s="4">
        <v>229.6</v>
      </c>
      <c r="C181" s="5">
        <f t="shared" si="3"/>
        <v>255.11111111111109</v>
      </c>
      <c r="D181" s="2">
        <v>1685363271</v>
      </c>
      <c r="E181" s="7">
        <f t="shared" si="4"/>
        <v>0.15136861915813701</v>
      </c>
    </row>
    <row r="182" spans="1:5" x14ac:dyDescent="0.2">
      <c r="A182" s="3" t="s">
        <v>441</v>
      </c>
      <c r="B182" s="4">
        <v>223.8</v>
      </c>
      <c r="C182" s="5">
        <f t="shared" si="3"/>
        <v>248.66666666666669</v>
      </c>
      <c r="D182" s="2">
        <v>1685308060</v>
      </c>
      <c r="E182" s="7">
        <f t="shared" si="4"/>
        <v>0.14754968101598392</v>
      </c>
    </row>
    <row r="183" spans="1:5" x14ac:dyDescent="0.2">
      <c r="A183" s="3" t="s">
        <v>442</v>
      </c>
      <c r="B183" s="4">
        <v>221</v>
      </c>
      <c r="C183" s="5">
        <f t="shared" si="3"/>
        <v>245.55555555555554</v>
      </c>
      <c r="D183" s="2">
        <v>1679974908</v>
      </c>
      <c r="E183" s="7">
        <f t="shared" si="4"/>
        <v>0.14616620426068622</v>
      </c>
    </row>
    <row r="184" spans="1:5" x14ac:dyDescent="0.2">
      <c r="A184" s="3" t="s">
        <v>443</v>
      </c>
      <c r="B184" s="4">
        <v>218.2</v>
      </c>
      <c r="C184" s="5">
        <f t="shared" si="3"/>
        <v>242.44444444444443</v>
      </c>
      <c r="D184" s="2">
        <v>1675268158</v>
      </c>
      <c r="E184" s="7">
        <f t="shared" si="4"/>
        <v>0.14471978309065694</v>
      </c>
    </row>
    <row r="185" spans="1:5" x14ac:dyDescent="0.2">
      <c r="A185" s="3" t="s">
        <v>444</v>
      </c>
      <c r="B185" s="4">
        <v>215</v>
      </c>
      <c r="C185" s="5">
        <f t="shared" si="3"/>
        <v>238.88888888888889</v>
      </c>
      <c r="D185" s="2">
        <v>1672051607</v>
      </c>
      <c r="E185" s="7">
        <f t="shared" si="4"/>
        <v>0.14287171992107592</v>
      </c>
    </row>
    <row r="186" spans="1:5" x14ac:dyDescent="0.2">
      <c r="A186" s="3" t="s">
        <v>445</v>
      </c>
      <c r="B186" s="4">
        <v>210.8</v>
      </c>
      <c r="C186" s="5">
        <f t="shared" si="3"/>
        <v>234.22222222222223</v>
      </c>
      <c r="D186" s="2">
        <v>1662911493</v>
      </c>
      <c r="E186" s="7">
        <f t="shared" si="4"/>
        <v>0.14085068460238384</v>
      </c>
    </row>
    <row r="187" spans="1:5" x14ac:dyDescent="0.2">
      <c r="A187" s="3" t="s">
        <v>446</v>
      </c>
      <c r="B187" s="4">
        <v>207.2</v>
      </c>
      <c r="C187" s="5">
        <f t="shared" si="3"/>
        <v>230.2222222222222</v>
      </c>
      <c r="D187" s="2">
        <v>1651401891</v>
      </c>
      <c r="E187" s="7">
        <f t="shared" si="4"/>
        <v>0.13941017233716019</v>
      </c>
    </row>
    <row r="188" spans="1:5" x14ac:dyDescent="0.2">
      <c r="A188" s="3" t="s">
        <v>447</v>
      </c>
      <c r="B188" s="4">
        <v>204.5</v>
      </c>
      <c r="C188" s="5">
        <f t="shared" si="3"/>
        <v>227.22222222222223</v>
      </c>
      <c r="D188" s="2">
        <v>1646777309</v>
      </c>
      <c r="E188" s="7">
        <f t="shared" si="4"/>
        <v>0.13797993267237946</v>
      </c>
    </row>
    <row r="189" spans="1:5" x14ac:dyDescent="0.2">
      <c r="A189" s="3" t="s">
        <v>448</v>
      </c>
      <c r="B189" s="4">
        <v>201.2</v>
      </c>
      <c r="C189" s="5">
        <f t="shared" si="3"/>
        <v>223.55555555555554</v>
      </c>
      <c r="D189" s="2">
        <v>1645826162</v>
      </c>
      <c r="E189" s="7">
        <f t="shared" si="4"/>
        <v>0.13583181548401924</v>
      </c>
    </row>
    <row r="190" spans="1:5" x14ac:dyDescent="0.2">
      <c r="A190" s="3" t="s">
        <v>449</v>
      </c>
      <c r="B190" s="4">
        <v>199.8</v>
      </c>
      <c r="C190" s="5">
        <f t="shared" si="3"/>
        <v>222</v>
      </c>
      <c r="D190" s="2">
        <v>1636775868</v>
      </c>
      <c r="E190" s="7">
        <f t="shared" si="4"/>
        <v>0.13563249821813722</v>
      </c>
    </row>
    <row r="191" spans="1:5" x14ac:dyDescent="0.2">
      <c r="A191" s="3" t="s">
        <v>450</v>
      </c>
      <c r="B191" s="4">
        <v>196.8</v>
      </c>
      <c r="C191" s="5">
        <f t="shared" si="3"/>
        <v>218.66666666666669</v>
      </c>
      <c r="D191" s="2">
        <v>1625521576</v>
      </c>
      <c r="E191" s="7">
        <f t="shared" si="4"/>
        <v>0.13452092540337138</v>
      </c>
    </row>
    <row r="192" spans="1:5" x14ac:dyDescent="0.2">
      <c r="A192" s="3" t="s">
        <v>451</v>
      </c>
      <c r="B192" s="4">
        <v>195.4</v>
      </c>
      <c r="C192" s="5">
        <f t="shared" si="3"/>
        <v>217.11111111111111</v>
      </c>
      <c r="D192" s="2">
        <v>1617372419</v>
      </c>
      <c r="E192" s="7">
        <f t="shared" si="4"/>
        <v>0.13423693180408508</v>
      </c>
    </row>
    <row r="193" spans="1:5" x14ac:dyDescent="0.2">
      <c r="A193" s="3" t="s">
        <v>452</v>
      </c>
      <c r="B193" s="4">
        <v>192.7</v>
      </c>
      <c r="C193" s="5">
        <f t="shared" si="3"/>
        <v>214.11111111111109</v>
      </c>
      <c r="D193" s="2">
        <v>1610569053</v>
      </c>
      <c r="E193" s="7">
        <f t="shared" si="4"/>
        <v>0.13294127979938969</v>
      </c>
    </row>
    <row r="194" spans="1:5" x14ac:dyDescent="0.2">
      <c r="A194" s="3" t="s">
        <v>453</v>
      </c>
      <c r="B194" s="4">
        <v>188.5</v>
      </c>
      <c r="C194" s="5">
        <f t="shared" si="3"/>
        <v>209.44444444444443</v>
      </c>
      <c r="D194" s="2">
        <v>1611281183</v>
      </c>
      <c r="E194" s="7">
        <f t="shared" si="4"/>
        <v>0.129986278406408</v>
      </c>
    </row>
    <row r="195" spans="1:5" x14ac:dyDescent="0.2">
      <c r="A195" s="3" t="s">
        <v>454</v>
      </c>
      <c r="B195" s="4">
        <v>187.9</v>
      </c>
      <c r="C195" s="5">
        <f t="shared" ref="C195:C258" si="5">B195/0.9</f>
        <v>208.77777777777777</v>
      </c>
      <c r="D195" s="2">
        <v>1601713842</v>
      </c>
      <c r="E195" s="7">
        <f t="shared" si="4"/>
        <v>0.13034649030508769</v>
      </c>
    </row>
    <row r="196" spans="1:5" x14ac:dyDescent="0.2">
      <c r="A196" s="3" t="s">
        <v>455</v>
      </c>
      <c r="B196" s="4">
        <v>186.6</v>
      </c>
      <c r="C196" s="5">
        <f t="shared" si="5"/>
        <v>207.33333333333331</v>
      </c>
      <c r="D196" s="2">
        <v>1599862545</v>
      </c>
      <c r="E196" s="7">
        <f t="shared" si="4"/>
        <v>0.12959446671297209</v>
      </c>
    </row>
    <row r="197" spans="1:5" x14ac:dyDescent="0.2">
      <c r="A197" s="3" t="s">
        <v>456</v>
      </c>
      <c r="B197" s="4">
        <v>185.6</v>
      </c>
      <c r="C197" s="5">
        <f t="shared" si="5"/>
        <v>206.2222222222222</v>
      </c>
      <c r="D197" s="2">
        <v>1595842297</v>
      </c>
      <c r="E197" s="7">
        <f t="shared" si="4"/>
        <v>0.12922468755834851</v>
      </c>
    </row>
    <row r="198" spans="1:5" x14ac:dyDescent="0.2">
      <c r="A198" s="3" t="s">
        <v>457</v>
      </c>
      <c r="B198" s="4">
        <v>183.3</v>
      </c>
      <c r="C198" s="5">
        <f t="shared" si="5"/>
        <v>203.66666666666669</v>
      </c>
      <c r="D198" s="26">
        <v>1595714313.5</v>
      </c>
      <c r="E198" s="27">
        <v>0.13</v>
      </c>
    </row>
    <row r="199" spans="1:5" x14ac:dyDescent="0.2">
      <c r="A199" s="3" t="s">
        <v>458</v>
      </c>
      <c r="B199" s="4">
        <v>181.6</v>
      </c>
      <c r="C199" s="5">
        <f t="shared" si="5"/>
        <v>201.77777777777777</v>
      </c>
      <c r="D199" s="2">
        <v>1595586330</v>
      </c>
      <c r="E199" s="7">
        <f t="shared" si="4"/>
        <v>0.12645995643355615</v>
      </c>
    </row>
    <row r="200" spans="1:5" x14ac:dyDescent="0.2">
      <c r="A200" s="3" t="s">
        <v>459</v>
      </c>
      <c r="B200" s="4">
        <v>179.6</v>
      </c>
      <c r="C200" s="5">
        <f t="shared" si="5"/>
        <v>199.55555555555554</v>
      </c>
      <c r="D200" s="2">
        <v>1584532070</v>
      </c>
      <c r="E200" s="7">
        <f t="shared" si="4"/>
        <v>0.12593973914049941</v>
      </c>
    </row>
    <row r="201" spans="1:5" x14ac:dyDescent="0.2">
      <c r="A201" s="3" t="s">
        <v>460</v>
      </c>
      <c r="B201" s="4">
        <v>178.2</v>
      </c>
      <c r="C201" s="5">
        <f t="shared" si="5"/>
        <v>197.99999999999997</v>
      </c>
      <c r="D201" s="2">
        <v>1570113491</v>
      </c>
      <c r="E201" s="7">
        <f t="shared" si="4"/>
        <v>0.12610553385787063</v>
      </c>
    </row>
    <row r="202" spans="1:5" x14ac:dyDescent="0.2">
      <c r="A202" s="3" t="s">
        <v>461</v>
      </c>
      <c r="B202" s="4">
        <v>177.3</v>
      </c>
      <c r="C202" s="5">
        <f t="shared" si="5"/>
        <v>197</v>
      </c>
      <c r="D202" s="2">
        <v>1550669569</v>
      </c>
      <c r="E202" s="7">
        <f t="shared" si="4"/>
        <v>0.12704189463590357</v>
      </c>
    </row>
    <row r="203" spans="1:5" x14ac:dyDescent="0.2">
      <c r="A203" s="3" t="s">
        <v>462</v>
      </c>
      <c r="B203" s="4">
        <v>176.1</v>
      </c>
      <c r="C203" s="5">
        <f t="shared" si="5"/>
        <v>195.66666666666666</v>
      </c>
      <c r="D203" s="2">
        <v>1548621600</v>
      </c>
      <c r="E203" s="7">
        <f t="shared" si="4"/>
        <v>0.12634892001161979</v>
      </c>
    </row>
    <row r="204" spans="1:5" x14ac:dyDescent="0.2">
      <c r="A204" s="3" t="s">
        <v>463</v>
      </c>
      <c r="B204" s="4">
        <v>175.2</v>
      </c>
      <c r="C204" s="5">
        <f t="shared" si="5"/>
        <v>194.66666666666666</v>
      </c>
      <c r="D204" s="2">
        <v>1549296126</v>
      </c>
      <c r="E204" s="7">
        <f t="shared" si="4"/>
        <v>0.12564845635369945</v>
      </c>
    </row>
    <row r="205" spans="1:5" x14ac:dyDescent="0.2">
      <c r="A205" s="3" t="s">
        <v>464</v>
      </c>
      <c r="B205" s="4">
        <v>173.9</v>
      </c>
      <c r="C205" s="5">
        <f t="shared" si="5"/>
        <v>193.22222222222223</v>
      </c>
      <c r="D205" s="2">
        <v>1541871198</v>
      </c>
      <c r="E205" s="7">
        <f t="shared" si="4"/>
        <v>0.12531670769442718</v>
      </c>
    </row>
    <row r="206" spans="1:5" x14ac:dyDescent="0.2">
      <c r="A206" s="3" t="s">
        <v>465</v>
      </c>
      <c r="B206" s="4">
        <v>169.3</v>
      </c>
      <c r="C206" s="5">
        <f t="shared" si="5"/>
        <v>188.11111111111111</v>
      </c>
      <c r="D206" s="2">
        <v>1544677354</v>
      </c>
      <c r="E206" s="7">
        <f t="shared" si="4"/>
        <v>0.12178019611926745</v>
      </c>
    </row>
    <row r="207" spans="1:5" x14ac:dyDescent="0.2">
      <c r="A207" s="3" t="s">
        <v>466</v>
      </c>
      <c r="B207" s="4">
        <v>168.7</v>
      </c>
      <c r="C207" s="5">
        <f t="shared" si="5"/>
        <v>187.44444444444443</v>
      </c>
      <c r="D207" s="2">
        <v>1543109858</v>
      </c>
      <c r="E207" s="7">
        <f t="shared" si="4"/>
        <v>0.12147187283696584</v>
      </c>
    </row>
    <row r="208" spans="1:5" x14ac:dyDescent="0.2">
      <c r="A208" s="3" t="s">
        <v>467</v>
      </c>
      <c r="B208" s="4">
        <v>168.4</v>
      </c>
      <c r="C208" s="5">
        <f t="shared" si="5"/>
        <v>187.11111111111111</v>
      </c>
      <c r="D208" s="2">
        <v>1544471287</v>
      </c>
      <c r="E208" s="7">
        <f t="shared" si="4"/>
        <v>0.12114897355881443</v>
      </c>
    </row>
    <row r="209" spans="1:5" x14ac:dyDescent="0.2">
      <c r="A209" s="3" t="s">
        <v>468</v>
      </c>
      <c r="B209" s="4">
        <v>166.4</v>
      </c>
      <c r="C209" s="5">
        <f t="shared" si="5"/>
        <v>184.88888888888889</v>
      </c>
      <c r="D209" s="2">
        <v>1548678451</v>
      </c>
      <c r="E209" s="7">
        <f t="shared" si="4"/>
        <v>0.1193849431878541</v>
      </c>
    </row>
    <row r="210" spans="1:5" x14ac:dyDescent="0.2">
      <c r="A210" s="3" t="s">
        <v>469</v>
      </c>
      <c r="B210" s="4">
        <v>164</v>
      </c>
      <c r="C210" s="5">
        <f t="shared" si="5"/>
        <v>182.22222222222223</v>
      </c>
      <c r="D210" s="2">
        <v>1546215875</v>
      </c>
      <c r="E210" s="7">
        <f t="shared" si="4"/>
        <v>0.11785044065869667</v>
      </c>
    </row>
    <row r="211" spans="1:5" x14ac:dyDescent="0.2">
      <c r="A211" s="3" t="s">
        <v>470</v>
      </c>
      <c r="B211" s="4">
        <v>162.30000000000001</v>
      </c>
      <c r="C211" s="5">
        <f t="shared" si="5"/>
        <v>180.33333333333334</v>
      </c>
      <c r="D211" s="2">
        <v>1545996591</v>
      </c>
      <c r="E211" s="7">
        <f t="shared" si="4"/>
        <v>0.11664536285729322</v>
      </c>
    </row>
    <row r="212" spans="1:5" x14ac:dyDescent="0.2">
      <c r="A212" s="3" t="s">
        <v>471</v>
      </c>
      <c r="B212" s="4">
        <v>162.6</v>
      </c>
      <c r="C212" s="5">
        <f t="shared" si="5"/>
        <v>180.66666666666666</v>
      </c>
      <c r="D212" s="2">
        <v>1551897661</v>
      </c>
      <c r="E212" s="7">
        <f t="shared" si="4"/>
        <v>0.11641661122824945</v>
      </c>
    </row>
    <row r="213" spans="1:5" x14ac:dyDescent="0.2">
      <c r="A213" s="3" t="s">
        <v>472</v>
      </c>
      <c r="B213" s="4">
        <v>164.5</v>
      </c>
      <c r="C213" s="5">
        <f t="shared" si="5"/>
        <v>182.77777777777777</v>
      </c>
      <c r="D213" s="2">
        <v>1562236345</v>
      </c>
      <c r="E213" s="7">
        <f t="shared" si="4"/>
        <v>0.11699751984567851</v>
      </c>
    </row>
    <row r="214" spans="1:5" x14ac:dyDescent="0.2">
      <c r="A214" s="3" t="s">
        <v>473</v>
      </c>
      <c r="B214" s="4">
        <v>166.2</v>
      </c>
      <c r="C214" s="5">
        <f t="shared" si="5"/>
        <v>184.66666666666666</v>
      </c>
      <c r="D214" s="2">
        <v>1534142251</v>
      </c>
      <c r="E214" s="7">
        <f t="shared" si="4"/>
        <v>0.12037128013800244</v>
      </c>
    </row>
    <row r="215" spans="1:5" x14ac:dyDescent="0.2">
      <c r="A215" s="3" t="s">
        <v>474</v>
      </c>
      <c r="B215" s="4">
        <v>166.4</v>
      </c>
      <c r="C215" s="5">
        <f t="shared" si="5"/>
        <v>184.88888888888889</v>
      </c>
      <c r="D215" s="2">
        <v>1540689386</v>
      </c>
      <c r="E215" s="7">
        <f t="shared" si="4"/>
        <v>0.1200039998775515</v>
      </c>
    </row>
    <row r="216" spans="1:5" x14ac:dyDescent="0.2">
      <c r="A216" s="3" t="s">
        <v>475</v>
      </c>
      <c r="B216" s="4">
        <v>168.2</v>
      </c>
      <c r="C216" s="5">
        <f t="shared" si="5"/>
        <v>186.88888888888889</v>
      </c>
      <c r="D216" s="2">
        <v>1546961695</v>
      </c>
      <c r="E216" s="7">
        <f t="shared" si="4"/>
        <v>0.12081028864059165</v>
      </c>
    </row>
    <row r="217" spans="1:5" x14ac:dyDescent="0.2">
      <c r="A217" s="3" t="s">
        <v>476</v>
      </c>
      <c r="B217" s="4">
        <v>168.4</v>
      </c>
      <c r="C217" s="5">
        <f t="shared" si="5"/>
        <v>187.11111111111111</v>
      </c>
      <c r="D217" s="2">
        <v>1553125205</v>
      </c>
      <c r="E217" s="7">
        <f t="shared" si="4"/>
        <v>0.12047393893856169</v>
      </c>
    </row>
    <row r="218" spans="1:5" x14ac:dyDescent="0.2">
      <c r="A218" s="3" t="s">
        <v>477</v>
      </c>
      <c r="B218" s="4">
        <v>167.2</v>
      </c>
      <c r="C218" s="5">
        <f t="shared" si="5"/>
        <v>185.77777777777777</v>
      </c>
      <c r="D218" s="2">
        <v>1579409706</v>
      </c>
      <c r="E218" s="7">
        <f t="shared" si="4"/>
        <v>0.11762481708959294</v>
      </c>
    </row>
    <row r="219" spans="1:5" x14ac:dyDescent="0.2">
      <c r="A219" s="3" t="s">
        <v>478</v>
      </c>
      <c r="B219" s="4">
        <v>167.8</v>
      </c>
      <c r="C219" s="5">
        <f t="shared" si="5"/>
        <v>186.44444444444446</v>
      </c>
      <c r="D219" s="2">
        <v>1593531864</v>
      </c>
      <c r="E219" s="7">
        <f t="shared" si="4"/>
        <v>0.11700076330851734</v>
      </c>
    </row>
    <row r="220" spans="1:5" x14ac:dyDescent="0.2">
      <c r="A220" s="3" t="s">
        <v>479</v>
      </c>
      <c r="B220" s="4">
        <v>168.6</v>
      </c>
      <c r="C220" s="5">
        <f t="shared" si="5"/>
        <v>187.33333333333331</v>
      </c>
      <c r="D220" s="2">
        <v>1599124577</v>
      </c>
      <c r="E220" s="7">
        <f t="shared" si="4"/>
        <v>0.1171474293045859</v>
      </c>
    </row>
    <row r="221" spans="1:5" x14ac:dyDescent="0.2">
      <c r="A221" s="3" t="s">
        <v>480</v>
      </c>
      <c r="B221" s="4">
        <v>168.1</v>
      </c>
      <c r="C221" s="5">
        <f t="shared" si="5"/>
        <v>186.77777777777777</v>
      </c>
      <c r="D221" s="2">
        <v>1600170724</v>
      </c>
      <c r="E221" s="7">
        <f t="shared" si="4"/>
        <v>0.11672365640516352</v>
      </c>
    </row>
    <row r="222" spans="1:5" x14ac:dyDescent="0.2">
      <c r="A222" s="3" t="s">
        <v>481</v>
      </c>
      <c r="B222" s="4">
        <v>167.4</v>
      </c>
      <c r="C222" s="5">
        <f t="shared" si="5"/>
        <v>186</v>
      </c>
      <c r="D222" s="2">
        <v>1603440970</v>
      </c>
      <c r="E222" s="7">
        <f t="shared" si="4"/>
        <v>0.11600052853832218</v>
      </c>
    </row>
    <row r="223" spans="1:5" x14ac:dyDescent="0.2">
      <c r="A223" s="3" t="s">
        <v>482</v>
      </c>
      <c r="B223" s="4">
        <v>167.3</v>
      </c>
      <c r="C223" s="5">
        <f t="shared" si="5"/>
        <v>185.88888888888889</v>
      </c>
      <c r="D223" s="2">
        <v>1588464144</v>
      </c>
      <c r="E223" s="7">
        <f t="shared" si="4"/>
        <v>0.1170242901553898</v>
      </c>
    </row>
    <row r="224" spans="1:5" x14ac:dyDescent="0.2">
      <c r="A224" s="3" t="s">
        <v>483</v>
      </c>
      <c r="B224" s="4">
        <v>166.6</v>
      </c>
      <c r="C224" s="5">
        <f t="shared" si="5"/>
        <v>185.11111111111111</v>
      </c>
      <c r="D224" s="2">
        <v>1587054738</v>
      </c>
      <c r="E224" s="7">
        <f t="shared" si="4"/>
        <v>0.11663813898718288</v>
      </c>
    </row>
    <row r="225" spans="1:5" x14ac:dyDescent="0.2">
      <c r="A225" s="3" t="s">
        <v>484</v>
      </c>
      <c r="B225" s="4">
        <v>166</v>
      </c>
      <c r="C225" s="5">
        <f t="shared" si="5"/>
        <v>184.44444444444443</v>
      </c>
      <c r="D225" s="2">
        <v>1582681949</v>
      </c>
      <c r="E225" s="7">
        <f t="shared" si="4"/>
        <v>0.11653917235928772</v>
      </c>
    </row>
    <row r="226" spans="1:5" x14ac:dyDescent="0.2">
      <c r="A226" s="3" t="s">
        <v>485</v>
      </c>
      <c r="B226" s="4">
        <v>165.1</v>
      </c>
      <c r="C226" s="5">
        <f t="shared" si="5"/>
        <v>183.44444444444443</v>
      </c>
      <c r="D226" s="2">
        <v>1573287792</v>
      </c>
      <c r="E226" s="7">
        <f t="shared" si="4"/>
        <v>0.1165994202568912</v>
      </c>
    </row>
    <row r="227" spans="1:5" x14ac:dyDescent="0.2">
      <c r="A227" s="3" t="s">
        <v>486</v>
      </c>
      <c r="B227" s="4">
        <v>165.2</v>
      </c>
      <c r="C227" s="5">
        <f t="shared" si="5"/>
        <v>183.55555555555554</v>
      </c>
      <c r="D227" s="2">
        <v>1564331610</v>
      </c>
      <c r="E227" s="7">
        <f t="shared" si="4"/>
        <v>0.11733800837506285</v>
      </c>
    </row>
    <row r="228" spans="1:5" x14ac:dyDescent="0.2">
      <c r="A228" s="3" t="s">
        <v>487</v>
      </c>
      <c r="B228" s="4">
        <v>167.8</v>
      </c>
      <c r="C228" s="5">
        <f t="shared" si="5"/>
        <v>186.44444444444446</v>
      </c>
      <c r="D228" s="2">
        <v>1563612455</v>
      </c>
      <c r="E228" s="7">
        <f t="shared" si="4"/>
        <v>0.11923954931942804</v>
      </c>
    </row>
    <row r="229" spans="1:5" x14ac:dyDescent="0.2">
      <c r="A229" s="3" t="s">
        <v>488</v>
      </c>
      <c r="B229" s="4">
        <v>168.4</v>
      </c>
      <c r="C229" s="5">
        <f t="shared" si="5"/>
        <v>187.11111111111111</v>
      </c>
      <c r="D229" s="2">
        <v>1563991769</v>
      </c>
      <c r="E229" s="7">
        <f t="shared" si="4"/>
        <v>0.11963688992477754</v>
      </c>
    </row>
    <row r="230" spans="1:5" x14ac:dyDescent="0.2">
      <c r="A230" s="3" t="s">
        <v>489</v>
      </c>
      <c r="B230" s="4">
        <v>166.6</v>
      </c>
      <c r="C230" s="5">
        <f t="shared" si="5"/>
        <v>185.11111111111111</v>
      </c>
      <c r="D230" s="2">
        <v>1571301615</v>
      </c>
      <c r="E230" s="7">
        <f t="shared" si="4"/>
        <v>0.11780749751925323</v>
      </c>
    </row>
    <row r="231" spans="1:5" x14ac:dyDescent="0.2">
      <c r="A231" s="3" t="s">
        <v>490</v>
      </c>
      <c r="B231" s="4">
        <v>169.8</v>
      </c>
      <c r="C231" s="5">
        <f t="shared" si="5"/>
        <v>188.66666666666669</v>
      </c>
      <c r="D231" s="2">
        <v>1565110098</v>
      </c>
      <c r="E231" s="7">
        <f t="shared" si="4"/>
        <v>0.12054530023655032</v>
      </c>
    </row>
    <row r="232" spans="1:5" x14ac:dyDescent="0.2">
      <c r="A232" s="3" t="s">
        <v>491</v>
      </c>
      <c r="B232" s="4">
        <v>172.3</v>
      </c>
      <c r="C232" s="5">
        <f t="shared" si="5"/>
        <v>191.44444444444446</v>
      </c>
      <c r="D232" s="2">
        <v>1560256310</v>
      </c>
      <c r="E232" s="7">
        <f t="shared" si="4"/>
        <v>0.12270063784869067</v>
      </c>
    </row>
    <row r="233" spans="1:5" x14ac:dyDescent="0.2">
      <c r="A233" s="3" t="s">
        <v>492</v>
      </c>
      <c r="B233" s="4">
        <v>171.8</v>
      </c>
      <c r="C233" s="5">
        <f t="shared" si="5"/>
        <v>190.88888888888889</v>
      </c>
      <c r="D233" s="2">
        <v>1558424385</v>
      </c>
      <c r="E233" s="7">
        <f t="shared" si="4"/>
        <v>0.12248838681312657</v>
      </c>
    </row>
    <row r="234" spans="1:5" x14ac:dyDescent="0.2">
      <c r="A234" s="3" t="s">
        <v>493</v>
      </c>
      <c r="B234" s="4">
        <v>171.9</v>
      </c>
      <c r="C234" s="5">
        <f t="shared" si="5"/>
        <v>191</v>
      </c>
      <c r="D234" s="26"/>
      <c r="E234" s="27" t="s">
        <v>431</v>
      </c>
    </row>
    <row r="235" spans="1:5" x14ac:dyDescent="0.2">
      <c r="A235" s="3" t="s">
        <v>494</v>
      </c>
      <c r="B235" s="4">
        <v>174.7</v>
      </c>
      <c r="C235" s="5">
        <f t="shared" si="5"/>
        <v>194.11111111111109</v>
      </c>
      <c r="D235" s="26"/>
      <c r="E235" s="27" t="s">
        <v>431</v>
      </c>
    </row>
    <row r="236" spans="1:5" x14ac:dyDescent="0.2">
      <c r="A236" s="3" t="s">
        <v>495</v>
      </c>
      <c r="B236" s="4">
        <v>180.1</v>
      </c>
      <c r="C236" s="5">
        <f t="shared" si="5"/>
        <v>200.11111111111109</v>
      </c>
      <c r="D236" s="2">
        <v>1538483607</v>
      </c>
      <c r="E236" s="7">
        <f t="shared" si="4"/>
        <v>0.13007035642149098</v>
      </c>
    </row>
    <row r="237" spans="1:5" x14ac:dyDescent="0.2">
      <c r="A237" s="3" t="s">
        <v>496</v>
      </c>
      <c r="B237" s="4">
        <v>195.8</v>
      </c>
      <c r="C237" s="5">
        <f t="shared" si="5"/>
        <v>217.55555555555557</v>
      </c>
      <c r="D237" s="2">
        <v>1526575139</v>
      </c>
      <c r="E237" s="7">
        <f t="shared" si="4"/>
        <v>0.14251218298895379</v>
      </c>
    </row>
    <row r="238" spans="1:5" x14ac:dyDescent="0.2">
      <c r="A238" s="3" t="s">
        <v>497</v>
      </c>
      <c r="B238" s="4">
        <v>200.9</v>
      </c>
      <c r="C238" s="5">
        <f t="shared" si="5"/>
        <v>223.22222222222223</v>
      </c>
      <c r="D238" s="2">
        <v>1531612138</v>
      </c>
      <c r="E238" s="7">
        <f t="shared" si="4"/>
        <v>0.14574330973487118</v>
      </c>
    </row>
    <row r="239" spans="1:5" x14ac:dyDescent="0.2">
      <c r="A239" s="3" t="s">
        <v>498</v>
      </c>
      <c r="B239" s="4">
        <v>197.7</v>
      </c>
      <c r="C239" s="5">
        <f t="shared" si="5"/>
        <v>219.66666666666666</v>
      </c>
      <c r="D239" s="2">
        <v>1549556353</v>
      </c>
      <c r="E239" s="7">
        <f t="shared" si="4"/>
        <v>0.14176100549127085</v>
      </c>
    </row>
    <row r="240" spans="1:5" x14ac:dyDescent="0.2">
      <c r="A240" s="3" t="s">
        <v>499</v>
      </c>
      <c r="B240" s="4">
        <v>196.1</v>
      </c>
      <c r="C240" s="5">
        <f t="shared" si="5"/>
        <v>217.88888888888889</v>
      </c>
      <c r="D240" s="2">
        <v>1560797618</v>
      </c>
      <c r="E240" s="7">
        <f t="shared" si="4"/>
        <v>0.13960098758229197</v>
      </c>
    </row>
    <row r="241" spans="1:5" x14ac:dyDescent="0.2">
      <c r="A241" s="3" t="s">
        <v>500</v>
      </c>
      <c r="B241" s="4">
        <v>196.2</v>
      </c>
      <c r="C241" s="5">
        <f t="shared" si="5"/>
        <v>217.99999999999997</v>
      </c>
      <c r="D241" s="2">
        <v>1567923341</v>
      </c>
      <c r="E241" s="7">
        <f t="shared" si="4"/>
        <v>0.13903740973775067</v>
      </c>
    </row>
    <row r="242" spans="1:5" x14ac:dyDescent="0.2">
      <c r="A242" s="3" t="s">
        <v>501</v>
      </c>
      <c r="B242" s="4">
        <v>193.3</v>
      </c>
      <c r="C242" s="5">
        <f t="shared" si="5"/>
        <v>214.77777777777777</v>
      </c>
      <c r="D242" s="2">
        <v>1577201706</v>
      </c>
      <c r="E242" s="7">
        <f t="shared" si="4"/>
        <v>0.13617648076382297</v>
      </c>
    </row>
    <row r="243" spans="1:5" x14ac:dyDescent="0.2">
      <c r="A243" s="3" t="s">
        <v>502</v>
      </c>
      <c r="B243" s="4">
        <v>194.8</v>
      </c>
      <c r="C243" s="5">
        <f t="shared" si="5"/>
        <v>216.44444444444446</v>
      </c>
      <c r="D243" s="2">
        <v>1617265922</v>
      </c>
      <c r="E243" s="7">
        <f t="shared" si="4"/>
        <v>0.13383355297363672</v>
      </c>
    </row>
    <row r="244" spans="1:5" x14ac:dyDescent="0.2">
      <c r="A244" s="3" t="s">
        <v>503</v>
      </c>
      <c r="B244" s="4">
        <v>197.1</v>
      </c>
      <c r="C244" s="5">
        <f t="shared" si="5"/>
        <v>219</v>
      </c>
      <c r="D244" s="2">
        <v>1631025138</v>
      </c>
      <c r="E244" s="7">
        <f t="shared" si="4"/>
        <v>0.13427138239484326</v>
      </c>
    </row>
    <row r="245" spans="1:5" x14ac:dyDescent="0.2">
      <c r="A245" s="3" t="s">
        <v>504</v>
      </c>
      <c r="B245" s="4">
        <v>199.1</v>
      </c>
      <c r="C245" s="5">
        <f t="shared" si="5"/>
        <v>221.2222222222222</v>
      </c>
      <c r="D245" s="2">
        <v>1637546774</v>
      </c>
      <c r="E245" s="7">
        <f t="shared" si="4"/>
        <v>0.13509368143533848</v>
      </c>
    </row>
    <row r="246" spans="1:5" x14ac:dyDescent="0.2">
      <c r="A246" s="3" t="s">
        <v>505</v>
      </c>
      <c r="B246" s="4">
        <v>199.7</v>
      </c>
      <c r="C246" s="5">
        <f t="shared" si="5"/>
        <v>221.88888888888886</v>
      </c>
      <c r="D246" s="2">
        <v>1638045005</v>
      </c>
      <c r="E246" s="7">
        <f t="shared" si="4"/>
        <v>0.1354595802994368</v>
      </c>
    </row>
    <row r="247" spans="1:5" x14ac:dyDescent="0.2">
      <c r="A247" s="3" t="s">
        <v>506</v>
      </c>
      <c r="B247" s="4">
        <v>200.8</v>
      </c>
      <c r="C247" s="5">
        <f t="shared" si="5"/>
        <v>223.11111111111111</v>
      </c>
      <c r="D247" s="2">
        <v>1632253636</v>
      </c>
      <c r="E247" s="7">
        <f t="shared" si="4"/>
        <v>0.1366889962382728</v>
      </c>
    </row>
    <row r="248" spans="1:5" x14ac:dyDescent="0.2">
      <c r="A248" s="3" t="s">
        <v>507</v>
      </c>
      <c r="B248" s="4">
        <v>202.6</v>
      </c>
      <c r="C248" s="5">
        <f t="shared" si="5"/>
        <v>225.11111111111109</v>
      </c>
      <c r="D248" s="2">
        <v>1633806240</v>
      </c>
      <c r="E248" s="7">
        <f t="shared" si="4"/>
        <v>0.13778323622457891</v>
      </c>
    </row>
    <row r="249" spans="1:5" x14ac:dyDescent="0.2">
      <c r="A249" s="3" t="s">
        <v>508</v>
      </c>
      <c r="B249" s="4">
        <v>202</v>
      </c>
      <c r="C249" s="5">
        <f t="shared" si="5"/>
        <v>224.44444444444443</v>
      </c>
      <c r="D249" s="2">
        <v>1632092585</v>
      </c>
      <c r="E249" s="7">
        <f t="shared" si="4"/>
        <v>0.13751943149992585</v>
      </c>
    </row>
    <row r="250" spans="1:5" x14ac:dyDescent="0.2">
      <c r="A250" s="3" t="s">
        <v>509</v>
      </c>
      <c r="B250" s="4">
        <v>202.5</v>
      </c>
      <c r="C250" s="5">
        <f t="shared" si="5"/>
        <v>225</v>
      </c>
      <c r="D250" s="2">
        <v>1630002806</v>
      </c>
      <c r="E250" s="7">
        <f t="shared" si="4"/>
        <v>0.13803657218980273</v>
      </c>
    </row>
    <row r="251" spans="1:5" x14ac:dyDescent="0.2">
      <c r="A251" s="3" t="s">
        <v>510</v>
      </c>
      <c r="B251" s="4">
        <v>202.6</v>
      </c>
      <c r="C251" s="5">
        <f t="shared" si="5"/>
        <v>225.11111111111109</v>
      </c>
      <c r="D251" s="2">
        <v>1626154037</v>
      </c>
      <c r="E251" s="7">
        <f t="shared" si="4"/>
        <v>0.13843160364217763</v>
      </c>
    </row>
    <row r="252" spans="1:5" x14ac:dyDescent="0.2">
      <c r="A252" s="3" t="s">
        <v>511</v>
      </c>
      <c r="B252" s="4">
        <v>202.5</v>
      </c>
      <c r="C252" s="5">
        <f t="shared" si="5"/>
        <v>225</v>
      </c>
      <c r="D252" s="2">
        <v>1630361368</v>
      </c>
      <c r="E252" s="7">
        <f t="shared" si="4"/>
        <v>0.13800621409228583</v>
      </c>
    </row>
    <row r="253" spans="1:5" x14ac:dyDescent="0.2">
      <c r="A253" s="3" t="s">
        <v>512</v>
      </c>
      <c r="B253" s="4">
        <v>201.8</v>
      </c>
      <c r="C253" s="5">
        <f t="shared" si="5"/>
        <v>224.22222222222223</v>
      </c>
      <c r="D253" s="2">
        <v>1654375379</v>
      </c>
      <c r="E253" s="7">
        <f t="shared" si="4"/>
        <v>0.13553285733601469</v>
      </c>
    </row>
    <row r="254" spans="1:5" x14ac:dyDescent="0.2">
      <c r="A254" s="3" t="s">
        <v>513</v>
      </c>
      <c r="B254" s="4">
        <v>199</v>
      </c>
      <c r="C254" s="5">
        <f t="shared" si="5"/>
        <v>221.11111111111111</v>
      </c>
      <c r="D254" s="2">
        <v>1647827487</v>
      </c>
      <c r="E254" s="7">
        <f t="shared" si="4"/>
        <v>0.13418340988695446</v>
      </c>
    </row>
    <row r="255" spans="1:5" x14ac:dyDescent="0.2">
      <c r="A255" s="3" t="s">
        <v>514</v>
      </c>
      <c r="B255" s="4">
        <v>199.9</v>
      </c>
      <c r="C255" s="5">
        <f t="shared" si="5"/>
        <v>222.11111111111111</v>
      </c>
      <c r="D255" s="2">
        <v>1641366057</v>
      </c>
      <c r="E255" s="7">
        <f t="shared" si="4"/>
        <v>0.13532088723527874</v>
      </c>
    </row>
    <row r="256" spans="1:5" x14ac:dyDescent="0.2">
      <c r="A256" s="3" t="s">
        <v>515</v>
      </c>
      <c r="B256" s="4">
        <v>203.1</v>
      </c>
      <c r="C256" s="5">
        <f t="shared" si="5"/>
        <v>225.66666666666666</v>
      </c>
      <c r="D256" s="2">
        <v>1664591749</v>
      </c>
      <c r="E256" s="7">
        <f t="shared" si="4"/>
        <v>0.13556877642955723</v>
      </c>
    </row>
    <row r="257" spans="1:5" x14ac:dyDescent="0.2">
      <c r="A257" s="3" t="s">
        <v>516</v>
      </c>
      <c r="B257" s="4">
        <v>204.8</v>
      </c>
      <c r="C257" s="5">
        <f t="shared" si="5"/>
        <v>227.55555555555557</v>
      </c>
      <c r="D257" s="2">
        <v>1665346443</v>
      </c>
      <c r="E257" s="7">
        <f t="shared" si="4"/>
        <v>0.13664157179549433</v>
      </c>
    </row>
    <row r="258" spans="1:5" x14ac:dyDescent="0.2">
      <c r="A258" s="3" t="s">
        <v>517</v>
      </c>
      <c r="B258" s="4">
        <v>206.6</v>
      </c>
      <c r="C258" s="5">
        <f t="shared" si="5"/>
        <v>229.55555555555554</v>
      </c>
      <c r="D258" s="2">
        <v>1671140135</v>
      </c>
      <c r="E258" s="7">
        <f t="shared" si="4"/>
        <v>0.13736463552504863</v>
      </c>
    </row>
    <row r="259" spans="1:5" x14ac:dyDescent="0.2">
      <c r="A259" s="3" t="s">
        <v>518</v>
      </c>
      <c r="B259" s="4">
        <v>207</v>
      </c>
      <c r="C259" s="5">
        <f t="shared" ref="C259:C313" si="6">B259/0.9</f>
        <v>230</v>
      </c>
      <c r="D259" s="2">
        <v>1676120983</v>
      </c>
      <c r="E259" s="7">
        <f t="shared" si="4"/>
        <v>0.13722159816192694</v>
      </c>
    </row>
    <row r="260" spans="1:5" x14ac:dyDescent="0.2">
      <c r="A260" s="3" t="s">
        <v>519</v>
      </c>
      <c r="B260" s="4">
        <v>205.7</v>
      </c>
      <c r="C260" s="5">
        <f t="shared" si="6"/>
        <v>228.55555555555554</v>
      </c>
      <c r="D260" s="2">
        <v>1709058128</v>
      </c>
      <c r="E260" s="7">
        <f t="shared" si="4"/>
        <v>0.13373187945515891</v>
      </c>
    </row>
    <row r="261" spans="1:5" x14ac:dyDescent="0.2">
      <c r="A261" s="3" t="s">
        <v>520</v>
      </c>
      <c r="B261" s="4">
        <v>204.7</v>
      </c>
      <c r="C261" s="5">
        <f t="shared" si="6"/>
        <v>227.44444444444443</v>
      </c>
      <c r="D261" s="2">
        <v>1720348172</v>
      </c>
      <c r="E261" s="7">
        <f t="shared" si="4"/>
        <v>0.13220837976072464</v>
      </c>
    </row>
    <row r="262" spans="1:5" x14ac:dyDescent="0.2">
      <c r="A262" s="3" t="s">
        <v>521</v>
      </c>
      <c r="B262" s="4">
        <v>206.8</v>
      </c>
      <c r="C262" s="5">
        <f t="shared" si="6"/>
        <v>229.77777777777777</v>
      </c>
      <c r="D262" s="2">
        <v>1726722692</v>
      </c>
      <c r="E262" s="7">
        <f t="shared" si="4"/>
        <v>0.1330716152873595</v>
      </c>
    </row>
    <row r="263" spans="1:5" x14ac:dyDescent="0.2">
      <c r="A263" s="3" t="s">
        <v>522</v>
      </c>
      <c r="B263" s="4">
        <v>207.4</v>
      </c>
      <c r="C263" s="5">
        <f t="shared" si="6"/>
        <v>230.44444444444446</v>
      </c>
      <c r="D263" s="2">
        <v>1717481779</v>
      </c>
      <c r="E263" s="7">
        <f t="shared" si="4"/>
        <v>0.13417577249560123</v>
      </c>
    </row>
    <row r="264" spans="1:5" x14ac:dyDescent="0.2">
      <c r="A264" s="3" t="s">
        <v>523</v>
      </c>
      <c r="B264" s="4">
        <v>207.6</v>
      </c>
      <c r="C264" s="5">
        <f t="shared" si="6"/>
        <v>230.66666666666666</v>
      </c>
      <c r="D264" s="2">
        <v>1708871670</v>
      </c>
      <c r="E264" s="7">
        <f t="shared" si="4"/>
        <v>0.13498185423523737</v>
      </c>
    </row>
    <row r="265" spans="1:5" x14ac:dyDescent="0.2">
      <c r="A265" s="3" t="s">
        <v>524</v>
      </c>
      <c r="B265" s="4">
        <v>206.7</v>
      </c>
      <c r="C265" s="5">
        <f t="shared" si="6"/>
        <v>229.66666666666666</v>
      </c>
      <c r="D265" s="2">
        <v>1693349135</v>
      </c>
      <c r="E265" s="7">
        <f t="shared" si="4"/>
        <v>0.13562865561487805</v>
      </c>
    </row>
    <row r="266" spans="1:5" x14ac:dyDescent="0.2">
      <c r="A266" s="3" t="s">
        <v>525</v>
      </c>
      <c r="B266" s="4">
        <v>203.1</v>
      </c>
      <c r="C266" s="5">
        <f t="shared" si="6"/>
        <v>225.66666666666666</v>
      </c>
      <c r="D266" s="2">
        <v>1687180788</v>
      </c>
      <c r="E266" s="7">
        <f t="shared" si="4"/>
        <v>0.1337536962675909</v>
      </c>
    </row>
    <row r="267" spans="1:5" x14ac:dyDescent="0.2">
      <c r="A267" s="3" t="s">
        <v>526</v>
      </c>
      <c r="B267" s="4">
        <v>208.6</v>
      </c>
      <c r="C267" s="5">
        <f t="shared" si="6"/>
        <v>231.77777777777777</v>
      </c>
      <c r="D267" s="2">
        <v>1758325752</v>
      </c>
      <c r="E267" s="7">
        <f t="shared" si="4"/>
        <v>0.1318173140068859</v>
      </c>
    </row>
    <row r="268" spans="1:5" x14ac:dyDescent="0.2">
      <c r="A268" s="3" t="s">
        <v>527</v>
      </c>
      <c r="B268" s="4">
        <v>214.2</v>
      </c>
      <c r="C268" s="5">
        <f t="shared" si="6"/>
        <v>237.99999999999997</v>
      </c>
      <c r="D268" s="2">
        <v>1776893254</v>
      </c>
      <c r="E268" s="7">
        <f t="shared" si="4"/>
        <v>0.1339416419440129</v>
      </c>
    </row>
    <row r="269" spans="1:5" x14ac:dyDescent="0.2">
      <c r="A269" s="3" t="s">
        <v>528</v>
      </c>
      <c r="B269" s="4">
        <v>216.6</v>
      </c>
      <c r="C269" s="5">
        <f t="shared" si="6"/>
        <v>240.66666666666666</v>
      </c>
      <c r="D269" s="2">
        <v>1778372583</v>
      </c>
      <c r="E269" s="7">
        <f t="shared" si="4"/>
        <v>0.13532972166084425</v>
      </c>
    </row>
    <row r="270" spans="1:5" x14ac:dyDescent="0.2">
      <c r="A270" s="3" t="s">
        <v>529</v>
      </c>
      <c r="B270" s="4">
        <v>215.3</v>
      </c>
      <c r="C270" s="5">
        <f t="shared" si="6"/>
        <v>239.22222222222223</v>
      </c>
      <c r="D270" s="2">
        <v>1776316583</v>
      </c>
      <c r="E270" s="7">
        <f t="shared" si="4"/>
        <v>0.13467319086680071</v>
      </c>
    </row>
    <row r="271" spans="1:5" x14ac:dyDescent="0.2">
      <c r="A271" s="3" t="s">
        <v>530</v>
      </c>
      <c r="B271" s="4">
        <v>215.3</v>
      </c>
      <c r="C271" s="5">
        <f t="shared" si="6"/>
        <v>239.22222222222223</v>
      </c>
      <c r="D271" s="2">
        <v>1769840323</v>
      </c>
      <c r="E271" s="7">
        <f t="shared" si="4"/>
        <v>0.13516599159449835</v>
      </c>
    </row>
    <row r="272" spans="1:5" x14ac:dyDescent="0.2">
      <c r="A272" s="3" t="s">
        <v>531</v>
      </c>
      <c r="B272" s="4">
        <v>214.1</v>
      </c>
      <c r="C272" s="5">
        <f t="shared" si="6"/>
        <v>237.88888888888889</v>
      </c>
      <c r="D272" s="2">
        <v>1777525957</v>
      </c>
      <c r="E272" s="7">
        <f t="shared" si="4"/>
        <v>0.1338314571171626</v>
      </c>
    </row>
    <row r="273" spans="1:5" x14ac:dyDescent="0.2">
      <c r="A273" s="3" t="s">
        <v>532</v>
      </c>
      <c r="B273" s="4">
        <v>215.8</v>
      </c>
      <c r="C273" s="5">
        <f t="shared" si="6"/>
        <v>239.77777777777777</v>
      </c>
      <c r="D273" s="2">
        <v>1785500569</v>
      </c>
      <c r="E273" s="7">
        <f t="shared" si="4"/>
        <v>0.13429162776020251</v>
      </c>
    </row>
    <row r="274" spans="1:5" x14ac:dyDescent="0.2">
      <c r="A274" s="3" t="s">
        <v>533</v>
      </c>
      <c r="B274" s="4">
        <v>220.8</v>
      </c>
      <c r="C274" s="5">
        <f t="shared" si="6"/>
        <v>245.33333333333334</v>
      </c>
      <c r="D274" s="2">
        <v>1785982008</v>
      </c>
      <c r="E274" s="7">
        <f t="shared" si="4"/>
        <v>0.13736607212973298</v>
      </c>
    </row>
    <row r="275" spans="1:5" x14ac:dyDescent="0.2">
      <c r="A275" s="3" t="s">
        <v>534</v>
      </c>
      <c r="B275" s="4">
        <v>222</v>
      </c>
      <c r="C275" s="5">
        <f t="shared" si="6"/>
        <v>246.66666666666666</v>
      </c>
      <c r="D275" s="2">
        <v>1785412640</v>
      </c>
      <c r="E275" s="7">
        <f t="shared" si="4"/>
        <v>0.1381566709792458</v>
      </c>
    </row>
    <row r="276" spans="1:5" x14ac:dyDescent="0.2">
      <c r="A276" s="3" t="s">
        <v>535</v>
      </c>
      <c r="B276" s="4">
        <v>222.3</v>
      </c>
      <c r="C276" s="5">
        <f t="shared" si="6"/>
        <v>247</v>
      </c>
      <c r="D276" s="2">
        <v>1788650180</v>
      </c>
      <c r="E276" s="7">
        <f t="shared" si="4"/>
        <v>0.13809296125193132</v>
      </c>
    </row>
    <row r="277" spans="1:5" x14ac:dyDescent="0.2">
      <c r="A277" s="3" t="s">
        <v>536</v>
      </c>
      <c r="B277" s="4">
        <v>221.4</v>
      </c>
      <c r="C277" s="5">
        <f t="shared" si="6"/>
        <v>246</v>
      </c>
      <c r="D277" s="2">
        <v>1802059534</v>
      </c>
      <c r="E277" s="7">
        <f t="shared" si="4"/>
        <v>0.13651047335487196</v>
      </c>
    </row>
    <row r="278" spans="1:5" x14ac:dyDescent="0.2">
      <c r="A278" s="3" t="s">
        <v>537</v>
      </c>
      <c r="B278" s="4">
        <v>217.8</v>
      </c>
      <c r="C278" s="5">
        <f t="shared" si="6"/>
        <v>242</v>
      </c>
      <c r="D278" s="2">
        <v>1819346310</v>
      </c>
      <c r="E278" s="7">
        <f t="shared" si="4"/>
        <v>0.13301480793945161</v>
      </c>
    </row>
    <row r="279" spans="1:5" x14ac:dyDescent="0.2">
      <c r="A279" s="3" t="s">
        <v>538</v>
      </c>
      <c r="B279" s="4">
        <v>219.2</v>
      </c>
      <c r="C279" s="5">
        <f t="shared" si="6"/>
        <v>243.55555555555554</v>
      </c>
      <c r="D279" s="2">
        <v>1832415282</v>
      </c>
      <c r="E279" s="7">
        <f t="shared" si="4"/>
        <v>0.13291504275697016</v>
      </c>
    </row>
    <row r="280" spans="1:5" x14ac:dyDescent="0.2">
      <c r="A280" s="3" t="s">
        <v>539</v>
      </c>
      <c r="B280" s="4">
        <v>222.4</v>
      </c>
      <c r="C280" s="5">
        <f t="shared" si="6"/>
        <v>247.11111111111111</v>
      </c>
      <c r="D280" s="2">
        <v>1833710279</v>
      </c>
      <c r="E280" s="7">
        <f t="shared" si="4"/>
        <v>0.13476017119011366</v>
      </c>
    </row>
    <row r="281" spans="1:5" x14ac:dyDescent="0.2">
      <c r="A281" s="3" t="s">
        <v>540</v>
      </c>
      <c r="B281" s="4">
        <v>224.2</v>
      </c>
      <c r="C281" s="5">
        <f t="shared" si="6"/>
        <v>249.11111111111109</v>
      </c>
      <c r="D281" s="2">
        <v>1831442122</v>
      </c>
      <c r="E281" s="7">
        <f t="shared" si="4"/>
        <v>0.13601910107815632</v>
      </c>
    </row>
    <row r="282" spans="1:5" x14ac:dyDescent="0.2">
      <c r="A282" s="3" t="s">
        <v>541</v>
      </c>
      <c r="B282" s="4">
        <v>224.8</v>
      </c>
      <c r="C282" s="5">
        <f t="shared" si="6"/>
        <v>249.77777777777777</v>
      </c>
      <c r="D282" s="2">
        <v>1822333817</v>
      </c>
      <c r="E282" s="7">
        <f t="shared" si="4"/>
        <v>0.13706477674270023</v>
      </c>
    </row>
    <row r="283" spans="1:5" x14ac:dyDescent="0.2">
      <c r="A283" s="3" t="s">
        <v>542</v>
      </c>
      <c r="B283" s="4">
        <v>226.4</v>
      </c>
      <c r="C283" s="5">
        <f t="shared" si="6"/>
        <v>251.55555555555554</v>
      </c>
      <c r="D283" s="2">
        <v>1817672665</v>
      </c>
      <c r="E283" s="7">
        <f t="shared" si="4"/>
        <v>0.13839431070255742</v>
      </c>
    </row>
    <row r="284" spans="1:5" x14ac:dyDescent="0.2">
      <c r="A284" s="3" t="s">
        <v>543</v>
      </c>
      <c r="B284" s="4">
        <v>225.2</v>
      </c>
      <c r="C284" s="5">
        <f t="shared" si="6"/>
        <v>250.2222222222222</v>
      </c>
      <c r="D284" s="2">
        <v>1814977055</v>
      </c>
      <c r="E284" s="7">
        <f t="shared" si="4"/>
        <v>0.13786522619274777</v>
      </c>
    </row>
    <row r="285" spans="1:5" x14ac:dyDescent="0.2">
      <c r="A285" s="3" t="s">
        <v>544</v>
      </c>
      <c r="B285" s="4">
        <v>226.1</v>
      </c>
      <c r="C285" s="5">
        <f t="shared" si="6"/>
        <v>251.2222222222222</v>
      </c>
      <c r="D285" s="2">
        <v>1820858280</v>
      </c>
      <c r="E285" s="7">
        <f t="shared" si="4"/>
        <v>0.13796912422103613</v>
      </c>
    </row>
    <row r="286" spans="1:5" x14ac:dyDescent="0.2">
      <c r="A286" s="3" t="s">
        <v>545</v>
      </c>
      <c r="B286" s="4">
        <v>226.5</v>
      </c>
      <c r="C286" s="5">
        <f t="shared" si="6"/>
        <v>251.66666666666666</v>
      </c>
      <c r="D286" s="2">
        <v>1816386453</v>
      </c>
      <c r="E286" s="7">
        <f t="shared" si="4"/>
        <v>0.13855348141966498</v>
      </c>
    </row>
    <row r="287" spans="1:5" x14ac:dyDescent="0.2">
      <c r="A287" s="3" t="s">
        <v>546</v>
      </c>
      <c r="B287" s="4">
        <v>225.1</v>
      </c>
      <c r="C287" s="5">
        <f t="shared" si="6"/>
        <v>250.11111111111109</v>
      </c>
      <c r="D287" s="2">
        <v>1808777643</v>
      </c>
      <c r="E287" s="7">
        <f t="shared" si="4"/>
        <v>0.13827631720186576</v>
      </c>
    </row>
    <row r="288" spans="1:5" x14ac:dyDescent="0.2">
      <c r="A288" s="3" t="s">
        <v>547</v>
      </c>
      <c r="B288" s="4">
        <v>225</v>
      </c>
      <c r="C288" s="5">
        <f t="shared" si="6"/>
        <v>250</v>
      </c>
      <c r="D288" s="2">
        <v>1809810958</v>
      </c>
      <c r="E288" s="7">
        <f t="shared" si="4"/>
        <v>0.13813597430986491</v>
      </c>
    </row>
    <row r="289" spans="1:5" x14ac:dyDescent="0.2">
      <c r="A289" s="3" t="s">
        <v>548</v>
      </c>
      <c r="B289" s="4">
        <v>223.8</v>
      </c>
      <c r="C289" s="5">
        <f t="shared" si="6"/>
        <v>248.66666666666669</v>
      </c>
      <c r="D289" s="2">
        <v>1811543269</v>
      </c>
      <c r="E289" s="7">
        <f t="shared" si="4"/>
        <v>0.13726785935614697</v>
      </c>
    </row>
    <row r="290" spans="1:5" x14ac:dyDescent="0.2">
      <c r="A290" s="3" t="s">
        <v>549</v>
      </c>
      <c r="B290" s="4">
        <v>220.4</v>
      </c>
      <c r="C290" s="5">
        <f t="shared" si="6"/>
        <v>244.88888888888889</v>
      </c>
      <c r="D290" s="2">
        <v>1816787057</v>
      </c>
      <c r="E290" s="7">
        <f t="shared" si="4"/>
        <v>0.1347922905688605</v>
      </c>
    </row>
    <row r="291" spans="1:5" x14ac:dyDescent="0.2">
      <c r="A291" s="3" t="s">
        <v>550</v>
      </c>
      <c r="B291" s="4">
        <v>221.4</v>
      </c>
      <c r="C291" s="5">
        <f t="shared" si="6"/>
        <v>246</v>
      </c>
      <c r="D291" s="2">
        <v>1820921352</v>
      </c>
      <c r="E291" s="7">
        <f t="shared" si="4"/>
        <v>0.13509644429717249</v>
      </c>
    </row>
    <row r="292" spans="1:5" x14ac:dyDescent="0.2">
      <c r="A292" s="3" t="s">
        <v>551</v>
      </c>
      <c r="B292" s="4">
        <v>221.7</v>
      </c>
      <c r="C292" s="5">
        <f t="shared" si="6"/>
        <v>246.33333333333331</v>
      </c>
      <c r="D292" s="2">
        <v>1812286227</v>
      </c>
      <c r="E292" s="7">
        <f t="shared" si="4"/>
        <v>0.13592407736889639</v>
      </c>
    </row>
    <row r="293" spans="1:5" x14ac:dyDescent="0.2">
      <c r="A293" s="3" t="s">
        <v>552</v>
      </c>
      <c r="B293" s="4">
        <v>223.4</v>
      </c>
      <c r="C293" s="5">
        <f t="shared" si="6"/>
        <v>248.22222222222223</v>
      </c>
      <c r="D293" s="2">
        <v>1798550207</v>
      </c>
      <c r="E293" s="7">
        <f t="shared" si="4"/>
        <v>0.13801239534828411</v>
      </c>
    </row>
    <row r="294" spans="1:5" x14ac:dyDescent="0.2">
      <c r="A294" s="3" t="s">
        <v>553</v>
      </c>
      <c r="B294" s="4">
        <v>224.6</v>
      </c>
      <c r="C294" s="5">
        <f t="shared" si="6"/>
        <v>249.55555555555554</v>
      </c>
      <c r="D294" s="2">
        <v>1797328508</v>
      </c>
      <c r="E294" s="7">
        <f t="shared" si="4"/>
        <v>0.13884804833661246</v>
      </c>
    </row>
    <row r="295" spans="1:5" x14ac:dyDescent="0.2">
      <c r="A295" s="3" t="s">
        <v>554</v>
      </c>
      <c r="B295" s="4">
        <v>223.1</v>
      </c>
      <c r="C295" s="5">
        <f t="shared" si="6"/>
        <v>247.88888888888889</v>
      </c>
      <c r="D295" s="2">
        <v>1796531995</v>
      </c>
      <c r="E295" s="7">
        <f t="shared" si="4"/>
        <v>0.13798189488347459</v>
      </c>
    </row>
    <row r="296" spans="1:5" x14ac:dyDescent="0.2">
      <c r="A296" s="3" t="s">
        <v>555</v>
      </c>
      <c r="B296" s="4">
        <v>222.1</v>
      </c>
      <c r="C296" s="5">
        <f t="shared" si="6"/>
        <v>246.77777777777777</v>
      </c>
      <c r="D296" s="2">
        <v>1792423154</v>
      </c>
      <c r="E296" s="7">
        <f t="shared" si="4"/>
        <v>0.13767830281988075</v>
      </c>
    </row>
    <row r="297" spans="1:5" x14ac:dyDescent="0.2">
      <c r="A297" s="3" t="s">
        <v>556</v>
      </c>
      <c r="B297" s="4">
        <v>222.8</v>
      </c>
      <c r="C297" s="5">
        <f t="shared" si="6"/>
        <v>247.55555555555557</v>
      </c>
      <c r="D297" s="2">
        <v>1865404734</v>
      </c>
      <c r="E297" s="7">
        <f t="shared" si="4"/>
        <v>0.13270876343533264</v>
      </c>
    </row>
    <row r="298" spans="1:5" x14ac:dyDescent="0.2">
      <c r="A298" s="3" t="s">
        <v>557</v>
      </c>
      <c r="B298" s="4">
        <v>231.8</v>
      </c>
      <c r="C298" s="5">
        <f t="shared" si="6"/>
        <v>257.55555555555554</v>
      </c>
      <c r="D298" s="2">
        <v>1929094291</v>
      </c>
      <c r="E298" s="7">
        <f t="shared" si="4"/>
        <v>0.13351112838659868</v>
      </c>
    </row>
    <row r="299" spans="1:5" x14ac:dyDescent="0.2">
      <c r="A299" s="3" t="s">
        <v>558</v>
      </c>
      <c r="B299" s="4">
        <v>235</v>
      </c>
      <c r="C299" s="5">
        <f t="shared" si="6"/>
        <v>261.11111111111109</v>
      </c>
      <c r="D299" s="2">
        <v>1964837130</v>
      </c>
      <c r="E299" s="7">
        <f t="shared" si="4"/>
        <v>0.13289198739394298</v>
      </c>
    </row>
    <row r="300" spans="1:5" x14ac:dyDescent="0.2">
      <c r="A300" s="3" t="s">
        <v>559</v>
      </c>
      <c r="B300" s="4">
        <v>238.1</v>
      </c>
      <c r="C300" s="5">
        <f t="shared" si="6"/>
        <v>264.55555555555554</v>
      </c>
      <c r="D300" s="2">
        <v>1973748110</v>
      </c>
      <c r="E300" s="7">
        <f t="shared" si="4"/>
        <v>0.13403714193071756</v>
      </c>
    </row>
    <row r="301" spans="1:5" x14ac:dyDescent="0.2">
      <c r="A301" s="3" t="s">
        <v>560</v>
      </c>
      <c r="B301" s="4">
        <v>238.3</v>
      </c>
      <c r="C301" s="5">
        <f t="shared" si="6"/>
        <v>264.77777777777777</v>
      </c>
      <c r="D301" s="2">
        <v>1977388764</v>
      </c>
      <c r="E301" s="7">
        <f t="shared" si="4"/>
        <v>0.13390274214068396</v>
      </c>
    </row>
    <row r="302" spans="1:5" x14ac:dyDescent="0.2">
      <c r="A302" s="3" t="s">
        <v>561</v>
      </c>
      <c r="B302" s="4">
        <v>237.6</v>
      </c>
      <c r="C302" s="5">
        <f t="shared" si="6"/>
        <v>264</v>
      </c>
      <c r="D302" s="2">
        <v>1980063208</v>
      </c>
      <c r="E302" s="7">
        <f t="shared" si="4"/>
        <v>0.1333290770382316</v>
      </c>
    </row>
    <row r="303" spans="1:5" x14ac:dyDescent="0.2">
      <c r="A303" s="3" t="s">
        <v>562</v>
      </c>
      <c r="B303" s="4">
        <v>239.3</v>
      </c>
      <c r="C303" s="5">
        <f t="shared" si="6"/>
        <v>265.88888888888891</v>
      </c>
      <c r="D303" s="2">
        <v>1982536417</v>
      </c>
      <c r="E303" s="7">
        <f t="shared" si="4"/>
        <v>0.13411551314211695</v>
      </c>
    </row>
    <row r="304" spans="1:5" x14ac:dyDescent="0.2">
      <c r="A304" s="3" t="s">
        <v>563</v>
      </c>
      <c r="B304" s="4">
        <v>240.3</v>
      </c>
      <c r="C304" s="5">
        <f t="shared" si="6"/>
        <v>267</v>
      </c>
      <c r="D304" s="2">
        <v>1988552339</v>
      </c>
      <c r="E304" s="7">
        <f t="shared" si="4"/>
        <v>0.13426853030897268</v>
      </c>
    </row>
    <row r="305" spans="1:5" x14ac:dyDescent="0.2">
      <c r="A305" s="3" t="s">
        <v>564</v>
      </c>
      <c r="B305" s="4">
        <v>238.9</v>
      </c>
      <c r="C305" s="5">
        <f t="shared" si="6"/>
        <v>265.44444444444446</v>
      </c>
      <c r="D305" s="2">
        <v>1990071410</v>
      </c>
      <c r="E305" s="7">
        <f t="shared" si="4"/>
        <v>0.13338438164108113</v>
      </c>
    </row>
    <row r="306" spans="1:5" x14ac:dyDescent="0.2">
      <c r="A306" s="3" t="s">
        <v>565</v>
      </c>
      <c r="B306" s="4">
        <v>238.1</v>
      </c>
      <c r="C306" s="5">
        <f t="shared" si="6"/>
        <v>264.55555555555554</v>
      </c>
      <c r="D306" s="2">
        <v>1991993113</v>
      </c>
      <c r="E306" s="7">
        <f t="shared" si="4"/>
        <v>0.13280947299919482</v>
      </c>
    </row>
    <row r="307" spans="1:5" x14ac:dyDescent="0.2">
      <c r="A307" s="3" t="s">
        <v>566</v>
      </c>
      <c r="B307" s="4">
        <v>237.8</v>
      </c>
      <c r="C307" s="5">
        <f t="shared" si="6"/>
        <v>264.22222222222223</v>
      </c>
      <c r="D307" s="2">
        <v>1991927306</v>
      </c>
      <c r="E307" s="7">
        <f t="shared" si="4"/>
        <v>0.13264651848807088</v>
      </c>
    </row>
    <row r="308" spans="1:5" x14ac:dyDescent="0.2">
      <c r="A308" s="3" t="s">
        <v>567</v>
      </c>
      <c r="B308" s="4">
        <v>238</v>
      </c>
      <c r="C308" s="5">
        <f t="shared" si="6"/>
        <v>264.44444444444446</v>
      </c>
      <c r="D308" s="2">
        <v>1990846141</v>
      </c>
      <c r="E308" s="7">
        <f t="shared" si="4"/>
        <v>0.13283017657588259</v>
      </c>
    </row>
    <row r="309" spans="1:5" x14ac:dyDescent="0.2">
      <c r="A309" s="3" t="s">
        <v>568</v>
      </c>
      <c r="B309" s="4">
        <v>238.5</v>
      </c>
      <c r="C309" s="5">
        <f t="shared" si="6"/>
        <v>265</v>
      </c>
      <c r="D309" s="2">
        <v>2038102630</v>
      </c>
      <c r="E309" s="7">
        <f t="shared" si="4"/>
        <v>0.13002289290996105</v>
      </c>
    </row>
    <row r="310" spans="1:5" x14ac:dyDescent="0.2">
      <c r="A310" s="3" t="s">
        <v>569</v>
      </c>
      <c r="B310" s="4">
        <v>239.7</v>
      </c>
      <c r="C310" s="5">
        <f t="shared" si="6"/>
        <v>266.33333333333331</v>
      </c>
      <c r="D310" s="2">
        <v>2084567295</v>
      </c>
      <c r="E310" s="7">
        <f t="shared" si="4"/>
        <v>0.12776432498588794</v>
      </c>
    </row>
    <row r="311" spans="1:5" x14ac:dyDescent="0.2">
      <c r="A311" s="3" t="s">
        <v>570</v>
      </c>
      <c r="B311" s="4">
        <v>239.1</v>
      </c>
      <c r="C311" s="5">
        <f t="shared" si="6"/>
        <v>265.66666666666663</v>
      </c>
      <c r="D311" s="2">
        <v>2092686024</v>
      </c>
      <c r="E311" s="7">
        <f t="shared" si="4"/>
        <v>0.12695008406414751</v>
      </c>
    </row>
    <row r="312" spans="1:5" x14ac:dyDescent="0.2">
      <c r="A312" s="3" t="s">
        <v>571</v>
      </c>
      <c r="B312" s="4">
        <v>239.8</v>
      </c>
      <c r="C312" s="5">
        <f t="shared" si="6"/>
        <v>266.44444444444446</v>
      </c>
      <c r="D312" s="2">
        <v>2104569173</v>
      </c>
      <c r="E312" s="7">
        <f t="shared" si="4"/>
        <v>0.12660284483053408</v>
      </c>
    </row>
    <row r="313" spans="1:5" x14ac:dyDescent="0.2">
      <c r="A313" s="3" t="s">
        <v>572</v>
      </c>
      <c r="B313" s="4">
        <v>242</v>
      </c>
      <c r="C313" s="5">
        <f t="shared" si="6"/>
        <v>268.88888888888886</v>
      </c>
      <c r="D313" s="2">
        <v>2104874863</v>
      </c>
      <c r="E313" s="7">
        <f t="shared" si="4"/>
        <v>0.12774578366414213</v>
      </c>
    </row>
    <row r="314" spans="1:5" x14ac:dyDescent="0.2">
      <c r="A314" s="8">
        <v>1</v>
      </c>
      <c r="B314" s="4">
        <v>240.9</v>
      </c>
      <c r="C314" s="5">
        <f>B314</f>
        <v>240.9</v>
      </c>
      <c r="D314" s="2">
        <v>2184175803</v>
      </c>
      <c r="E314" s="7">
        <f t="shared" si="4"/>
        <v>0.11029331964447187</v>
      </c>
    </row>
    <row r="315" spans="1:5" x14ac:dyDescent="0.2">
      <c r="A315" s="8">
        <v>32</v>
      </c>
      <c r="B315" s="4">
        <v>245.7</v>
      </c>
      <c r="C315" s="5">
        <f t="shared" ref="C315:C378" si="7">B315</f>
        <v>245.7</v>
      </c>
      <c r="D315" s="2">
        <v>2137453165</v>
      </c>
      <c r="E315" s="7">
        <f t="shared" si="4"/>
        <v>0.1149498871008011</v>
      </c>
    </row>
    <row r="316" spans="1:5" x14ac:dyDescent="0.2">
      <c r="A316" s="8">
        <v>61</v>
      </c>
      <c r="B316" s="4">
        <v>267.2</v>
      </c>
      <c r="C316" s="5">
        <f t="shared" si="7"/>
        <v>267.2</v>
      </c>
      <c r="D316" s="2">
        <v>2139550132</v>
      </c>
      <c r="E316" s="7">
        <f t="shared" si="4"/>
        <v>0.12488606646960305</v>
      </c>
    </row>
    <row r="317" spans="1:5" x14ac:dyDescent="0.2">
      <c r="A317" s="8">
        <v>92</v>
      </c>
      <c r="B317" s="4">
        <v>280</v>
      </c>
      <c r="C317" s="5">
        <f t="shared" si="7"/>
        <v>280</v>
      </c>
      <c r="D317" s="2">
        <v>2148913412</v>
      </c>
      <c r="E317" s="7">
        <f t="shared" si="4"/>
        <v>0.13029840962247202</v>
      </c>
    </row>
    <row r="318" spans="1:5" x14ac:dyDescent="0.2">
      <c r="A318" s="8">
        <v>122</v>
      </c>
      <c r="B318" s="4">
        <v>294.10000000000002</v>
      </c>
      <c r="C318" s="5">
        <f t="shared" si="7"/>
        <v>294.10000000000002</v>
      </c>
      <c r="D318" s="2">
        <v>2147976519</v>
      </c>
      <c r="E318" s="7">
        <f t="shared" si="4"/>
        <v>0.13691956005967865</v>
      </c>
    </row>
    <row r="319" spans="1:5" x14ac:dyDescent="0.2">
      <c r="A319" s="8">
        <v>153</v>
      </c>
      <c r="B319" s="4">
        <v>300.2</v>
      </c>
      <c r="C319" s="5">
        <f t="shared" si="7"/>
        <v>300.2</v>
      </c>
      <c r="D319" s="2">
        <v>2136961091</v>
      </c>
      <c r="E319" s="7">
        <f t="shared" si="4"/>
        <v>0.14047986239165455</v>
      </c>
    </row>
    <row r="320" spans="1:5" x14ac:dyDescent="0.2">
      <c r="A320" s="8">
        <v>183</v>
      </c>
      <c r="B320" s="4">
        <v>311.10000000000002</v>
      </c>
      <c r="C320" s="5">
        <f t="shared" si="7"/>
        <v>311.10000000000002</v>
      </c>
      <c r="D320" s="2">
        <v>2133577254</v>
      </c>
      <c r="E320" s="7">
        <f t="shared" si="4"/>
        <v>0.14581145323739939</v>
      </c>
    </row>
    <row r="321" spans="1:5" x14ac:dyDescent="0.2">
      <c r="A321" s="8">
        <v>214</v>
      </c>
      <c r="B321" s="4">
        <v>314.60000000000002</v>
      </c>
      <c r="C321" s="5">
        <f t="shared" si="7"/>
        <v>314.60000000000002</v>
      </c>
      <c r="D321" s="2">
        <v>2130821481</v>
      </c>
      <c r="E321" s="7">
        <f t="shared" si="4"/>
        <v>0.14764258892882826</v>
      </c>
    </row>
    <row r="322" spans="1:5" x14ac:dyDescent="0.2">
      <c r="A322" s="8">
        <v>245</v>
      </c>
      <c r="B322" s="4">
        <v>319.3</v>
      </c>
      <c r="C322" s="5">
        <f t="shared" si="7"/>
        <v>319.3</v>
      </c>
      <c r="D322" s="2">
        <v>2128875228</v>
      </c>
      <c r="E322" s="7">
        <f t="shared" si="4"/>
        <v>0.14998530482219505</v>
      </c>
    </row>
    <row r="323" spans="1:5" x14ac:dyDescent="0.2">
      <c r="A323" s="8">
        <v>275</v>
      </c>
      <c r="B323" s="4">
        <v>325.39999999999998</v>
      </c>
      <c r="C323" s="5">
        <f t="shared" si="7"/>
        <v>325.39999999999998</v>
      </c>
      <c r="D323" s="2">
        <v>2132373031</v>
      </c>
      <c r="E323" s="7">
        <f t="shared" si="4"/>
        <v>0.15259994159999296</v>
      </c>
    </row>
    <row r="324" spans="1:5" x14ac:dyDescent="0.2">
      <c r="A324" s="8">
        <v>306</v>
      </c>
      <c r="B324" s="4">
        <v>326.89999999999998</v>
      </c>
      <c r="C324" s="5">
        <f t="shared" si="7"/>
        <v>326.89999999999998</v>
      </c>
      <c r="D324" s="2">
        <v>2134871045</v>
      </c>
      <c r="E324" s="7">
        <f t="shared" si="4"/>
        <v>0.15312400285985422</v>
      </c>
    </row>
    <row r="325" spans="1:5" x14ac:dyDescent="0.2">
      <c r="A325" s="8">
        <v>336</v>
      </c>
      <c r="B325" s="4">
        <v>332.2</v>
      </c>
      <c r="C325" s="5">
        <f t="shared" si="7"/>
        <v>332.2</v>
      </c>
      <c r="D325" s="2">
        <v>2143311025</v>
      </c>
      <c r="E325" s="7">
        <f t="shared" si="4"/>
        <v>0.15499383716369397</v>
      </c>
    </row>
    <row r="326" spans="1:5" x14ac:dyDescent="0.2">
      <c r="A326" s="8">
        <v>367</v>
      </c>
      <c r="B326" s="4">
        <v>333.4</v>
      </c>
      <c r="C326" s="5">
        <f t="shared" si="7"/>
        <v>333.4</v>
      </c>
      <c r="D326" s="2">
        <v>2151146130</v>
      </c>
      <c r="E326" s="7">
        <f t="shared" si="4"/>
        <v>0.15498714631720534</v>
      </c>
    </row>
    <row r="327" spans="1:5" x14ac:dyDescent="0.2">
      <c r="A327" s="8">
        <v>398</v>
      </c>
      <c r="B327" s="4">
        <v>338.6</v>
      </c>
      <c r="C327" s="5">
        <f t="shared" si="7"/>
        <v>338.6</v>
      </c>
      <c r="D327" s="2">
        <v>2146496642</v>
      </c>
      <c r="E327" s="7">
        <f t="shared" si="4"/>
        <v>0.15774541332825434</v>
      </c>
    </row>
    <row r="328" spans="1:5" x14ac:dyDescent="0.2">
      <c r="A328" s="8">
        <v>426</v>
      </c>
      <c r="B328" s="4">
        <v>341.2</v>
      </c>
      <c r="C328" s="5">
        <f t="shared" si="7"/>
        <v>341.2</v>
      </c>
      <c r="D328" s="2">
        <v>2148013419</v>
      </c>
      <c r="E328" s="7">
        <f t="shared" si="4"/>
        <v>0.1588444452823039</v>
      </c>
    </row>
    <row r="329" spans="1:5" x14ac:dyDescent="0.2">
      <c r="A329" s="8">
        <v>457</v>
      </c>
      <c r="B329" s="4">
        <v>343.7</v>
      </c>
      <c r="C329" s="5">
        <f t="shared" si="7"/>
        <v>343.7</v>
      </c>
      <c r="D329" s="2">
        <v>2150082453</v>
      </c>
      <c r="E329" s="7">
        <f t="shared" si="4"/>
        <v>0.15985433466536922</v>
      </c>
    </row>
    <row r="330" spans="1:5" x14ac:dyDescent="0.2">
      <c r="A330" s="8">
        <v>487</v>
      </c>
      <c r="B330" s="4">
        <v>343.4</v>
      </c>
      <c r="C330" s="5">
        <f t="shared" si="7"/>
        <v>343.4</v>
      </c>
      <c r="D330" s="2">
        <v>2145478752</v>
      </c>
      <c r="E330" s="7">
        <f t="shared" si="4"/>
        <v>0.16005751615106184</v>
      </c>
    </row>
    <row r="331" spans="1:5" x14ac:dyDescent="0.2">
      <c r="A331" s="8">
        <v>518</v>
      </c>
      <c r="B331" s="4">
        <v>345.2</v>
      </c>
      <c r="C331" s="5">
        <f t="shared" si="7"/>
        <v>345.2</v>
      </c>
      <c r="D331" s="2">
        <v>2143326933</v>
      </c>
      <c r="E331" s="7">
        <f t="shared" si="4"/>
        <v>0.16105802371308139</v>
      </c>
    </row>
    <row r="332" spans="1:5" x14ac:dyDescent="0.2">
      <c r="A332" s="8">
        <v>548</v>
      </c>
      <c r="B332" s="4">
        <v>347</v>
      </c>
      <c r="C332" s="5">
        <f t="shared" si="7"/>
        <v>347</v>
      </c>
      <c r="D332" s="2">
        <v>2143171028</v>
      </c>
      <c r="E332" s="7">
        <f t="shared" si="4"/>
        <v>0.16190961685583219</v>
      </c>
    </row>
    <row r="333" spans="1:5" x14ac:dyDescent="0.2">
      <c r="A333" s="8">
        <v>579</v>
      </c>
      <c r="B333" s="4">
        <v>347.8</v>
      </c>
      <c r="C333" s="5">
        <f t="shared" si="7"/>
        <v>347.8</v>
      </c>
      <c r="D333" s="2">
        <v>2146354810</v>
      </c>
      <c r="E333" s="7">
        <f t="shared" si="4"/>
        <v>0.1620421741920666</v>
      </c>
    </row>
    <row r="334" spans="1:5" x14ac:dyDescent="0.2">
      <c r="A334" s="8">
        <v>610</v>
      </c>
      <c r="B334" s="4">
        <v>349.3</v>
      </c>
      <c r="C334" s="5">
        <f t="shared" si="7"/>
        <v>349.3</v>
      </c>
      <c r="D334" s="2">
        <v>2139548333</v>
      </c>
      <c r="E334" s="7">
        <f t="shared" si="4"/>
        <v>0.16325875635173137</v>
      </c>
    </row>
    <row r="335" spans="1:5" x14ac:dyDescent="0.2">
      <c r="A335" s="8">
        <v>640</v>
      </c>
      <c r="B335" s="4">
        <v>351.7</v>
      </c>
      <c r="C335" s="5">
        <f t="shared" si="7"/>
        <v>351.7</v>
      </c>
      <c r="D335" s="2">
        <v>2151585743</v>
      </c>
      <c r="E335" s="7">
        <f t="shared" si="4"/>
        <v>0.16346083401241426</v>
      </c>
    </row>
    <row r="336" spans="1:5" x14ac:dyDescent="0.2">
      <c r="A336" s="8">
        <v>671</v>
      </c>
      <c r="B336" s="4">
        <v>351.4</v>
      </c>
      <c r="C336" s="5">
        <f t="shared" si="7"/>
        <v>351.4</v>
      </c>
      <c r="D336" s="2">
        <v>2147199231</v>
      </c>
      <c r="E336" s="7">
        <f t="shared" si="4"/>
        <v>0.16365505115999177</v>
      </c>
    </row>
    <row r="337" spans="1:5" x14ac:dyDescent="0.2">
      <c r="A337" s="8">
        <v>701</v>
      </c>
      <c r="B337" s="4">
        <v>349.9</v>
      </c>
      <c r="C337" s="5">
        <f t="shared" si="7"/>
        <v>349.9</v>
      </c>
      <c r="D337" s="2">
        <v>2144699653</v>
      </c>
      <c r="E337" s="7">
        <f t="shared" si="4"/>
        <v>0.16314638719251939</v>
      </c>
    </row>
    <row r="338" spans="1:5" x14ac:dyDescent="0.2">
      <c r="A338" s="8">
        <v>732</v>
      </c>
      <c r="B338" s="4">
        <v>346.4</v>
      </c>
      <c r="C338" s="5">
        <f t="shared" si="7"/>
        <v>346.4</v>
      </c>
      <c r="D338" s="2">
        <v>2147067633</v>
      </c>
      <c r="E338" s="7">
        <f t="shared" si="4"/>
        <v>0.16133632433180087</v>
      </c>
    </row>
    <row r="339" spans="1:5" x14ac:dyDescent="0.2">
      <c r="A339" s="8">
        <v>763</v>
      </c>
      <c r="B339" s="4">
        <v>347.6</v>
      </c>
      <c r="C339" s="5">
        <f t="shared" si="7"/>
        <v>347.6</v>
      </c>
      <c r="D339" s="2">
        <v>2145990007</v>
      </c>
      <c r="E339" s="7">
        <f t="shared" si="4"/>
        <v>0.16197652312739777</v>
      </c>
    </row>
    <row r="340" spans="1:5" x14ac:dyDescent="0.2">
      <c r="A340" s="8">
        <v>791</v>
      </c>
      <c r="B340" s="4">
        <v>348.3</v>
      </c>
      <c r="C340" s="5">
        <f t="shared" si="7"/>
        <v>348.3</v>
      </c>
      <c r="D340" s="2">
        <v>2148387710</v>
      </c>
      <c r="E340" s="7">
        <f t="shared" si="4"/>
        <v>0.16212157534637917</v>
      </c>
    </row>
    <row r="341" spans="1:5" x14ac:dyDescent="0.2">
      <c r="A341" s="8">
        <v>822</v>
      </c>
      <c r="B341" s="4">
        <v>348</v>
      </c>
      <c r="C341" s="5">
        <f t="shared" si="7"/>
        <v>348</v>
      </c>
      <c r="D341" s="2">
        <v>2158058048</v>
      </c>
      <c r="E341" s="7">
        <f t="shared" si="4"/>
        <v>0.16125608869627589</v>
      </c>
    </row>
    <row r="342" spans="1:5" x14ac:dyDescent="0.2">
      <c r="A342" s="8">
        <v>852</v>
      </c>
      <c r="B342" s="4">
        <v>347.6</v>
      </c>
      <c r="C342" s="5">
        <f t="shared" si="7"/>
        <v>347.6</v>
      </c>
      <c r="D342" s="2">
        <v>2160005891</v>
      </c>
      <c r="E342" s="7">
        <f t="shared" si="4"/>
        <v>0.16092548703146106</v>
      </c>
    </row>
    <row r="343" spans="1:5" x14ac:dyDescent="0.2">
      <c r="A343" s="8">
        <v>883</v>
      </c>
      <c r="B343" s="4">
        <v>345.9</v>
      </c>
      <c r="C343" s="5">
        <f t="shared" si="7"/>
        <v>345.9</v>
      </c>
      <c r="D343" s="2">
        <v>2158610445</v>
      </c>
      <c r="E343" s="7">
        <f t="shared" si="4"/>
        <v>0.16024197455414424</v>
      </c>
    </row>
    <row r="344" spans="1:5" x14ac:dyDescent="0.2">
      <c r="A344" s="8">
        <v>913</v>
      </c>
      <c r="B344" s="4">
        <v>346</v>
      </c>
      <c r="C344" s="5">
        <f t="shared" si="7"/>
        <v>346</v>
      </c>
      <c r="D344" s="2">
        <v>2169850055</v>
      </c>
      <c r="E344" s="7">
        <f t="shared" si="4"/>
        <v>0.15945802301071904</v>
      </c>
    </row>
    <row r="345" spans="1:5" x14ac:dyDescent="0.2">
      <c r="A345" s="8">
        <v>944</v>
      </c>
      <c r="B345" s="4">
        <v>346.6</v>
      </c>
      <c r="C345" s="5">
        <f t="shared" si="7"/>
        <v>346.6</v>
      </c>
      <c r="D345" s="2">
        <v>2178458910</v>
      </c>
      <c r="E345" s="7">
        <f t="shared" si="4"/>
        <v>0.15910329931355005</v>
      </c>
    </row>
    <row r="346" spans="1:5" x14ac:dyDescent="0.2">
      <c r="A346" s="8">
        <v>975</v>
      </c>
      <c r="B346" s="4">
        <v>352.4</v>
      </c>
      <c r="C346" s="5">
        <f t="shared" si="7"/>
        <v>352.4</v>
      </c>
      <c r="D346" s="2">
        <v>2184588370</v>
      </c>
      <c r="E346" s="7">
        <f t="shared" si="4"/>
        <v>0.16131185391232308</v>
      </c>
    </row>
    <row r="347" spans="1:5" x14ac:dyDescent="0.2">
      <c r="A347" s="8">
        <v>1005</v>
      </c>
      <c r="B347" s="4">
        <v>367</v>
      </c>
      <c r="C347" s="5">
        <f t="shared" si="7"/>
        <v>367</v>
      </c>
      <c r="D347" s="2">
        <v>2175246168</v>
      </c>
      <c r="E347" s="7">
        <f t="shared" si="4"/>
        <v>0.16871653672992473</v>
      </c>
    </row>
    <row r="348" spans="1:5" x14ac:dyDescent="0.2">
      <c r="A348" s="8">
        <v>1036</v>
      </c>
      <c r="B348" s="4">
        <v>371.6</v>
      </c>
      <c r="C348" s="5">
        <f t="shared" si="7"/>
        <v>371.6</v>
      </c>
      <c r="D348" s="2">
        <v>2181909438</v>
      </c>
      <c r="E348" s="7">
        <f t="shared" si="4"/>
        <v>0.17030954334228421</v>
      </c>
    </row>
    <row r="349" spans="1:5" x14ac:dyDescent="0.2">
      <c r="A349" s="8">
        <v>1066</v>
      </c>
      <c r="B349" s="4">
        <v>368.7</v>
      </c>
      <c r="C349" s="5">
        <f t="shared" si="7"/>
        <v>368.7</v>
      </c>
      <c r="D349" s="2">
        <v>2188148128</v>
      </c>
      <c r="E349" s="7">
        <f t="shared" si="4"/>
        <v>0.16849864745537008</v>
      </c>
    </row>
    <row r="350" spans="1:5" x14ac:dyDescent="0.2">
      <c r="A350" s="8">
        <v>1097</v>
      </c>
      <c r="B350" s="4">
        <v>362.4</v>
      </c>
      <c r="C350" s="5">
        <f t="shared" si="7"/>
        <v>362.4</v>
      </c>
      <c r="D350" s="2">
        <v>2199159595</v>
      </c>
      <c r="E350" s="7">
        <f t="shared" si="4"/>
        <v>0.16479022296696935</v>
      </c>
    </row>
    <row r="351" spans="1:5" x14ac:dyDescent="0.2">
      <c r="A351" s="8">
        <v>1128</v>
      </c>
      <c r="B351" s="4">
        <v>366.8</v>
      </c>
      <c r="C351" s="5">
        <f t="shared" si="7"/>
        <v>366.8</v>
      </c>
      <c r="D351" s="2">
        <v>2197241437</v>
      </c>
      <c r="E351" s="7">
        <f t="shared" si="4"/>
        <v>0.16693659323156121</v>
      </c>
    </row>
    <row r="352" spans="1:5" x14ac:dyDescent="0.2">
      <c r="A352" s="8">
        <v>1156</v>
      </c>
      <c r="B352" s="4">
        <v>372.8</v>
      </c>
      <c r="C352" s="5">
        <f t="shared" si="7"/>
        <v>372.8</v>
      </c>
      <c r="D352" s="2">
        <v>2202532976</v>
      </c>
      <c r="E352" s="7">
        <f t="shared" si="4"/>
        <v>0.16925966787432109</v>
      </c>
    </row>
    <row r="353" spans="1:5" x14ac:dyDescent="0.2">
      <c r="A353" s="8">
        <v>1187</v>
      </c>
      <c r="B353" s="4">
        <v>381.3</v>
      </c>
      <c r="C353" s="5">
        <f t="shared" si="7"/>
        <v>381.3</v>
      </c>
      <c r="D353" s="2">
        <v>2207687474</v>
      </c>
      <c r="E353" s="7">
        <f t="shared" si="4"/>
        <v>0.17271466386913059</v>
      </c>
    </row>
    <row r="354" spans="1:5" x14ac:dyDescent="0.2">
      <c r="A354" s="8">
        <v>1217</v>
      </c>
      <c r="B354" s="4">
        <v>395.1</v>
      </c>
      <c r="C354" s="5">
        <f t="shared" si="7"/>
        <v>395.1</v>
      </c>
      <c r="D354" s="2">
        <v>2204619799</v>
      </c>
      <c r="E354" s="7">
        <f t="shared" si="4"/>
        <v>0.1792145748574038</v>
      </c>
    </row>
    <row r="355" spans="1:5" x14ac:dyDescent="0.2">
      <c r="A355" s="8">
        <v>1248</v>
      </c>
      <c r="B355" s="4">
        <v>400.4</v>
      </c>
      <c r="C355" s="5">
        <f t="shared" si="7"/>
        <v>400.4</v>
      </c>
      <c r="D355" s="2">
        <v>2202464781</v>
      </c>
      <c r="E355" s="7">
        <f t="shared" si="4"/>
        <v>0.18179632357989564</v>
      </c>
    </row>
    <row r="356" spans="1:5" x14ac:dyDescent="0.2">
      <c r="A356" s="8">
        <v>1278</v>
      </c>
      <c r="B356" s="4">
        <v>401.4</v>
      </c>
      <c r="C356" s="5">
        <f t="shared" si="7"/>
        <v>401.4</v>
      </c>
      <c r="D356" s="2">
        <v>2202572621</v>
      </c>
      <c r="E356" s="7">
        <f t="shared" si="4"/>
        <v>0.18224143720526162</v>
      </c>
    </row>
    <row r="357" spans="1:5" x14ac:dyDescent="0.2">
      <c r="A357" s="8">
        <v>1309</v>
      </c>
      <c r="B357" s="4">
        <v>399.4</v>
      </c>
      <c r="C357" s="5">
        <f t="shared" si="7"/>
        <v>399.4</v>
      </c>
      <c r="D357" s="2">
        <v>2204114936</v>
      </c>
      <c r="E357" s="7">
        <f t="shared" si="4"/>
        <v>0.18120652125556849</v>
      </c>
    </row>
    <row r="358" spans="1:5" x14ac:dyDescent="0.2">
      <c r="A358" s="8">
        <v>1340</v>
      </c>
      <c r="B358" s="4">
        <v>404.9</v>
      </c>
      <c r="C358" s="5">
        <f t="shared" si="7"/>
        <v>404.9</v>
      </c>
      <c r="D358" s="2">
        <v>2209870598</v>
      </c>
      <c r="E358" s="7">
        <f t="shared" si="4"/>
        <v>0.18322339795210035</v>
      </c>
    </row>
    <row r="359" spans="1:5" x14ac:dyDescent="0.2">
      <c r="A359" s="8">
        <v>1370</v>
      </c>
      <c r="B359" s="4">
        <v>408.7</v>
      </c>
      <c r="C359" s="5">
        <f t="shared" si="7"/>
        <v>408.7</v>
      </c>
      <c r="D359" s="2">
        <v>2218883772</v>
      </c>
      <c r="E359" s="7">
        <f t="shared" si="4"/>
        <v>0.18419171168736639</v>
      </c>
    </row>
    <row r="360" spans="1:5" x14ac:dyDescent="0.2">
      <c r="A360" s="8">
        <v>1401</v>
      </c>
      <c r="B360" s="4">
        <v>413</v>
      </c>
      <c r="C360" s="5">
        <f t="shared" si="7"/>
        <v>413</v>
      </c>
      <c r="D360" s="2">
        <v>2226215708</v>
      </c>
      <c r="E360" s="7">
        <f t="shared" si="4"/>
        <v>0.185516613918349</v>
      </c>
    </row>
    <row r="361" spans="1:5" x14ac:dyDescent="0.2">
      <c r="A361" s="8">
        <v>1431</v>
      </c>
      <c r="B361" s="4">
        <v>413.2</v>
      </c>
      <c r="C361" s="5">
        <f t="shared" si="7"/>
        <v>413.2</v>
      </c>
      <c r="D361" s="2">
        <v>2228854644</v>
      </c>
      <c r="E361" s="7">
        <f t="shared" si="4"/>
        <v>0.18538669675580693</v>
      </c>
    </row>
    <row r="362" spans="1:5" x14ac:dyDescent="0.2">
      <c r="A362" s="8">
        <v>1462</v>
      </c>
      <c r="B362" s="4">
        <v>408.2</v>
      </c>
      <c r="C362" s="5">
        <f t="shared" si="7"/>
        <v>408.2</v>
      </c>
      <c r="D362" s="2">
        <v>2261340496</v>
      </c>
      <c r="E362" s="7">
        <f t="shared" si="4"/>
        <v>0.18051239993360116</v>
      </c>
    </row>
    <row r="363" spans="1:5" x14ac:dyDescent="0.2">
      <c r="A363" s="8">
        <v>1493</v>
      </c>
      <c r="B363" s="4">
        <v>416.3</v>
      </c>
      <c r="C363" s="5">
        <f t="shared" si="7"/>
        <v>416.3</v>
      </c>
      <c r="D363" s="2">
        <v>2253795008</v>
      </c>
      <c r="E363" s="7">
        <f t="shared" si="4"/>
        <v>0.18471067622490714</v>
      </c>
    </row>
    <row r="364" spans="1:5" x14ac:dyDescent="0.2">
      <c r="A364" s="8">
        <v>1522</v>
      </c>
      <c r="B364" s="4">
        <v>424.8</v>
      </c>
      <c r="C364" s="5">
        <f t="shared" si="7"/>
        <v>424.8</v>
      </c>
      <c r="D364" s="2">
        <v>2245239965</v>
      </c>
      <c r="E364" s="7">
        <f t="shared" si="4"/>
        <v>0.18920026661827213</v>
      </c>
    </row>
    <row r="365" spans="1:5" x14ac:dyDescent="0.2">
      <c r="A365" s="8">
        <v>1553</v>
      </c>
      <c r="B365" s="4">
        <v>424.4</v>
      </c>
      <c r="C365" s="5">
        <f t="shared" si="7"/>
        <v>424.4</v>
      </c>
      <c r="D365" s="2">
        <v>2269773115</v>
      </c>
      <c r="E365" s="7">
        <f t="shared" si="4"/>
        <v>0.18697904085448647</v>
      </c>
    </row>
    <row r="366" spans="1:5" x14ac:dyDescent="0.2">
      <c r="A366" s="8">
        <v>1583</v>
      </c>
      <c r="B366" s="4">
        <v>431.7</v>
      </c>
      <c r="C366" s="5">
        <f t="shared" si="7"/>
        <v>431.7</v>
      </c>
      <c r="D366" s="2">
        <v>2263699018</v>
      </c>
      <c r="E366" s="7">
        <f t="shared" si="4"/>
        <v>0.19070556490385862</v>
      </c>
    </row>
    <row r="367" spans="1:5" x14ac:dyDescent="0.2">
      <c r="A367" s="8">
        <v>1614</v>
      </c>
      <c r="B367" s="4">
        <v>433.6</v>
      </c>
      <c r="C367" s="5">
        <f t="shared" si="7"/>
        <v>433.6</v>
      </c>
      <c r="D367" s="2">
        <v>2264003585</v>
      </c>
      <c r="E367" s="7">
        <f t="shared" si="4"/>
        <v>0.19151913136215284</v>
      </c>
    </row>
    <row r="368" spans="1:5" x14ac:dyDescent="0.2">
      <c r="A368" s="8">
        <v>1644</v>
      </c>
      <c r="B368" s="4">
        <v>432.7</v>
      </c>
      <c r="C368" s="5">
        <f t="shared" si="7"/>
        <v>432.7</v>
      </c>
      <c r="D368" s="2">
        <v>2288591961</v>
      </c>
      <c r="E368" s="7">
        <f t="shared" si="4"/>
        <v>0.18906821634160237</v>
      </c>
    </row>
    <row r="369" spans="1:5" x14ac:dyDescent="0.2">
      <c r="A369" s="8">
        <v>1675</v>
      </c>
      <c r="B369" s="4">
        <v>433.9</v>
      </c>
      <c r="C369" s="5">
        <f t="shared" si="7"/>
        <v>433.9</v>
      </c>
      <c r="D369" s="2">
        <v>2293239715</v>
      </c>
      <c r="E369" s="7">
        <f t="shared" si="4"/>
        <v>0.1892083052468852</v>
      </c>
    </row>
    <row r="370" spans="1:5" x14ac:dyDescent="0.2">
      <c r="A370" s="8">
        <v>1706</v>
      </c>
      <c r="B370" s="4">
        <v>442</v>
      </c>
      <c r="C370" s="5">
        <f t="shared" si="7"/>
        <v>442</v>
      </c>
      <c r="D370" s="2">
        <v>2298577068</v>
      </c>
      <c r="E370" s="7">
        <f t="shared" si="4"/>
        <v>0.19229287812593804</v>
      </c>
    </row>
    <row r="371" spans="1:5" x14ac:dyDescent="0.2">
      <c r="A371" s="8">
        <v>1736</v>
      </c>
      <c r="B371" s="4">
        <v>445.2</v>
      </c>
      <c r="C371" s="5">
        <f t="shared" si="7"/>
        <v>445.2</v>
      </c>
      <c r="D371" s="2">
        <v>2304697418</v>
      </c>
      <c r="E371" s="7">
        <f t="shared" si="4"/>
        <v>0.19317069413230886</v>
      </c>
    </row>
    <row r="372" spans="1:5" x14ac:dyDescent="0.2">
      <c r="A372" s="8">
        <v>1767</v>
      </c>
      <c r="B372" s="4">
        <v>448.4</v>
      </c>
      <c r="C372" s="5">
        <f t="shared" si="7"/>
        <v>448.4</v>
      </c>
      <c r="D372" s="2">
        <v>2302017544</v>
      </c>
      <c r="E372" s="7">
        <f t="shared" si="4"/>
        <v>0.19478565711573917</v>
      </c>
    </row>
    <row r="373" spans="1:5" x14ac:dyDescent="0.2">
      <c r="A373" s="8">
        <v>1797</v>
      </c>
      <c r="B373" s="4">
        <v>449.2</v>
      </c>
      <c r="C373" s="5">
        <f t="shared" si="7"/>
        <v>449.2</v>
      </c>
      <c r="D373" s="2">
        <v>2294947979</v>
      </c>
      <c r="E373" s="7">
        <f t="shared" si="4"/>
        <v>0.19573428422361638</v>
      </c>
    </row>
    <row r="374" spans="1:5" x14ac:dyDescent="0.2">
      <c r="A374" s="8">
        <v>1828</v>
      </c>
      <c r="B374" s="4">
        <v>446.5</v>
      </c>
      <c r="C374" s="5">
        <f t="shared" si="7"/>
        <v>446.5</v>
      </c>
      <c r="D374" s="2">
        <v>2291442384</v>
      </c>
      <c r="E374" s="7">
        <f t="shared" si="4"/>
        <v>0.19485543390385329</v>
      </c>
    </row>
    <row r="375" spans="1:5" x14ac:dyDescent="0.2">
      <c r="A375" s="8">
        <v>1859</v>
      </c>
      <c r="B375" s="4">
        <v>453.1</v>
      </c>
      <c r="C375" s="5">
        <f t="shared" si="7"/>
        <v>453.1</v>
      </c>
      <c r="D375" s="2">
        <v>2281390966</v>
      </c>
      <c r="E375" s="7">
        <f t="shared" si="4"/>
        <v>0.19860690550310525</v>
      </c>
    </row>
    <row r="376" spans="1:5" x14ac:dyDescent="0.2">
      <c r="A376" s="8">
        <v>1887</v>
      </c>
      <c r="B376" s="4">
        <v>463.8</v>
      </c>
      <c r="C376" s="5">
        <f t="shared" si="7"/>
        <v>463.8</v>
      </c>
      <c r="D376" s="2">
        <v>2277058149</v>
      </c>
      <c r="E376" s="7">
        <f t="shared" si="4"/>
        <v>0.20368386297191571</v>
      </c>
    </row>
    <row r="377" spans="1:5" x14ac:dyDescent="0.2">
      <c r="A377" s="8">
        <v>1918</v>
      </c>
      <c r="B377" s="4">
        <v>468.4</v>
      </c>
      <c r="C377" s="5">
        <f t="shared" si="7"/>
        <v>468.4</v>
      </c>
      <c r="D377" s="2">
        <v>2279955591</v>
      </c>
      <c r="E377" s="7">
        <f t="shared" si="4"/>
        <v>0.20544259802646306</v>
      </c>
    </row>
    <row r="378" spans="1:5" x14ac:dyDescent="0.2">
      <c r="A378" s="8">
        <v>1948</v>
      </c>
      <c r="B378" s="4">
        <v>474.4</v>
      </c>
      <c r="C378" s="5">
        <f t="shared" si="7"/>
        <v>474.4</v>
      </c>
      <c r="D378" s="2">
        <v>2277017474</v>
      </c>
      <c r="E378" s="7">
        <f t="shared" si="4"/>
        <v>0.20834271384252012</v>
      </c>
    </row>
    <row r="379" spans="1:5" x14ac:dyDescent="0.2">
      <c r="A379" s="8">
        <v>1979</v>
      </c>
      <c r="B379" s="4">
        <v>480.5</v>
      </c>
      <c r="C379" s="5">
        <f t="shared" ref="C379:C438" si="8">B379</f>
        <v>480.5</v>
      </c>
      <c r="D379" s="2">
        <v>2274615063</v>
      </c>
      <c r="E379" s="7">
        <f t="shared" si="4"/>
        <v>0.21124453443400062</v>
      </c>
    </row>
    <row r="380" spans="1:5" x14ac:dyDescent="0.2">
      <c r="A380" s="8">
        <v>2009</v>
      </c>
      <c r="B380" s="4">
        <v>486.7</v>
      </c>
      <c r="C380" s="5">
        <f t="shared" si="8"/>
        <v>486.7</v>
      </c>
      <c r="D380" s="2">
        <v>2275641700</v>
      </c>
      <c r="E380" s="7">
        <f t="shared" si="4"/>
        <v>0.21387373943797919</v>
      </c>
    </row>
    <row r="381" spans="1:5" x14ac:dyDescent="0.2">
      <c r="A381" s="8">
        <v>2040</v>
      </c>
      <c r="B381" s="4">
        <v>492.1</v>
      </c>
      <c r="C381" s="5">
        <f t="shared" si="8"/>
        <v>492.1</v>
      </c>
      <c r="D381" s="2">
        <v>2286043908</v>
      </c>
      <c r="E381" s="7">
        <f t="shared" si="4"/>
        <v>0.21526270701883649</v>
      </c>
    </row>
    <row r="382" spans="1:5" x14ac:dyDescent="0.2">
      <c r="A382" s="8">
        <v>2071</v>
      </c>
      <c r="B382" s="4">
        <v>500.2</v>
      </c>
      <c r="C382" s="5">
        <f t="shared" si="8"/>
        <v>500.2</v>
      </c>
      <c r="D382" s="2">
        <v>2287261670</v>
      </c>
      <c r="E382" s="7">
        <f t="shared" si="4"/>
        <v>0.2186894514784572</v>
      </c>
    </row>
    <row r="383" spans="1:5" x14ac:dyDescent="0.2">
      <c r="A383" s="8">
        <v>2101</v>
      </c>
      <c r="B383" s="4">
        <v>512.20000000000005</v>
      </c>
      <c r="C383" s="5">
        <f t="shared" si="8"/>
        <v>512.20000000000005</v>
      </c>
      <c r="D383" s="2">
        <v>2293846382</v>
      </c>
      <c r="E383" s="7">
        <f t="shared" si="4"/>
        <v>0.22329306967514273</v>
      </c>
    </row>
    <row r="384" spans="1:5" x14ac:dyDescent="0.2">
      <c r="A384" s="8">
        <v>2132</v>
      </c>
      <c r="B384" s="4">
        <v>521.20000000000005</v>
      </c>
      <c r="C384" s="5">
        <f t="shared" si="8"/>
        <v>521.20000000000005</v>
      </c>
      <c r="D384" s="2">
        <v>2295297540</v>
      </c>
      <c r="E384" s="7">
        <f t="shared" si="4"/>
        <v>0.22707295717312539</v>
      </c>
    </row>
    <row r="385" spans="1:5" x14ac:dyDescent="0.2">
      <c r="A385" s="8">
        <v>2162</v>
      </c>
      <c r="B385" s="4">
        <v>527.20000000000005</v>
      </c>
      <c r="C385" s="5">
        <f t="shared" si="8"/>
        <v>527.20000000000005</v>
      </c>
      <c r="D385" s="2">
        <v>2296047980</v>
      </c>
      <c r="E385" s="7">
        <f t="shared" si="4"/>
        <v>0.22961192648944559</v>
      </c>
    </row>
    <row r="386" spans="1:5" x14ac:dyDescent="0.2">
      <c r="A386" s="8">
        <v>2193</v>
      </c>
      <c r="B386" s="4">
        <v>524.5</v>
      </c>
      <c r="C386" s="5">
        <f t="shared" si="8"/>
        <v>524.5</v>
      </c>
      <c r="D386" s="2">
        <v>2300674547</v>
      </c>
      <c r="E386" s="7">
        <f t="shared" si="4"/>
        <v>0.22797661698128049</v>
      </c>
    </row>
    <row r="387" spans="1:5" x14ac:dyDescent="0.2">
      <c r="A387" s="8">
        <v>2224</v>
      </c>
      <c r="B387" s="4">
        <v>537.20000000000005</v>
      </c>
      <c r="C387" s="5">
        <f t="shared" si="8"/>
        <v>537.20000000000005</v>
      </c>
      <c r="D387" s="2">
        <v>2307733510</v>
      </c>
      <c r="E387" s="7">
        <f t="shared" si="4"/>
        <v>0.23278251049013021</v>
      </c>
    </row>
    <row r="388" spans="1:5" x14ac:dyDescent="0.2">
      <c r="A388" s="8">
        <v>2252</v>
      </c>
      <c r="B388" s="4">
        <v>541.1</v>
      </c>
      <c r="C388" s="5">
        <f t="shared" si="8"/>
        <v>541.1</v>
      </c>
      <c r="D388" s="2">
        <v>2313752629</v>
      </c>
      <c r="E388" s="7">
        <f t="shared" si="4"/>
        <v>0.23386251115092735</v>
      </c>
    </row>
    <row r="389" spans="1:5" x14ac:dyDescent="0.2">
      <c r="A389" s="8">
        <v>2283</v>
      </c>
      <c r="B389" s="4">
        <v>544.79999999999995</v>
      </c>
      <c r="C389" s="5">
        <f t="shared" si="8"/>
        <v>544.79999999999995</v>
      </c>
      <c r="D389" s="2">
        <v>2322536340</v>
      </c>
      <c r="E389" s="7">
        <f t="shared" si="4"/>
        <v>0.23457114130666304</v>
      </c>
    </row>
    <row r="390" spans="1:5" x14ac:dyDescent="0.2">
      <c r="A390" s="8">
        <v>2313</v>
      </c>
      <c r="B390" s="4">
        <v>545.29999999999995</v>
      </c>
      <c r="C390" s="5">
        <f t="shared" si="8"/>
        <v>545.29999999999995</v>
      </c>
      <c r="D390" s="2">
        <v>2332083937</v>
      </c>
      <c r="E390" s="7">
        <f t="shared" si="4"/>
        <v>0.23382520300769088</v>
      </c>
    </row>
    <row r="391" spans="1:5" x14ac:dyDescent="0.2">
      <c r="A391" s="8">
        <v>2344</v>
      </c>
      <c r="B391" s="4">
        <v>548.9</v>
      </c>
      <c r="C391" s="5">
        <f t="shared" si="8"/>
        <v>548.9</v>
      </c>
      <c r="D391" s="2">
        <v>2337161839</v>
      </c>
      <c r="E391" s="7">
        <f t="shared" si="4"/>
        <v>0.23485750573219077</v>
      </c>
    </row>
    <row r="392" spans="1:5" x14ac:dyDescent="0.2">
      <c r="A392" s="8">
        <v>2374</v>
      </c>
      <c r="B392" s="4">
        <v>548.5</v>
      </c>
      <c r="C392" s="5">
        <f t="shared" si="8"/>
        <v>548.5</v>
      </c>
      <c r="D392" s="2">
        <v>2342674611</v>
      </c>
      <c r="E392" s="7">
        <f t="shared" si="4"/>
        <v>0.23413409503160404</v>
      </c>
    </row>
    <row r="393" spans="1:5" x14ac:dyDescent="0.2">
      <c r="A393" s="8">
        <v>2405</v>
      </c>
      <c r="B393" s="4">
        <v>559.29999999999995</v>
      </c>
      <c r="C393" s="5">
        <f t="shared" si="8"/>
        <v>559.29999999999995</v>
      </c>
      <c r="D393" s="2">
        <v>2379316127</v>
      </c>
      <c r="E393" s="7">
        <f t="shared" si="4"/>
        <v>0.23506754468360733</v>
      </c>
    </row>
    <row r="394" spans="1:5" x14ac:dyDescent="0.2">
      <c r="A394" s="8">
        <v>2436</v>
      </c>
      <c r="B394" s="4">
        <v>564.1</v>
      </c>
      <c r="C394" s="5">
        <f t="shared" si="8"/>
        <v>564.1</v>
      </c>
      <c r="D394" s="2">
        <v>2392783158</v>
      </c>
      <c r="E394" s="7">
        <f t="shared" ref="E394:E438" si="9">(C394*1000000)/D394</f>
        <v>0.23575057276460484</v>
      </c>
    </row>
    <row r="395" spans="1:5" x14ac:dyDescent="0.2">
      <c r="A395" s="8">
        <v>2466</v>
      </c>
      <c r="B395" s="4">
        <v>574.5</v>
      </c>
      <c r="C395" s="5">
        <f t="shared" si="8"/>
        <v>574.5</v>
      </c>
      <c r="D395" s="2">
        <v>2429370043</v>
      </c>
      <c r="E395" s="7">
        <f t="shared" si="9"/>
        <v>0.23648105880591036</v>
      </c>
    </row>
    <row r="396" spans="1:5" x14ac:dyDescent="0.2">
      <c r="A396" s="8">
        <v>2497</v>
      </c>
      <c r="B396" s="4">
        <v>583.5</v>
      </c>
      <c r="C396" s="5">
        <f t="shared" si="8"/>
        <v>583.5</v>
      </c>
      <c r="D396" s="2">
        <v>2437889585</v>
      </c>
      <c r="E396" s="7">
        <f t="shared" si="9"/>
        <v>0.23934636071715282</v>
      </c>
    </row>
    <row r="397" spans="1:5" x14ac:dyDescent="0.2">
      <c r="A397" s="8">
        <v>2527</v>
      </c>
      <c r="B397" s="4">
        <v>585.1</v>
      </c>
      <c r="C397" s="5">
        <f t="shared" si="8"/>
        <v>585.1</v>
      </c>
      <c r="D397" s="2">
        <v>2446055722</v>
      </c>
      <c r="E397" s="7">
        <f t="shared" si="9"/>
        <v>0.23920141914085144</v>
      </c>
    </row>
    <row r="398" spans="1:5" x14ac:dyDescent="0.2">
      <c r="A398" s="8">
        <v>2558</v>
      </c>
      <c r="B398" s="4">
        <v>578.20000000000005</v>
      </c>
      <c r="C398" s="5">
        <f t="shared" si="8"/>
        <v>578.20000000000005</v>
      </c>
      <c r="D398" s="2">
        <v>2456851281</v>
      </c>
      <c r="E398" s="7">
        <f t="shared" si="9"/>
        <v>0.23534188026418029</v>
      </c>
    </row>
    <row r="399" spans="1:5" x14ac:dyDescent="0.2">
      <c r="A399" s="8">
        <v>2589</v>
      </c>
      <c r="B399" s="4">
        <v>582.79999999999995</v>
      </c>
      <c r="C399" s="5">
        <f t="shared" si="8"/>
        <v>582.79999999999995</v>
      </c>
      <c r="D399" s="2">
        <v>2445260377</v>
      </c>
      <c r="E399" s="7">
        <f t="shared" si="9"/>
        <v>0.23833862662716349</v>
      </c>
    </row>
    <row r="400" spans="1:5" x14ac:dyDescent="0.2">
      <c r="A400" s="8">
        <v>2617</v>
      </c>
      <c r="B400" s="4">
        <v>586.79999999999995</v>
      </c>
      <c r="C400" s="5">
        <f t="shared" si="8"/>
        <v>586.79999999999995</v>
      </c>
      <c r="D400" s="2">
        <v>2442121437</v>
      </c>
      <c r="E400" s="7">
        <f t="shared" si="9"/>
        <v>0.24028289138678077</v>
      </c>
    </row>
    <row r="401" spans="1:5" x14ac:dyDescent="0.2">
      <c r="A401" s="8">
        <v>2648</v>
      </c>
      <c r="B401" s="4">
        <v>588.4</v>
      </c>
      <c r="C401" s="5">
        <f t="shared" si="8"/>
        <v>588.4</v>
      </c>
      <c r="D401" s="2">
        <v>2459394828</v>
      </c>
      <c r="E401" s="7">
        <f t="shared" si="9"/>
        <v>0.23924584751546041</v>
      </c>
    </row>
    <row r="402" spans="1:5" x14ac:dyDescent="0.2">
      <c r="A402" s="8">
        <v>2678</v>
      </c>
      <c r="B402" s="4">
        <v>590</v>
      </c>
      <c r="C402" s="5">
        <f t="shared" si="8"/>
        <v>590</v>
      </c>
      <c r="D402" s="2">
        <v>2465474058</v>
      </c>
      <c r="E402" s="7">
        <f t="shared" si="9"/>
        <v>0.23930489071079894</v>
      </c>
    </row>
    <row r="403" spans="1:5" x14ac:dyDescent="0.2">
      <c r="A403" s="8">
        <v>2709</v>
      </c>
      <c r="B403" s="4">
        <v>590.1</v>
      </c>
      <c r="C403" s="5">
        <f t="shared" si="8"/>
        <v>590.1</v>
      </c>
      <c r="D403" s="2">
        <v>2457188061</v>
      </c>
      <c r="E403" s="7">
        <f t="shared" si="9"/>
        <v>0.24015255867711136</v>
      </c>
    </row>
    <row r="404" spans="1:5" x14ac:dyDescent="0.2">
      <c r="A404" s="8">
        <v>2739</v>
      </c>
      <c r="B404" s="4">
        <v>586.5</v>
      </c>
      <c r="C404" s="5">
        <f t="shared" si="8"/>
        <v>586.5</v>
      </c>
      <c r="D404" s="2">
        <v>2448165211</v>
      </c>
      <c r="E404" s="7">
        <f t="shared" si="9"/>
        <v>0.23956716538767939</v>
      </c>
    </row>
    <row r="405" spans="1:5" x14ac:dyDescent="0.2">
      <c r="A405" s="8">
        <v>2770</v>
      </c>
      <c r="B405" s="4">
        <v>586.9</v>
      </c>
      <c r="C405" s="5">
        <f t="shared" si="8"/>
        <v>586.9</v>
      </c>
      <c r="D405" s="2">
        <v>2457089659</v>
      </c>
      <c r="E405" s="7">
        <f t="shared" si="9"/>
        <v>0.23885982257515984</v>
      </c>
    </row>
    <row r="406" spans="1:5" x14ac:dyDescent="0.2">
      <c r="A406" s="8">
        <v>2801</v>
      </c>
      <c r="B406" s="4">
        <v>584.29999999999995</v>
      </c>
      <c r="C406" s="5">
        <f t="shared" si="8"/>
        <v>584.29999999999995</v>
      </c>
      <c r="D406" s="2">
        <v>2467869991</v>
      </c>
      <c r="E406" s="7">
        <f t="shared" si="9"/>
        <v>0.23676287735207524</v>
      </c>
    </row>
    <row r="407" spans="1:5" x14ac:dyDescent="0.2">
      <c r="A407" s="8">
        <v>2831</v>
      </c>
      <c r="B407" s="4">
        <v>595.1</v>
      </c>
      <c r="C407" s="5">
        <f t="shared" si="8"/>
        <v>595.1</v>
      </c>
      <c r="D407" s="2">
        <v>2492231518</v>
      </c>
      <c r="E407" s="7">
        <f t="shared" si="9"/>
        <v>0.23878198943473919</v>
      </c>
    </row>
    <row r="408" spans="1:5" x14ac:dyDescent="0.2">
      <c r="A408" s="8">
        <v>2862</v>
      </c>
      <c r="B408" s="4">
        <v>648.9</v>
      </c>
      <c r="C408" s="5">
        <f t="shared" si="8"/>
        <v>648.9</v>
      </c>
      <c r="D408" s="2">
        <v>2499482721</v>
      </c>
      <c r="E408" s="7">
        <f t="shared" si="9"/>
        <v>0.25961371708958497</v>
      </c>
    </row>
    <row r="409" spans="1:5" x14ac:dyDescent="0.2">
      <c r="A409" s="8">
        <v>2892</v>
      </c>
      <c r="B409" s="4">
        <v>679</v>
      </c>
      <c r="C409" s="5">
        <f t="shared" si="8"/>
        <v>679</v>
      </c>
      <c r="D409" s="2">
        <v>2547451690</v>
      </c>
      <c r="E409" s="7">
        <f t="shared" si="9"/>
        <v>0.26654087402929316</v>
      </c>
    </row>
    <row r="410" spans="1:5" x14ac:dyDescent="0.2">
      <c r="A410" s="8">
        <v>2923</v>
      </c>
      <c r="B410" s="4">
        <v>665</v>
      </c>
      <c r="C410" s="5">
        <f t="shared" si="8"/>
        <v>665</v>
      </c>
      <c r="D410" s="2">
        <v>2589375807</v>
      </c>
      <c r="E410" s="7">
        <f t="shared" si="9"/>
        <v>0.25681865034896417</v>
      </c>
    </row>
    <row r="411" spans="1:5" x14ac:dyDescent="0.2">
      <c r="A411" s="8">
        <v>2954</v>
      </c>
      <c r="B411" s="4">
        <v>664.7</v>
      </c>
      <c r="C411" s="5">
        <f t="shared" si="8"/>
        <v>664.7</v>
      </c>
      <c r="D411" s="2">
        <v>2611677419</v>
      </c>
      <c r="E411" s="7">
        <f t="shared" si="9"/>
        <v>0.25451075816802471</v>
      </c>
    </row>
    <row r="412" spans="1:5" x14ac:dyDescent="0.2">
      <c r="A412" s="8">
        <v>2983</v>
      </c>
      <c r="B412" s="4">
        <v>655.8</v>
      </c>
      <c r="C412" s="5">
        <f t="shared" si="8"/>
        <v>655.8</v>
      </c>
      <c r="D412" s="2">
        <v>2614628396</v>
      </c>
      <c r="E412" s="7">
        <f t="shared" si="9"/>
        <v>0.25081958147600564</v>
      </c>
    </row>
    <row r="413" spans="1:5" x14ac:dyDescent="0.2">
      <c r="A413" s="8">
        <v>3014</v>
      </c>
      <c r="B413" s="4">
        <v>647.9</v>
      </c>
      <c r="C413" s="5">
        <f t="shared" si="8"/>
        <v>647.9</v>
      </c>
      <c r="D413" s="2">
        <v>2642605092</v>
      </c>
      <c r="E413" s="7">
        <f t="shared" si="9"/>
        <v>0.24517473381149452</v>
      </c>
    </row>
    <row r="414" spans="1:5" x14ac:dyDescent="0.2">
      <c r="A414" s="8">
        <v>3044</v>
      </c>
      <c r="B414" s="4">
        <v>637.5</v>
      </c>
      <c r="C414" s="5">
        <f t="shared" si="8"/>
        <v>637.5</v>
      </c>
      <c r="D414" s="2">
        <v>2632126739</v>
      </c>
      <c r="E414" s="7">
        <f t="shared" si="9"/>
        <v>0.24219958353608748</v>
      </c>
    </row>
    <row r="415" spans="1:5" x14ac:dyDescent="0.2">
      <c r="A415" s="8">
        <v>3075</v>
      </c>
      <c r="B415" s="4">
        <v>632.4</v>
      </c>
      <c r="C415" s="5">
        <f t="shared" si="8"/>
        <v>632.4</v>
      </c>
      <c r="D415" s="2">
        <v>2626806271</v>
      </c>
      <c r="E415" s="7">
        <f t="shared" si="9"/>
        <v>0.2407486258053021</v>
      </c>
    </row>
    <row r="416" spans="1:5" x14ac:dyDescent="0.2">
      <c r="A416" s="8">
        <v>3105</v>
      </c>
      <c r="B416" s="4">
        <v>627.29999999999995</v>
      </c>
      <c r="C416" s="5">
        <f t="shared" si="8"/>
        <v>627.29999999999995</v>
      </c>
      <c r="D416" s="2">
        <v>2620153865</v>
      </c>
      <c r="E416" s="7">
        <f t="shared" si="9"/>
        <v>0.23941342086030509</v>
      </c>
    </row>
    <row r="417" spans="1:5" x14ac:dyDescent="0.2">
      <c r="A417" s="8">
        <v>3136</v>
      </c>
      <c r="B417" s="4">
        <v>630.6</v>
      </c>
      <c r="C417" s="5">
        <f t="shared" si="8"/>
        <v>630.6</v>
      </c>
      <c r="D417" s="2">
        <v>2633956595</v>
      </c>
      <c r="E417" s="7">
        <f t="shared" si="9"/>
        <v>0.23941169007760357</v>
      </c>
    </row>
    <row r="418" spans="1:5" x14ac:dyDescent="0.2">
      <c r="A418" s="8">
        <v>3167</v>
      </c>
      <c r="B418" s="4">
        <v>635.79999999999995</v>
      </c>
      <c r="C418" s="5">
        <f t="shared" si="8"/>
        <v>635.79999999999995</v>
      </c>
      <c r="D418" s="2">
        <v>2632337092</v>
      </c>
      <c r="E418" s="7">
        <f t="shared" si="9"/>
        <v>0.24153441515232807</v>
      </c>
    </row>
    <row r="419" spans="1:5" x14ac:dyDescent="0.2">
      <c r="A419" s="8">
        <v>3197</v>
      </c>
      <c r="B419" s="4">
        <v>643.20000000000005</v>
      </c>
      <c r="C419" s="5">
        <f t="shared" si="8"/>
        <v>643.20000000000005</v>
      </c>
      <c r="D419" s="2">
        <v>2637973747</v>
      </c>
      <c r="E419" s="7">
        <f t="shared" si="9"/>
        <v>0.24382350306991132</v>
      </c>
    </row>
    <row r="420" spans="1:5" x14ac:dyDescent="0.2">
      <c r="A420" s="8">
        <v>3228</v>
      </c>
      <c r="B420" s="4">
        <v>649.4</v>
      </c>
      <c r="C420" s="5">
        <f t="shared" si="8"/>
        <v>649.4</v>
      </c>
      <c r="D420" s="2">
        <v>2646857792</v>
      </c>
      <c r="E420" s="7">
        <f t="shared" si="9"/>
        <v>0.24534752186641087</v>
      </c>
    </row>
    <row r="421" spans="1:5" x14ac:dyDescent="0.2">
      <c r="A421" s="8">
        <v>3258</v>
      </c>
      <c r="B421" s="4">
        <v>651.79999999999995</v>
      </c>
      <c r="C421" s="5">
        <f t="shared" si="8"/>
        <v>651.79999999999995</v>
      </c>
      <c r="D421" s="2">
        <v>2670936037</v>
      </c>
      <c r="E421" s="7">
        <f t="shared" si="9"/>
        <v>0.24403429770340099</v>
      </c>
    </row>
    <row r="422" spans="1:5" x14ac:dyDescent="0.2">
      <c r="A422" s="8">
        <v>3289</v>
      </c>
      <c r="B422" s="4">
        <v>638.9</v>
      </c>
      <c r="C422" s="5">
        <f t="shared" si="8"/>
        <v>638.9</v>
      </c>
      <c r="D422" s="2">
        <v>2663514687</v>
      </c>
      <c r="E422" s="7">
        <f t="shared" si="9"/>
        <v>0.23987102572338848</v>
      </c>
    </row>
    <row r="423" spans="1:5" x14ac:dyDescent="0.2">
      <c r="A423" s="8">
        <v>3320</v>
      </c>
      <c r="B423" s="4">
        <v>647.6</v>
      </c>
      <c r="C423" s="5">
        <f t="shared" si="8"/>
        <v>647.6</v>
      </c>
      <c r="D423" s="2">
        <v>2660515627</v>
      </c>
      <c r="E423" s="7">
        <f t="shared" si="9"/>
        <v>0.24341146258563209</v>
      </c>
    </row>
    <row r="424" spans="1:5" x14ac:dyDescent="0.2">
      <c r="A424" s="8">
        <v>3348</v>
      </c>
      <c r="B424" s="4">
        <v>661.6</v>
      </c>
      <c r="C424" s="5">
        <f t="shared" si="8"/>
        <v>661.6</v>
      </c>
      <c r="D424" s="2">
        <v>2639091459</v>
      </c>
      <c r="E424" s="7">
        <f t="shared" si="9"/>
        <v>0.25069233494874493</v>
      </c>
    </row>
    <row r="425" spans="1:5" x14ac:dyDescent="0.2">
      <c r="A425" s="8">
        <v>3379</v>
      </c>
      <c r="B425" s="4">
        <v>662.1</v>
      </c>
      <c r="C425" s="5">
        <f t="shared" si="8"/>
        <v>662.1</v>
      </c>
      <c r="D425" s="2">
        <v>2636992527</v>
      </c>
      <c r="E425" s="7">
        <f t="shared" si="9"/>
        <v>0.25108148514673434</v>
      </c>
    </row>
    <row r="426" spans="1:5" x14ac:dyDescent="0.2">
      <c r="A426" s="8">
        <v>3409</v>
      </c>
      <c r="B426" s="4">
        <v>662.8</v>
      </c>
      <c r="C426" s="5">
        <f t="shared" si="8"/>
        <v>662.8</v>
      </c>
      <c r="D426" s="2">
        <v>2633550787</v>
      </c>
      <c r="E426" s="7">
        <f t="shared" si="9"/>
        <v>0.25167541984448544</v>
      </c>
    </row>
    <row r="427" spans="1:5" x14ac:dyDescent="0.2">
      <c r="A427" s="8">
        <v>3440</v>
      </c>
      <c r="B427" s="4">
        <v>666.5</v>
      </c>
      <c r="C427" s="5">
        <f t="shared" si="8"/>
        <v>666.5</v>
      </c>
      <c r="D427" s="2">
        <v>2639546241</v>
      </c>
      <c r="E427" s="7">
        <f t="shared" si="9"/>
        <v>0.25250552145943633</v>
      </c>
    </row>
    <row r="428" spans="1:5" x14ac:dyDescent="0.2">
      <c r="A428" s="8">
        <v>3470</v>
      </c>
      <c r="B428" s="4">
        <v>667.9</v>
      </c>
      <c r="C428" s="5">
        <f t="shared" si="8"/>
        <v>667.9</v>
      </c>
      <c r="D428" s="2">
        <v>2639760978</v>
      </c>
      <c r="E428" s="7">
        <f t="shared" si="9"/>
        <v>0.25301533190555409</v>
      </c>
    </row>
    <row r="429" spans="1:5" x14ac:dyDescent="0.2">
      <c r="A429" s="8">
        <v>3501</v>
      </c>
      <c r="B429" s="4">
        <v>671.9</v>
      </c>
      <c r="C429" s="5">
        <f t="shared" si="8"/>
        <v>671.9</v>
      </c>
      <c r="D429" s="2">
        <v>2646576950</v>
      </c>
      <c r="E429" s="7">
        <f t="shared" si="9"/>
        <v>0.25387510459501283</v>
      </c>
    </row>
    <row r="430" spans="1:5" x14ac:dyDescent="0.2">
      <c r="A430" s="8">
        <v>3532</v>
      </c>
      <c r="B430" s="4">
        <v>679.2</v>
      </c>
      <c r="C430" s="5">
        <f t="shared" si="8"/>
        <v>679.2</v>
      </c>
      <c r="D430" s="2">
        <v>2648602845</v>
      </c>
      <c r="E430" s="7">
        <f t="shared" si="9"/>
        <v>0.2564370876827326</v>
      </c>
    </row>
    <row r="431" spans="1:5" x14ac:dyDescent="0.2">
      <c r="A431" s="8">
        <v>3562</v>
      </c>
      <c r="B431" s="4">
        <v>686</v>
      </c>
      <c r="C431" s="5">
        <f t="shared" si="8"/>
        <v>686</v>
      </c>
      <c r="D431" s="2">
        <v>2661425301</v>
      </c>
      <c r="E431" s="7">
        <f t="shared" si="9"/>
        <v>0.25775662376931768</v>
      </c>
    </row>
    <row r="432" spans="1:5" x14ac:dyDescent="0.2">
      <c r="A432" s="8">
        <v>3593</v>
      </c>
      <c r="B432" s="4">
        <v>689.7</v>
      </c>
      <c r="C432" s="5">
        <f t="shared" si="8"/>
        <v>689.7</v>
      </c>
      <c r="D432" s="2">
        <v>2671078626</v>
      </c>
      <c r="E432" s="7">
        <f t="shared" si="9"/>
        <v>0.25821029500462184</v>
      </c>
    </row>
    <row r="433" spans="1:5" x14ac:dyDescent="0.2">
      <c r="A433" s="8">
        <v>3623</v>
      </c>
      <c r="B433" s="4">
        <v>687.1</v>
      </c>
      <c r="C433" s="5">
        <f t="shared" si="8"/>
        <v>687.1</v>
      </c>
      <c r="D433" s="2">
        <v>2662310568</v>
      </c>
      <c r="E433" s="7">
        <f t="shared" si="9"/>
        <v>0.25808408990997928</v>
      </c>
    </row>
    <row r="434" spans="1:5" x14ac:dyDescent="0.2">
      <c r="A434" s="8">
        <v>3654</v>
      </c>
      <c r="B434" s="4">
        <v>672.6</v>
      </c>
      <c r="C434" s="5">
        <f t="shared" si="8"/>
        <v>672.6</v>
      </c>
      <c r="D434" s="2">
        <v>2653049387</v>
      </c>
      <c r="E434" s="7">
        <f t="shared" si="9"/>
        <v>0.2535195926980307</v>
      </c>
    </row>
    <row r="435" spans="1:5" x14ac:dyDescent="0.2">
      <c r="A435" s="8">
        <v>3685</v>
      </c>
      <c r="B435" s="4">
        <v>679.6</v>
      </c>
      <c r="C435" s="5">
        <f t="shared" si="8"/>
        <v>679.6</v>
      </c>
      <c r="D435" s="2">
        <v>2647397835</v>
      </c>
      <c r="E435" s="7">
        <f t="shared" si="9"/>
        <v>0.25670490132436025</v>
      </c>
    </row>
    <row r="436" spans="1:5" x14ac:dyDescent="0.2">
      <c r="A436" s="8">
        <v>3713</v>
      </c>
      <c r="B436" s="4">
        <v>695.7</v>
      </c>
      <c r="C436" s="5">
        <f t="shared" si="8"/>
        <v>695.7</v>
      </c>
      <c r="D436" s="2">
        <v>2647607578</v>
      </c>
      <c r="E436" s="7">
        <f t="shared" si="9"/>
        <v>0.26276552680270354</v>
      </c>
    </row>
    <row r="437" spans="1:5" x14ac:dyDescent="0.2">
      <c r="A437" s="8">
        <v>3744</v>
      </c>
      <c r="B437" s="4">
        <v>688.1</v>
      </c>
      <c r="C437" s="5">
        <f t="shared" si="8"/>
        <v>688.1</v>
      </c>
      <c r="D437" s="2">
        <v>2644566625</v>
      </c>
      <c r="E437" s="7">
        <f t="shared" si="9"/>
        <v>0.26019386068596401</v>
      </c>
    </row>
    <row r="438" spans="1:5" x14ac:dyDescent="0.2">
      <c r="A438" s="8">
        <v>3774</v>
      </c>
      <c r="B438" s="4">
        <v>682.9</v>
      </c>
      <c r="C438" s="5">
        <f t="shared" si="8"/>
        <v>682.9</v>
      </c>
      <c r="D438" s="2">
        <v>2648620175</v>
      </c>
      <c r="E438" s="7">
        <f t="shared" si="9"/>
        <v>0.25783236360041695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94A12-FD0C-4004-B8A5-59206D7D2B2E}">
  <dimension ref="A1:H225"/>
  <sheetViews>
    <sheetView workbookViewId="0">
      <selection activeCell="B4" sqref="B4"/>
    </sheetView>
  </sheetViews>
  <sheetFormatPr defaultColWidth="8.85546875" defaultRowHeight="15" x14ac:dyDescent="0.25"/>
  <cols>
    <col min="1" max="1" width="5" bestFit="1" customWidth="1"/>
    <col min="2" max="2" width="10.7109375" bestFit="1" customWidth="1"/>
    <col min="3" max="3" width="16.28515625" bestFit="1" customWidth="1"/>
    <col min="4" max="4" width="18.85546875" bestFit="1" customWidth="1"/>
    <col min="5" max="5" width="18.140625" bestFit="1" customWidth="1"/>
    <col min="6" max="6" width="13.85546875" bestFit="1" customWidth="1"/>
    <col min="7" max="7" width="11.140625" bestFit="1" customWidth="1"/>
    <col min="8" max="8" width="11.42578125" bestFit="1" customWidth="1"/>
  </cols>
  <sheetData>
    <row r="1" spans="1:8" x14ac:dyDescent="0.25">
      <c r="A1" s="9" t="s">
        <v>7</v>
      </c>
      <c r="B1" s="9" t="s">
        <v>574</v>
      </c>
      <c r="C1" s="9" t="s">
        <v>575</v>
      </c>
      <c r="D1" s="9" t="s">
        <v>576</v>
      </c>
      <c r="E1" s="9" t="s">
        <v>577</v>
      </c>
      <c r="F1" s="9" t="s">
        <v>578</v>
      </c>
      <c r="G1" s="9" t="s">
        <v>579</v>
      </c>
      <c r="H1" s="9" t="s">
        <v>580</v>
      </c>
    </row>
    <row r="2" spans="1:8" x14ac:dyDescent="0.25">
      <c r="A2" s="10">
        <v>1870</v>
      </c>
      <c r="B2" s="11" t="s">
        <v>581</v>
      </c>
      <c r="C2" s="12">
        <v>1615</v>
      </c>
      <c r="D2" s="12">
        <v>688875203</v>
      </c>
      <c r="E2" s="12">
        <v>24677100</v>
      </c>
      <c r="F2" s="12">
        <v>1546261357</v>
      </c>
      <c r="G2" s="13">
        <v>3.5822308442128671E-2</v>
      </c>
      <c r="H2" s="14">
        <v>1.5959203719530062E-2</v>
      </c>
    </row>
    <row r="3" spans="1:8" x14ac:dyDescent="0.25">
      <c r="A3" s="10">
        <v>1870</v>
      </c>
      <c r="B3" s="11" t="s">
        <v>582</v>
      </c>
      <c r="C3" s="12">
        <v>1615</v>
      </c>
      <c r="D3" s="12">
        <v>710848609</v>
      </c>
      <c r="E3" s="12">
        <v>27202150</v>
      </c>
      <c r="F3" s="12">
        <v>1529147735</v>
      </c>
      <c r="G3" s="13">
        <v>3.8267149510592909E-2</v>
      </c>
      <c r="H3" s="14">
        <v>1.7789092170352003E-2</v>
      </c>
    </row>
    <row r="4" spans="1:8" x14ac:dyDescent="0.25">
      <c r="A4" s="10">
        <v>1870</v>
      </c>
      <c r="B4" s="11" t="s">
        <v>583</v>
      </c>
      <c r="C4" s="12">
        <v>1612</v>
      </c>
      <c r="D4" s="12">
        <v>719341186</v>
      </c>
      <c r="E4" s="12">
        <v>28276600</v>
      </c>
      <c r="F4" s="12">
        <v>1565756909</v>
      </c>
      <c r="G4" s="13">
        <v>3.930902407692808E-2</v>
      </c>
      <c r="H4" s="14">
        <v>1.8059380634034297E-2</v>
      </c>
    </row>
    <row r="5" spans="1:8" x14ac:dyDescent="0.25">
      <c r="A5" s="10">
        <v>1870</v>
      </c>
      <c r="B5" s="11" t="s">
        <v>584</v>
      </c>
      <c r="C5" s="12">
        <v>1615</v>
      </c>
      <c r="D5" s="12">
        <v>715928079</v>
      </c>
      <c r="E5" s="12">
        <v>22323800</v>
      </c>
      <c r="F5" s="12">
        <v>1510713236</v>
      </c>
      <c r="G5" s="13">
        <v>3.1181623761958915E-2</v>
      </c>
      <c r="H5" s="14">
        <v>1.4776993719276581E-2</v>
      </c>
    </row>
    <row r="6" spans="1:8" x14ac:dyDescent="0.25">
      <c r="A6" s="10">
        <v>1870</v>
      </c>
      <c r="B6" s="11" t="s">
        <v>585</v>
      </c>
      <c r="C6" s="12">
        <v>1648</v>
      </c>
      <c r="D6" s="12">
        <v>725515538</v>
      </c>
      <c r="E6" s="12">
        <v>23893300</v>
      </c>
      <c r="F6" s="12">
        <v>1538998105</v>
      </c>
      <c r="G6" s="13">
        <v>3.2932857738465139E-2</v>
      </c>
      <c r="H6" s="14">
        <v>1.5525230292600002E-2</v>
      </c>
    </row>
    <row r="7" spans="1:8" x14ac:dyDescent="0.25">
      <c r="A7" s="10">
        <v>1871</v>
      </c>
      <c r="B7" s="11" t="s">
        <v>586</v>
      </c>
      <c r="C7" s="12">
        <v>1688</v>
      </c>
      <c r="D7" s="12">
        <v>767858490</v>
      </c>
      <c r="E7" s="12">
        <v>23911350</v>
      </c>
      <c r="F7" s="12">
        <v>1627032030</v>
      </c>
      <c r="G7" s="13">
        <v>3.1140308157561688E-2</v>
      </c>
      <c r="H7" s="14">
        <v>1.469629949448506E-2</v>
      </c>
    </row>
    <row r="8" spans="1:8" x14ac:dyDescent="0.25">
      <c r="A8" s="10">
        <v>1871</v>
      </c>
      <c r="B8" s="11" t="s">
        <v>587</v>
      </c>
      <c r="C8" s="12">
        <v>1707</v>
      </c>
      <c r="D8" s="12">
        <v>779321828</v>
      </c>
      <c r="E8" s="12">
        <v>22487950</v>
      </c>
      <c r="F8" s="12">
        <v>1694440912</v>
      </c>
      <c r="G8" s="13">
        <v>2.8855793835149707E-2</v>
      </c>
      <c r="H8" s="14">
        <v>1.3271604716777519E-2</v>
      </c>
    </row>
    <row r="9" spans="1:8" x14ac:dyDescent="0.25">
      <c r="A9" s="10">
        <v>1871</v>
      </c>
      <c r="B9" s="11" t="s">
        <v>588</v>
      </c>
      <c r="C9" s="12">
        <v>1723</v>
      </c>
      <c r="D9" s="12">
        <v>789416568</v>
      </c>
      <c r="E9" s="12">
        <v>24200300</v>
      </c>
      <c r="F9" s="12">
        <v>1703415335</v>
      </c>
      <c r="G9" s="13">
        <v>3.0655931204119344E-2</v>
      </c>
      <c r="H9" s="14">
        <v>1.4206928576230059E-2</v>
      </c>
    </row>
    <row r="10" spans="1:8" x14ac:dyDescent="0.25">
      <c r="A10" s="10">
        <v>1871</v>
      </c>
      <c r="B10" s="11" t="s">
        <v>589</v>
      </c>
      <c r="C10" s="12">
        <v>1767</v>
      </c>
      <c r="D10" s="12">
        <v>831552210</v>
      </c>
      <c r="E10" s="12">
        <v>17753650</v>
      </c>
      <c r="F10" s="12">
        <v>1730566899</v>
      </c>
      <c r="G10" s="13">
        <v>2.1350012406316617E-2</v>
      </c>
      <c r="H10" s="14">
        <v>1.0258863734339808E-2</v>
      </c>
    </row>
    <row r="11" spans="1:8" x14ac:dyDescent="0.25">
      <c r="A11" s="10">
        <v>1871</v>
      </c>
      <c r="B11" s="11" t="s">
        <v>590</v>
      </c>
      <c r="C11" s="12">
        <v>1790</v>
      </c>
      <c r="D11" s="12">
        <v>818996311</v>
      </c>
      <c r="E11" s="12">
        <v>17675500</v>
      </c>
      <c r="F11" s="12">
        <v>1715861897</v>
      </c>
      <c r="G11" s="13">
        <v>2.1581904292606757E-2</v>
      </c>
      <c r="H11" s="14">
        <v>1.0301236964876783E-2</v>
      </c>
    </row>
    <row r="12" spans="1:8" x14ac:dyDescent="0.25">
      <c r="A12" s="10">
        <v>1872</v>
      </c>
      <c r="B12" s="11" t="s">
        <v>591</v>
      </c>
      <c r="C12" s="12">
        <v>1814</v>
      </c>
      <c r="D12" s="12">
        <v>839665077</v>
      </c>
      <c r="E12" s="12">
        <v>21323150</v>
      </c>
      <c r="F12" s="12">
        <v>1719415657</v>
      </c>
      <c r="G12" s="13">
        <v>2.5394827752256273E-2</v>
      </c>
      <c r="H12" s="14">
        <v>1.2401393411296591E-2</v>
      </c>
    </row>
    <row r="13" spans="1:8" x14ac:dyDescent="0.25">
      <c r="A13" s="10">
        <v>1872</v>
      </c>
      <c r="B13" s="11" t="s">
        <v>592</v>
      </c>
      <c r="C13" s="12">
        <v>1843</v>
      </c>
      <c r="D13" s="12">
        <v>844902253</v>
      </c>
      <c r="E13" s="12">
        <v>19292100</v>
      </c>
      <c r="F13" s="12">
        <v>1743652213</v>
      </c>
      <c r="G13" s="13">
        <v>2.2833528886329054E-2</v>
      </c>
      <c r="H13" s="14">
        <v>1.1064190356405667E-2</v>
      </c>
    </row>
    <row r="14" spans="1:8" x14ac:dyDescent="0.25">
      <c r="A14" s="10">
        <v>1872</v>
      </c>
      <c r="B14" s="11" t="s">
        <v>593</v>
      </c>
      <c r="C14" s="12">
        <v>1853</v>
      </c>
      <c r="D14" s="12">
        <v>871531448</v>
      </c>
      <c r="E14" s="12">
        <v>16458250</v>
      </c>
      <c r="F14" s="12">
        <v>1770837269</v>
      </c>
      <c r="G14" s="13">
        <v>1.8884287007392073E-2</v>
      </c>
      <c r="H14" s="14">
        <v>9.2940499322639904E-3</v>
      </c>
    </row>
    <row r="15" spans="1:8" x14ac:dyDescent="0.25">
      <c r="A15" s="10">
        <v>1872</v>
      </c>
      <c r="B15" s="11" t="s">
        <v>594</v>
      </c>
      <c r="C15" s="12">
        <v>1919</v>
      </c>
      <c r="D15" s="12">
        <v>877197923</v>
      </c>
      <c r="E15" s="12">
        <v>12142550</v>
      </c>
      <c r="F15" s="12">
        <v>1755857098</v>
      </c>
      <c r="G15" s="13">
        <v>1.3842429036394332E-2</v>
      </c>
      <c r="H15" s="14">
        <v>6.9154545741967896E-3</v>
      </c>
    </row>
    <row r="16" spans="1:8" x14ac:dyDescent="0.25">
      <c r="A16" s="10">
        <v>1872</v>
      </c>
      <c r="B16" s="11" t="s">
        <v>595</v>
      </c>
      <c r="C16" s="12">
        <v>1940</v>
      </c>
      <c r="D16" s="12">
        <v>885653449</v>
      </c>
      <c r="E16" s="12">
        <v>10306100</v>
      </c>
      <c r="F16" s="12">
        <v>1773556532</v>
      </c>
      <c r="G16" s="13">
        <v>1.1636718641627511E-2</v>
      </c>
      <c r="H16" s="14">
        <v>5.8109791337623961E-3</v>
      </c>
    </row>
    <row r="17" spans="1:8" x14ac:dyDescent="0.25">
      <c r="A17" s="10">
        <v>1873</v>
      </c>
      <c r="B17" s="11" t="s">
        <v>596</v>
      </c>
      <c r="C17" s="12">
        <v>1947</v>
      </c>
      <c r="D17" s="12">
        <v>913265189</v>
      </c>
      <c r="E17" s="12">
        <v>10436950</v>
      </c>
      <c r="F17" s="12">
        <v>1839152715</v>
      </c>
      <c r="G17" s="13">
        <v>1.142817018069874E-2</v>
      </c>
      <c r="H17" s="14">
        <v>5.6748686038288016E-3</v>
      </c>
    </row>
    <row r="18" spans="1:8" x14ac:dyDescent="0.25">
      <c r="A18" s="10">
        <v>1873</v>
      </c>
      <c r="B18" s="11" t="s">
        <v>597</v>
      </c>
      <c r="C18" s="12">
        <v>1962</v>
      </c>
      <c r="D18" s="12">
        <v>912664267</v>
      </c>
      <c r="E18" s="12">
        <v>9613550</v>
      </c>
      <c r="F18" s="12">
        <v>1800303280</v>
      </c>
      <c r="G18" s="13">
        <v>1.0533501033847313E-2</v>
      </c>
      <c r="H18" s="14">
        <v>5.3399613869503145E-3</v>
      </c>
    </row>
    <row r="19" spans="1:8" x14ac:dyDescent="0.25">
      <c r="A19" s="10">
        <v>1873</v>
      </c>
      <c r="B19" s="11" t="s">
        <v>598</v>
      </c>
      <c r="C19" s="12">
        <v>1968</v>
      </c>
      <c r="D19" s="12">
        <v>925557682</v>
      </c>
      <c r="E19" s="12">
        <v>9789400</v>
      </c>
      <c r="F19" s="12">
        <v>1851234860</v>
      </c>
      <c r="G19" s="13">
        <v>1.0576758413204981E-2</v>
      </c>
      <c r="H19" s="14">
        <v>5.2880378451818913E-3</v>
      </c>
    </row>
    <row r="20" spans="1:8" x14ac:dyDescent="0.25">
      <c r="A20" s="10">
        <v>1873</v>
      </c>
      <c r="B20" s="11" t="s">
        <v>599</v>
      </c>
      <c r="C20" s="12">
        <v>1976</v>
      </c>
      <c r="D20" s="12">
        <v>944220116</v>
      </c>
      <c r="E20" s="12">
        <v>8824850</v>
      </c>
      <c r="F20" s="12">
        <v>1830627845</v>
      </c>
      <c r="G20" s="13">
        <v>9.3461787674940823E-3</v>
      </c>
      <c r="H20" s="14">
        <v>4.8206685067657754E-3</v>
      </c>
    </row>
    <row r="21" spans="1:8" x14ac:dyDescent="0.25">
      <c r="A21" s="10">
        <v>1873</v>
      </c>
      <c r="B21" s="11" t="s">
        <v>600</v>
      </c>
      <c r="C21" s="12">
        <v>1976</v>
      </c>
      <c r="D21" s="12">
        <v>856816555</v>
      </c>
      <c r="E21" s="12">
        <v>8630850</v>
      </c>
      <c r="F21" s="12">
        <v>1729380303</v>
      </c>
      <c r="G21" s="13">
        <v>1.0073159709198197E-2</v>
      </c>
      <c r="H21" s="14">
        <v>4.9907183428814618E-3</v>
      </c>
    </row>
    <row r="22" spans="1:8" x14ac:dyDescent="0.25">
      <c r="A22" s="10">
        <v>1874</v>
      </c>
      <c r="B22" s="11" t="s">
        <v>601</v>
      </c>
      <c r="C22" s="12">
        <v>1975</v>
      </c>
      <c r="D22" s="12">
        <v>897859600</v>
      </c>
      <c r="E22" s="12">
        <v>11043400</v>
      </c>
      <c r="F22" s="12">
        <v>1808500529</v>
      </c>
      <c r="G22" s="13">
        <v>1.2299695854452076E-2</v>
      </c>
      <c r="H22" s="14">
        <v>6.1063847219919726E-3</v>
      </c>
    </row>
    <row r="23" spans="1:8" x14ac:dyDescent="0.25">
      <c r="A23" s="10">
        <v>1874</v>
      </c>
      <c r="B23" s="11" t="s">
        <v>602</v>
      </c>
      <c r="C23" s="12">
        <v>1978</v>
      </c>
      <c r="D23" s="12">
        <v>923347030</v>
      </c>
      <c r="E23" s="12">
        <v>10152000</v>
      </c>
      <c r="F23" s="12">
        <v>1867802796</v>
      </c>
      <c r="G23" s="13">
        <v>1.0994782752482564E-2</v>
      </c>
      <c r="H23" s="14">
        <v>5.4352633060305152E-3</v>
      </c>
    </row>
    <row r="24" spans="1:8" x14ac:dyDescent="0.25">
      <c r="A24" s="10">
        <v>1874</v>
      </c>
      <c r="B24" s="11" t="s">
        <v>603</v>
      </c>
      <c r="C24" s="12">
        <v>1983</v>
      </c>
      <c r="D24" s="12">
        <v>926195671</v>
      </c>
      <c r="E24" s="12">
        <v>10456900</v>
      </c>
      <c r="F24" s="12">
        <v>1851840913</v>
      </c>
      <c r="G24" s="13">
        <v>1.1290162896906911E-2</v>
      </c>
      <c r="H24" s="14">
        <v>5.6467593552945762E-3</v>
      </c>
    </row>
    <row r="25" spans="1:8" x14ac:dyDescent="0.25">
      <c r="A25" s="10">
        <v>1874</v>
      </c>
      <c r="B25" s="11" t="s">
        <v>604</v>
      </c>
      <c r="C25" s="12">
        <v>2004</v>
      </c>
      <c r="D25" s="12">
        <v>954394791</v>
      </c>
      <c r="E25" s="12">
        <v>13313550</v>
      </c>
      <c r="F25" s="12">
        <v>1877180942</v>
      </c>
      <c r="G25" s="13">
        <v>1.3949730368970549E-2</v>
      </c>
      <c r="H25" s="14">
        <v>7.0923104438804811E-3</v>
      </c>
    </row>
    <row r="26" spans="1:8" x14ac:dyDescent="0.25">
      <c r="A26" s="10">
        <v>1874</v>
      </c>
      <c r="B26" s="11" t="s">
        <v>605</v>
      </c>
      <c r="C26" s="12">
        <v>2027</v>
      </c>
      <c r="D26" s="12">
        <v>955862580</v>
      </c>
      <c r="E26" s="12">
        <v>15290300</v>
      </c>
      <c r="F26" s="12">
        <v>1902409638</v>
      </c>
      <c r="G26" s="13">
        <v>1.5996337046691376E-2</v>
      </c>
      <c r="H26" s="14">
        <v>8.0373331245707242E-3</v>
      </c>
    </row>
    <row r="27" spans="1:8" x14ac:dyDescent="0.25">
      <c r="A27" s="10">
        <v>1875</v>
      </c>
      <c r="B27" s="11" t="s">
        <v>606</v>
      </c>
      <c r="C27" s="12">
        <v>2029</v>
      </c>
      <c r="D27" s="12">
        <v>956485939</v>
      </c>
      <c r="E27" s="12">
        <v>18062150</v>
      </c>
      <c r="F27" s="12">
        <v>1869819753</v>
      </c>
      <c r="G27" s="13">
        <v>1.8883863592269703E-2</v>
      </c>
      <c r="H27" s="14">
        <v>9.6598348429149366E-3</v>
      </c>
    </row>
    <row r="28" spans="1:8" x14ac:dyDescent="0.25">
      <c r="A28" s="10">
        <v>1875</v>
      </c>
      <c r="B28" s="11" t="s">
        <v>607</v>
      </c>
      <c r="C28" s="12">
        <v>2046</v>
      </c>
      <c r="D28" s="12">
        <v>971835298</v>
      </c>
      <c r="E28" s="12">
        <v>14297650</v>
      </c>
      <c r="F28" s="12">
        <v>1909847891</v>
      </c>
      <c r="G28" s="13">
        <v>1.4712009359429543E-2</v>
      </c>
      <c r="H28" s="14">
        <v>7.4862768220320015E-3</v>
      </c>
    </row>
    <row r="29" spans="1:8" x14ac:dyDescent="0.25">
      <c r="A29" s="10">
        <v>1875</v>
      </c>
      <c r="B29" s="11" t="s">
        <v>608</v>
      </c>
      <c r="C29" s="12">
        <v>2076</v>
      </c>
      <c r="D29" s="12">
        <v>972926532</v>
      </c>
      <c r="E29" s="12">
        <v>12753000</v>
      </c>
      <c r="F29" s="12">
        <v>1913239201</v>
      </c>
      <c r="G29" s="13">
        <v>1.3107875652012746E-2</v>
      </c>
      <c r="H29" s="14">
        <v>6.6656589480992975E-3</v>
      </c>
    </row>
    <row r="30" spans="1:8" x14ac:dyDescent="0.25">
      <c r="A30" s="10">
        <v>1875</v>
      </c>
      <c r="B30" s="11" t="s">
        <v>609</v>
      </c>
      <c r="C30" s="12">
        <v>2088</v>
      </c>
      <c r="D30" s="12">
        <v>984691434</v>
      </c>
      <c r="E30" s="12">
        <v>13989950</v>
      </c>
      <c r="F30" s="12">
        <v>1882209307</v>
      </c>
      <c r="G30" s="13">
        <v>1.4207445618949092E-2</v>
      </c>
      <c r="H30" s="14">
        <v>7.4327280966951462E-3</v>
      </c>
    </row>
    <row r="31" spans="1:8" x14ac:dyDescent="0.25">
      <c r="A31" s="10">
        <v>1875</v>
      </c>
      <c r="B31" s="11" t="s">
        <v>610</v>
      </c>
      <c r="C31" s="12">
        <v>2086</v>
      </c>
      <c r="D31" s="12">
        <v>962571807</v>
      </c>
      <c r="E31" s="12">
        <v>16099550</v>
      </c>
      <c r="F31" s="12">
        <v>1823469752</v>
      </c>
      <c r="G31" s="13">
        <v>1.6725557390026489E-2</v>
      </c>
      <c r="H31" s="14">
        <v>8.8290743415633029E-3</v>
      </c>
    </row>
    <row r="32" spans="1:8" x14ac:dyDescent="0.25">
      <c r="A32" s="10">
        <v>1876</v>
      </c>
      <c r="B32" s="11" t="s">
        <v>611</v>
      </c>
      <c r="C32" s="12">
        <v>2091</v>
      </c>
      <c r="D32" s="12">
        <v>950205555</v>
      </c>
      <c r="E32" s="12">
        <v>25910650</v>
      </c>
      <c r="F32" s="12">
        <v>1834369941</v>
      </c>
      <c r="G32" s="13">
        <v>2.7268468242116307E-2</v>
      </c>
      <c r="H32" s="14">
        <v>1.412509517348224E-2</v>
      </c>
    </row>
    <row r="33" spans="1:8" x14ac:dyDescent="0.25">
      <c r="A33" s="10">
        <v>1876</v>
      </c>
      <c r="B33" s="11" t="s">
        <v>612</v>
      </c>
      <c r="C33" s="12">
        <v>2089</v>
      </c>
      <c r="D33" s="12">
        <v>939895085</v>
      </c>
      <c r="E33" s="12">
        <v>26577000</v>
      </c>
      <c r="F33" s="12">
        <v>1793306002</v>
      </c>
      <c r="G33" s="13">
        <v>2.8276560250339006E-2</v>
      </c>
      <c r="H33" s="14">
        <v>1.4820114342092076E-2</v>
      </c>
    </row>
    <row r="34" spans="1:8" x14ac:dyDescent="0.25">
      <c r="A34" s="10">
        <v>1876</v>
      </c>
      <c r="B34" s="11" t="s">
        <v>613</v>
      </c>
      <c r="C34" s="12">
        <v>2091</v>
      </c>
      <c r="D34" s="12">
        <v>933686530</v>
      </c>
      <c r="E34" s="12">
        <v>30842300</v>
      </c>
      <c r="F34" s="12">
        <v>1825760967</v>
      </c>
      <c r="G34" s="13">
        <v>3.3032820983290828E-2</v>
      </c>
      <c r="H34" s="14">
        <v>1.6892846630782419E-2</v>
      </c>
    </row>
    <row r="35" spans="1:8" x14ac:dyDescent="0.25">
      <c r="A35" s="10">
        <v>1876</v>
      </c>
      <c r="B35" s="11" t="s">
        <v>614</v>
      </c>
      <c r="C35" s="12">
        <v>2089</v>
      </c>
      <c r="D35" s="12">
        <v>931304714</v>
      </c>
      <c r="E35" s="12">
        <v>33142150</v>
      </c>
      <c r="F35" s="12">
        <v>1827265367</v>
      </c>
      <c r="G35" s="13">
        <v>3.5586795064799809E-2</v>
      </c>
      <c r="H35" s="14">
        <v>1.8137568083180334E-2</v>
      </c>
    </row>
    <row r="36" spans="1:8" x14ac:dyDescent="0.25">
      <c r="A36" s="10">
        <v>1876</v>
      </c>
      <c r="B36" s="11" t="s">
        <v>615</v>
      </c>
      <c r="C36" s="12">
        <v>2082</v>
      </c>
      <c r="D36" s="12">
        <v>929066408</v>
      </c>
      <c r="E36" s="12">
        <v>31937950</v>
      </c>
      <c r="F36" s="12">
        <v>1787407093</v>
      </c>
      <c r="G36" s="13">
        <v>3.4376390885504926E-2</v>
      </c>
      <c r="H36" s="14">
        <v>1.7868313337839038E-2</v>
      </c>
    </row>
    <row r="37" spans="1:8" x14ac:dyDescent="0.25">
      <c r="A37" s="10">
        <v>1877</v>
      </c>
      <c r="B37" s="11" t="s">
        <v>616</v>
      </c>
      <c r="C37" s="12">
        <v>2083</v>
      </c>
      <c r="D37" s="12">
        <v>920561018</v>
      </c>
      <c r="E37" s="12">
        <v>31988650</v>
      </c>
      <c r="F37" s="12">
        <v>1818174517</v>
      </c>
      <c r="G37" s="13">
        <v>3.4749081673584398E-2</v>
      </c>
      <c r="H37" s="14">
        <v>1.7593828150656014E-2</v>
      </c>
    </row>
    <row r="38" spans="1:8" x14ac:dyDescent="0.25">
      <c r="A38" s="10">
        <v>1877</v>
      </c>
      <c r="B38" s="11" t="s">
        <v>617</v>
      </c>
      <c r="C38" s="12">
        <v>2073</v>
      </c>
      <c r="D38" s="12">
        <v>911946833</v>
      </c>
      <c r="E38" s="12">
        <v>32964250</v>
      </c>
      <c r="F38" s="12">
        <v>1796603275</v>
      </c>
      <c r="G38" s="13">
        <v>3.6147118238854609E-2</v>
      </c>
      <c r="H38" s="14">
        <v>1.8348096354215984E-2</v>
      </c>
    </row>
    <row r="39" spans="1:8" x14ac:dyDescent="0.25">
      <c r="A39" s="10">
        <v>1877</v>
      </c>
      <c r="B39" s="11" t="s">
        <v>618</v>
      </c>
      <c r="C39" s="12">
        <v>2078</v>
      </c>
      <c r="D39" s="12">
        <v>901731416</v>
      </c>
      <c r="E39" s="12">
        <v>32344050</v>
      </c>
      <c r="F39" s="12">
        <v>1774352833</v>
      </c>
      <c r="G39" s="13">
        <v>3.5868829039444265E-2</v>
      </c>
      <c r="H39" s="14">
        <v>1.8228646184938347E-2</v>
      </c>
    </row>
    <row r="40" spans="1:8" x14ac:dyDescent="0.25">
      <c r="A40" s="10">
        <v>1877</v>
      </c>
      <c r="B40" s="11" t="s">
        <v>619</v>
      </c>
      <c r="C40" s="12">
        <v>2080</v>
      </c>
      <c r="D40" s="12">
        <v>891920593</v>
      </c>
      <c r="E40" s="12">
        <v>30088700</v>
      </c>
      <c r="F40" s="12">
        <v>1741084663</v>
      </c>
      <c r="G40" s="13">
        <v>3.3734729566895424E-2</v>
      </c>
      <c r="H40" s="14">
        <v>1.7281583509072586E-2</v>
      </c>
    </row>
    <row r="41" spans="1:8" x14ac:dyDescent="0.25">
      <c r="A41" s="10">
        <v>1877</v>
      </c>
      <c r="B41" s="11" t="s">
        <v>620</v>
      </c>
      <c r="C41" s="12">
        <v>2074</v>
      </c>
      <c r="D41" s="12">
        <v>881856744</v>
      </c>
      <c r="E41" s="12">
        <v>28479800</v>
      </c>
      <c r="F41" s="12">
        <v>1737295145</v>
      </c>
      <c r="G41" s="13">
        <v>3.2295268130307565E-2</v>
      </c>
      <c r="H41" s="14">
        <v>1.6393184590405334E-2</v>
      </c>
    </row>
    <row r="42" spans="1:8" x14ac:dyDescent="0.25">
      <c r="A42" s="10">
        <v>1878</v>
      </c>
      <c r="B42" s="11" t="s">
        <v>621</v>
      </c>
      <c r="C42" s="12">
        <v>2063</v>
      </c>
      <c r="D42" s="12">
        <v>854750708</v>
      </c>
      <c r="E42" s="12">
        <v>34881600</v>
      </c>
      <c r="F42" s="12">
        <v>1729465956</v>
      </c>
      <c r="G42" s="13">
        <v>4.0809091672609647E-2</v>
      </c>
      <c r="H42" s="14">
        <v>2.0169000655367628E-2</v>
      </c>
    </row>
    <row r="43" spans="1:8" x14ac:dyDescent="0.25">
      <c r="A43" s="10">
        <v>1878</v>
      </c>
      <c r="B43" s="11" t="s">
        <v>622</v>
      </c>
      <c r="C43" s="12">
        <v>2059</v>
      </c>
      <c r="D43" s="12">
        <v>847620392</v>
      </c>
      <c r="E43" s="12">
        <v>33615700</v>
      </c>
      <c r="F43" s="12">
        <v>1741898959</v>
      </c>
      <c r="G43" s="13">
        <v>3.9658909008409036E-2</v>
      </c>
      <c r="H43" s="14">
        <v>1.9298306498385133E-2</v>
      </c>
    </row>
    <row r="44" spans="1:8" x14ac:dyDescent="0.25">
      <c r="A44" s="10">
        <v>1878</v>
      </c>
      <c r="B44" s="11" t="s">
        <v>623</v>
      </c>
      <c r="C44" s="12">
        <v>2056</v>
      </c>
      <c r="D44" s="12">
        <v>835078133</v>
      </c>
      <c r="E44" s="12">
        <v>40479900</v>
      </c>
      <c r="F44" s="12">
        <v>1750464706</v>
      </c>
      <c r="G44" s="13">
        <v>4.8474386288354647E-2</v>
      </c>
      <c r="H44" s="14">
        <v>2.3125230609476796E-2</v>
      </c>
    </row>
    <row r="45" spans="1:8" x14ac:dyDescent="0.25">
      <c r="A45" s="10">
        <v>1878</v>
      </c>
      <c r="B45" s="11" t="s">
        <v>624</v>
      </c>
      <c r="C45" s="12">
        <v>2053</v>
      </c>
      <c r="D45" s="12">
        <v>833988450</v>
      </c>
      <c r="E45" s="12">
        <v>40785600</v>
      </c>
      <c r="F45" s="12">
        <v>1767279133</v>
      </c>
      <c r="G45" s="13">
        <v>4.8904274393728117E-2</v>
      </c>
      <c r="H45" s="14">
        <v>2.3078187954816982E-2</v>
      </c>
    </row>
    <row r="46" spans="1:8" x14ac:dyDescent="0.25">
      <c r="A46" s="10">
        <v>1878</v>
      </c>
      <c r="B46" s="11" t="s">
        <v>625</v>
      </c>
      <c r="C46" s="12">
        <v>2055</v>
      </c>
      <c r="D46" s="12">
        <v>826017451</v>
      </c>
      <c r="E46" s="12">
        <v>44225850</v>
      </c>
      <c r="F46" s="12">
        <v>1742826837</v>
      </c>
      <c r="G46" s="13">
        <v>5.3541060114963603E-2</v>
      </c>
      <c r="H46" s="14">
        <v>2.5375928956962692E-2</v>
      </c>
    </row>
    <row r="47" spans="1:8" x14ac:dyDescent="0.25">
      <c r="A47" s="10">
        <v>1879</v>
      </c>
      <c r="B47" s="11" t="s">
        <v>626</v>
      </c>
      <c r="C47" s="12">
        <v>2051</v>
      </c>
      <c r="D47" s="12">
        <v>823906765</v>
      </c>
      <c r="E47" s="12">
        <v>44257250</v>
      </c>
      <c r="F47" s="12">
        <v>1800592002</v>
      </c>
      <c r="G47" s="13">
        <v>5.3716332818313492E-2</v>
      </c>
      <c r="H47" s="14">
        <v>2.4579277232622074E-2</v>
      </c>
    </row>
    <row r="48" spans="1:8" x14ac:dyDescent="0.25">
      <c r="A48" s="10">
        <v>1879</v>
      </c>
      <c r="B48" s="11" t="s">
        <v>627</v>
      </c>
      <c r="C48" s="12">
        <v>2048</v>
      </c>
      <c r="D48" s="12">
        <v>814653422</v>
      </c>
      <c r="E48" s="12">
        <v>54601750</v>
      </c>
      <c r="F48" s="12">
        <v>1984068936</v>
      </c>
      <c r="G48" s="13">
        <v>6.7024514383001027E-2</v>
      </c>
      <c r="H48" s="14">
        <v>2.7520087134714356E-2</v>
      </c>
    </row>
    <row r="49" spans="1:8" x14ac:dyDescent="0.25">
      <c r="A49" s="10">
        <v>1879</v>
      </c>
      <c r="B49" s="11" t="s">
        <v>628</v>
      </c>
      <c r="C49" s="12">
        <v>2048</v>
      </c>
      <c r="D49" s="12">
        <v>835875012</v>
      </c>
      <c r="E49" s="12">
        <v>62180300</v>
      </c>
      <c r="F49" s="12">
        <v>2019884549</v>
      </c>
      <c r="G49" s="13">
        <v>7.4389471042113173E-2</v>
      </c>
      <c r="H49" s="14">
        <v>3.0784086165114778E-2</v>
      </c>
    </row>
    <row r="50" spans="1:8" x14ac:dyDescent="0.25">
      <c r="A50" s="10">
        <v>1879</v>
      </c>
      <c r="B50" s="11" t="s">
        <v>629</v>
      </c>
      <c r="C50" s="12">
        <v>2048</v>
      </c>
      <c r="D50" s="12">
        <v>878503097</v>
      </c>
      <c r="E50" s="12">
        <v>52942100</v>
      </c>
      <c r="F50" s="12">
        <v>1868787428</v>
      </c>
      <c r="G50" s="13">
        <v>6.0263987891211727E-2</v>
      </c>
      <c r="H50" s="14">
        <v>2.8329653339256092E-2</v>
      </c>
    </row>
    <row r="51" spans="1:8" x14ac:dyDescent="0.25">
      <c r="A51" s="10">
        <v>1879</v>
      </c>
      <c r="B51" s="11" t="s">
        <v>630</v>
      </c>
      <c r="C51" s="12">
        <v>2052</v>
      </c>
      <c r="D51" s="12">
        <v>933543661</v>
      </c>
      <c r="E51" s="12">
        <v>40677500</v>
      </c>
      <c r="F51" s="12">
        <v>1925229617</v>
      </c>
      <c r="G51" s="13">
        <v>4.357321644327463E-2</v>
      </c>
      <c r="H51" s="14">
        <v>2.1128648573039276E-2</v>
      </c>
    </row>
    <row r="52" spans="1:8" x14ac:dyDescent="0.25">
      <c r="A52" s="10">
        <v>1880</v>
      </c>
      <c r="B52" s="11" t="s">
        <v>631</v>
      </c>
      <c r="C52" s="12">
        <v>2061</v>
      </c>
      <c r="D52" s="12">
        <v>974295360</v>
      </c>
      <c r="E52" s="12">
        <v>36798600</v>
      </c>
      <c r="F52" s="12">
        <v>2038066498</v>
      </c>
      <c r="G52" s="13">
        <v>3.7769450118288563E-2</v>
      </c>
      <c r="H52" s="14">
        <v>1.8055642461181361E-2</v>
      </c>
    </row>
    <row r="53" spans="1:8" x14ac:dyDescent="0.25">
      <c r="A53" s="10">
        <v>1880</v>
      </c>
      <c r="B53" s="11" t="s">
        <v>632</v>
      </c>
      <c r="C53" s="12">
        <v>2075</v>
      </c>
      <c r="D53" s="12">
        <v>992970823</v>
      </c>
      <c r="E53" s="12">
        <v>29509600</v>
      </c>
      <c r="F53" s="12">
        <v>1974600472</v>
      </c>
      <c r="G53" s="13">
        <v>2.9718496572582576E-2</v>
      </c>
      <c r="H53" s="14">
        <v>1.4944592801657145E-2</v>
      </c>
    </row>
    <row r="54" spans="1:8" x14ac:dyDescent="0.25">
      <c r="A54" s="10">
        <v>1880</v>
      </c>
      <c r="B54" s="11" t="s">
        <v>633</v>
      </c>
      <c r="C54" s="12">
        <v>2076</v>
      </c>
      <c r="D54" s="12">
        <v>994712646</v>
      </c>
      <c r="E54" s="12">
        <v>28605800</v>
      </c>
      <c r="F54" s="12">
        <v>2035493280</v>
      </c>
      <c r="G54" s="13">
        <v>2.8757852948820356E-2</v>
      </c>
      <c r="H54" s="14">
        <v>1.4053497636700623E-2</v>
      </c>
    </row>
    <row r="55" spans="1:8" x14ac:dyDescent="0.25">
      <c r="A55" s="10">
        <v>1880</v>
      </c>
      <c r="B55" s="11" t="s">
        <v>634</v>
      </c>
      <c r="C55" s="12">
        <v>2090</v>
      </c>
      <c r="D55" s="12">
        <v>1040977267</v>
      </c>
      <c r="E55" s="12">
        <v>28793400</v>
      </c>
      <c r="F55" s="12">
        <v>2105780625</v>
      </c>
      <c r="G55" s="13">
        <v>2.7659970023149412E-2</v>
      </c>
      <c r="H55" s="14">
        <v>1.3673504095423046E-2</v>
      </c>
    </row>
    <row r="56" spans="1:8" x14ac:dyDescent="0.25">
      <c r="A56" s="10">
        <v>1880</v>
      </c>
      <c r="B56" s="11" t="s">
        <v>635</v>
      </c>
      <c r="C56" s="12">
        <v>2095</v>
      </c>
      <c r="D56" s="12">
        <v>1071356141</v>
      </c>
      <c r="E56" s="12">
        <v>25016400</v>
      </c>
      <c r="F56" s="12">
        <v>2241683829</v>
      </c>
      <c r="G56" s="13">
        <v>2.3350218515245342E-2</v>
      </c>
      <c r="H56" s="14">
        <v>1.1159646903086974E-2</v>
      </c>
    </row>
    <row r="57" spans="1:8" x14ac:dyDescent="0.25">
      <c r="A57" s="10">
        <v>1881</v>
      </c>
      <c r="B57" s="11" t="s">
        <v>636</v>
      </c>
      <c r="C57" s="12">
        <v>2094</v>
      </c>
      <c r="D57" s="12">
        <v>1073786749</v>
      </c>
      <c r="E57" s="12">
        <v>46636150</v>
      </c>
      <c r="F57" s="12">
        <v>2140110944</v>
      </c>
      <c r="G57" s="13">
        <v>4.3431482129418601E-2</v>
      </c>
      <c r="H57" s="14">
        <v>2.1791463723293776E-2</v>
      </c>
    </row>
    <row r="58" spans="1:8" x14ac:dyDescent="0.25">
      <c r="A58" s="10">
        <v>1881</v>
      </c>
      <c r="B58" s="11" t="s">
        <v>637</v>
      </c>
      <c r="C58" s="12">
        <v>2102</v>
      </c>
      <c r="D58" s="12">
        <v>1093649382</v>
      </c>
      <c r="E58" s="12">
        <v>44116500</v>
      </c>
      <c r="F58" s="12">
        <v>2270226817</v>
      </c>
      <c r="G58" s="13">
        <v>4.0338796625406952E-2</v>
      </c>
      <c r="H58" s="14">
        <v>1.9432639800413386E-2</v>
      </c>
    </row>
    <row r="59" spans="1:8" x14ac:dyDescent="0.25">
      <c r="A59" s="10">
        <v>1881</v>
      </c>
      <c r="B59" s="11" t="s">
        <v>638</v>
      </c>
      <c r="C59" s="12">
        <v>2115</v>
      </c>
      <c r="D59" s="12">
        <v>1144988949</v>
      </c>
      <c r="E59" s="12">
        <v>48584950</v>
      </c>
      <c r="F59" s="12">
        <v>2325832700</v>
      </c>
      <c r="G59" s="13">
        <v>4.2432680282576248E-2</v>
      </c>
      <c r="H59" s="14">
        <v>2.0889271184466537E-2</v>
      </c>
    </row>
    <row r="60" spans="1:8" x14ac:dyDescent="0.25">
      <c r="A60" s="10">
        <v>1881</v>
      </c>
      <c r="B60" s="11" t="s">
        <v>639</v>
      </c>
      <c r="C60" s="12">
        <v>2132</v>
      </c>
      <c r="D60" s="12">
        <v>1173796083</v>
      </c>
      <c r="E60" s="12">
        <v>40866750</v>
      </c>
      <c r="F60" s="12">
        <v>2358387391</v>
      </c>
      <c r="G60" s="13">
        <v>3.4815885477784476E-2</v>
      </c>
      <c r="H60" s="14">
        <v>1.7328260045806867E-2</v>
      </c>
    </row>
    <row r="61" spans="1:8" x14ac:dyDescent="0.25">
      <c r="A61" s="10">
        <v>1881</v>
      </c>
      <c r="B61" s="11" t="s">
        <v>640</v>
      </c>
      <c r="C61" s="12">
        <v>2164</v>
      </c>
      <c r="D61" s="12">
        <v>1169177557</v>
      </c>
      <c r="E61" s="12">
        <v>31884000</v>
      </c>
      <c r="F61" s="12">
        <v>2381890866</v>
      </c>
      <c r="G61" s="13">
        <v>2.7270451617127645E-2</v>
      </c>
      <c r="H61" s="14">
        <v>1.3386003722976618E-2</v>
      </c>
    </row>
    <row r="62" spans="1:8" x14ac:dyDescent="0.25">
      <c r="A62" s="10">
        <v>1882</v>
      </c>
      <c r="B62" s="11" t="s">
        <v>641</v>
      </c>
      <c r="C62" s="12">
        <v>2187</v>
      </c>
      <c r="D62" s="12">
        <v>1182661609</v>
      </c>
      <c r="E62" s="12">
        <v>28523450</v>
      </c>
      <c r="F62" s="12">
        <v>2309957088</v>
      </c>
      <c r="G62" s="13">
        <v>2.4118014639976364E-2</v>
      </c>
      <c r="H62" s="14">
        <v>1.2348043237762519E-2</v>
      </c>
    </row>
    <row r="63" spans="1:8" x14ac:dyDescent="0.25">
      <c r="A63" s="10">
        <v>1882</v>
      </c>
      <c r="B63" s="11" t="s">
        <v>642</v>
      </c>
      <c r="C63" s="12">
        <v>2224</v>
      </c>
      <c r="D63" s="12">
        <v>1189094830</v>
      </c>
      <c r="E63" s="12">
        <v>29662700</v>
      </c>
      <c r="F63" s="12">
        <v>2277924911</v>
      </c>
      <c r="G63" s="13">
        <v>2.4945613462973346E-2</v>
      </c>
      <c r="H63" s="14">
        <v>1.302180763587075E-2</v>
      </c>
    </row>
    <row r="64" spans="1:8" x14ac:dyDescent="0.25">
      <c r="A64" s="10">
        <v>1882</v>
      </c>
      <c r="B64" s="11" t="s">
        <v>643</v>
      </c>
      <c r="C64" s="12">
        <v>2239</v>
      </c>
      <c r="D64" s="12">
        <v>1208932655</v>
      </c>
      <c r="E64" s="12">
        <v>27242550</v>
      </c>
      <c r="F64" s="12">
        <v>2344342686</v>
      </c>
      <c r="G64" s="13">
        <v>2.2534381784897688E-2</v>
      </c>
      <c r="H64" s="14">
        <v>1.1620549402904145E-2</v>
      </c>
    </row>
    <row r="65" spans="1:8" x14ac:dyDescent="0.25">
      <c r="A65" s="10">
        <v>1882</v>
      </c>
      <c r="B65" s="11" t="s">
        <v>644</v>
      </c>
      <c r="C65" s="12">
        <v>2269</v>
      </c>
      <c r="D65" s="12">
        <v>1243203210</v>
      </c>
      <c r="E65" s="12">
        <v>21314750</v>
      </c>
      <c r="F65" s="12">
        <v>2399833676</v>
      </c>
      <c r="G65" s="13">
        <v>1.7145024907070504E-2</v>
      </c>
      <c r="H65" s="14">
        <v>8.8817613541981155E-3</v>
      </c>
    </row>
    <row r="66" spans="1:8" x14ac:dyDescent="0.25">
      <c r="A66" s="10">
        <v>1882</v>
      </c>
      <c r="B66" s="11" t="s">
        <v>645</v>
      </c>
      <c r="C66" s="12">
        <v>2308</v>
      </c>
      <c r="D66" s="12">
        <v>1230456213</v>
      </c>
      <c r="E66" s="12">
        <v>15492150</v>
      </c>
      <c r="F66" s="12">
        <v>2360793467</v>
      </c>
      <c r="G66" s="13">
        <v>1.2590573997126056E-2</v>
      </c>
      <c r="H66" s="14">
        <v>6.5622640085016802E-3</v>
      </c>
    </row>
    <row r="67" spans="1:8" x14ac:dyDescent="0.25">
      <c r="A67" s="10">
        <v>1883</v>
      </c>
      <c r="B67" s="11" t="s">
        <v>646</v>
      </c>
      <c r="C67" s="12">
        <v>2343</v>
      </c>
      <c r="D67" s="12">
        <v>1249114879</v>
      </c>
      <c r="E67" s="12">
        <v>17850100</v>
      </c>
      <c r="F67" s="12">
        <v>2298918165</v>
      </c>
      <c r="G67" s="13">
        <v>1.4290198844072852E-2</v>
      </c>
      <c r="H67" s="14">
        <v>7.7645652080007817E-3</v>
      </c>
    </row>
    <row r="68" spans="1:8" x14ac:dyDescent="0.25">
      <c r="A68" s="10">
        <v>1883</v>
      </c>
      <c r="B68" s="11" t="s">
        <v>647</v>
      </c>
      <c r="C68" s="12">
        <v>2375</v>
      </c>
      <c r="D68" s="12">
        <v>1262339981</v>
      </c>
      <c r="E68" s="12">
        <v>15870600</v>
      </c>
      <c r="F68" s="12">
        <v>2360192235</v>
      </c>
      <c r="G68" s="13">
        <v>1.2572365795962222E-2</v>
      </c>
      <c r="H68" s="14">
        <v>6.7242827786017185E-3</v>
      </c>
    </row>
    <row r="69" spans="1:8" x14ac:dyDescent="0.25">
      <c r="A69" s="10">
        <v>1883</v>
      </c>
      <c r="B69" s="11" t="s">
        <v>648</v>
      </c>
      <c r="C69" s="12">
        <v>2417</v>
      </c>
      <c r="D69" s="12">
        <v>1285591902</v>
      </c>
      <c r="E69" s="12">
        <v>16978150</v>
      </c>
      <c r="F69" s="12">
        <v>2364833122</v>
      </c>
      <c r="G69" s="13">
        <v>1.3206484867855056E-2</v>
      </c>
      <c r="H69" s="14">
        <v>7.1794283672926328E-3</v>
      </c>
    </row>
    <row r="70" spans="1:8" x14ac:dyDescent="0.25">
      <c r="A70" s="10">
        <v>1883</v>
      </c>
      <c r="B70" s="11" t="s">
        <v>649</v>
      </c>
      <c r="C70" s="12">
        <v>2501</v>
      </c>
      <c r="D70" s="12">
        <v>1309244781</v>
      </c>
      <c r="E70" s="12">
        <v>13593050</v>
      </c>
      <c r="F70" s="12">
        <v>2372656364</v>
      </c>
      <c r="G70" s="13">
        <v>1.0382359507759611E-2</v>
      </c>
      <c r="H70" s="14">
        <v>5.7290428594066727E-3</v>
      </c>
    </row>
    <row r="71" spans="1:8" x14ac:dyDescent="0.25">
      <c r="A71" s="10">
        <v>1883</v>
      </c>
      <c r="B71" s="11" t="s">
        <v>650</v>
      </c>
      <c r="C71" s="12">
        <v>2529</v>
      </c>
      <c r="D71" s="12">
        <v>1307491250</v>
      </c>
      <c r="E71" s="12">
        <v>13151250</v>
      </c>
      <c r="F71" s="12">
        <v>2445880917</v>
      </c>
      <c r="G71" s="13">
        <v>1.0058384711943579E-2</v>
      </c>
      <c r="H71" s="14">
        <v>5.3768970960903079E-3</v>
      </c>
    </row>
    <row r="72" spans="1:8" x14ac:dyDescent="0.25">
      <c r="A72" s="10">
        <v>1884</v>
      </c>
      <c r="B72" s="11" t="s">
        <v>651</v>
      </c>
      <c r="C72" s="12">
        <v>2563</v>
      </c>
      <c r="D72" s="12">
        <v>1321548289</v>
      </c>
      <c r="E72" s="12">
        <v>18672250</v>
      </c>
      <c r="F72" s="12">
        <v>2390500638</v>
      </c>
      <c r="G72" s="13">
        <v>1.41290712987333E-2</v>
      </c>
      <c r="H72" s="14">
        <v>7.8110207138961663E-3</v>
      </c>
    </row>
    <row r="73" spans="1:8" x14ac:dyDescent="0.25">
      <c r="A73" s="10">
        <v>1884</v>
      </c>
      <c r="B73" s="11" t="s">
        <v>652</v>
      </c>
      <c r="C73" s="12">
        <v>2589</v>
      </c>
      <c r="D73" s="12">
        <v>1333433230</v>
      </c>
      <c r="E73" s="12">
        <v>15560400</v>
      </c>
      <c r="F73" s="12">
        <v>2396813834</v>
      </c>
      <c r="G73" s="15">
        <v>1.1669425697453183E-2</v>
      </c>
      <c r="H73" s="16">
        <v>6.4921187366611304E-3</v>
      </c>
    </row>
    <row r="74" spans="1:8" x14ac:dyDescent="0.25">
      <c r="A74" s="10">
        <v>1884</v>
      </c>
      <c r="B74" s="11" t="s">
        <v>653</v>
      </c>
      <c r="C74" s="12">
        <v>2625</v>
      </c>
      <c r="D74" s="12">
        <v>1269862935</v>
      </c>
      <c r="E74" s="12">
        <v>14143000</v>
      </c>
      <c r="F74" s="12">
        <v>2282598742</v>
      </c>
      <c r="G74" s="13">
        <v>1.1137422480954609E-2</v>
      </c>
      <c r="H74" s="14">
        <v>6.1960079709883591E-3</v>
      </c>
    </row>
    <row r="75" spans="1:8" x14ac:dyDescent="0.25">
      <c r="A75" s="10">
        <v>1884</v>
      </c>
      <c r="B75" s="11" t="s">
        <v>654</v>
      </c>
      <c r="C75" s="12">
        <v>2664</v>
      </c>
      <c r="D75" s="12">
        <v>1245294093</v>
      </c>
      <c r="E75" s="12">
        <v>13579600</v>
      </c>
      <c r="F75" s="12">
        <v>2279493880</v>
      </c>
      <c r="G75" s="13">
        <v>1.0904733328723821E-2</v>
      </c>
      <c r="H75" s="14">
        <v>5.957287325553162E-3</v>
      </c>
    </row>
    <row r="76" spans="1:8" x14ac:dyDescent="0.25">
      <c r="A76" s="10">
        <v>1884</v>
      </c>
      <c r="B76" s="11" t="s">
        <v>655</v>
      </c>
      <c r="C76" s="12">
        <v>2664</v>
      </c>
      <c r="D76" s="12">
        <v>1234202226</v>
      </c>
      <c r="E76" s="12">
        <v>12305900</v>
      </c>
      <c r="F76" s="12">
        <v>2297143474</v>
      </c>
      <c r="G76" s="13">
        <v>9.970732300396936E-3</v>
      </c>
      <c r="H76" s="14">
        <v>5.3570445813607894E-3</v>
      </c>
    </row>
    <row r="77" spans="1:8" x14ac:dyDescent="0.25">
      <c r="A77" s="10">
        <v>1885</v>
      </c>
      <c r="B77" s="11" t="s">
        <v>656</v>
      </c>
      <c r="C77" s="12">
        <v>2671</v>
      </c>
      <c r="D77" s="12">
        <v>1232327453</v>
      </c>
      <c r="E77" s="12">
        <v>14607650</v>
      </c>
      <c r="F77" s="12">
        <v>2312744247</v>
      </c>
      <c r="G77" s="13">
        <v>1.1853708171832799E-2</v>
      </c>
      <c r="H77" s="14">
        <v>6.3161545073340741E-3</v>
      </c>
    </row>
    <row r="78" spans="1:8" x14ac:dyDescent="0.25">
      <c r="A78" s="10">
        <v>1885</v>
      </c>
      <c r="B78" s="11" t="s">
        <v>657</v>
      </c>
      <c r="C78" s="12">
        <v>2678</v>
      </c>
      <c r="D78" s="12">
        <v>1241450649</v>
      </c>
      <c r="E78" s="12">
        <v>14769250</v>
      </c>
      <c r="F78" s="12">
        <v>2346682452</v>
      </c>
      <c r="G78" s="13">
        <v>1.1896767714364456E-2</v>
      </c>
      <c r="H78" s="14">
        <v>6.2936721529632846E-3</v>
      </c>
    </row>
    <row r="79" spans="1:8" x14ac:dyDescent="0.25">
      <c r="A79" s="10">
        <v>1885</v>
      </c>
      <c r="B79" s="11" t="s">
        <v>658</v>
      </c>
      <c r="C79" s="12">
        <v>2689</v>
      </c>
      <c r="D79" s="12">
        <v>1257655547</v>
      </c>
      <c r="E79" s="12">
        <v>14588800</v>
      </c>
      <c r="F79" s="12">
        <v>2421852016</v>
      </c>
      <c r="G79" s="13">
        <v>1.1599996544999932E-2</v>
      </c>
      <c r="H79" s="14">
        <v>6.0238197477050139E-3</v>
      </c>
    </row>
    <row r="80" spans="1:8" x14ac:dyDescent="0.25">
      <c r="A80" s="10">
        <v>1885</v>
      </c>
      <c r="B80" s="11" t="s">
        <v>659</v>
      </c>
      <c r="C80" s="12">
        <v>2714</v>
      </c>
      <c r="D80" s="12">
        <v>1306143990</v>
      </c>
      <c r="E80" s="12">
        <v>14329400</v>
      </c>
      <c r="F80" s="12">
        <v>2432913002</v>
      </c>
      <c r="G80" s="13">
        <v>1.0970765941356894E-2</v>
      </c>
      <c r="H80" s="14">
        <v>5.8898119202044526E-3</v>
      </c>
    </row>
    <row r="81" spans="1:8" x14ac:dyDescent="0.25">
      <c r="A81" s="10">
        <v>1885</v>
      </c>
      <c r="B81" s="11" t="s">
        <v>660</v>
      </c>
      <c r="C81" s="12">
        <v>2732</v>
      </c>
      <c r="D81" s="12">
        <v>1343517559</v>
      </c>
      <c r="E81" s="12">
        <v>12665750</v>
      </c>
      <c r="F81" s="12">
        <v>2457675256</v>
      </c>
      <c r="G81" s="13">
        <v>9.4273051477103912E-3</v>
      </c>
      <c r="H81" s="14">
        <v>5.1535490578255632E-3</v>
      </c>
    </row>
    <row r="82" spans="1:8" x14ac:dyDescent="0.25">
      <c r="A82" s="10">
        <v>1886</v>
      </c>
      <c r="B82" s="11" t="s">
        <v>661</v>
      </c>
      <c r="C82" s="12">
        <v>2768</v>
      </c>
      <c r="D82" s="12">
        <v>1367705252</v>
      </c>
      <c r="E82" s="12">
        <v>16580050</v>
      </c>
      <c r="F82" s="12">
        <v>2494337129</v>
      </c>
      <c r="G82" s="13">
        <v>1.2122531499937531E-2</v>
      </c>
      <c r="H82" s="14">
        <v>6.6470766149590516E-3</v>
      </c>
    </row>
    <row r="83" spans="1:8" x14ac:dyDescent="0.25">
      <c r="A83" s="10">
        <v>1886</v>
      </c>
      <c r="B83" s="11" t="s">
        <v>662</v>
      </c>
      <c r="C83" s="12">
        <v>2809</v>
      </c>
      <c r="D83" s="12">
        <v>1398552099</v>
      </c>
      <c r="E83" s="12">
        <v>12535550</v>
      </c>
      <c r="F83" s="12">
        <v>2474544481</v>
      </c>
      <c r="G83" s="13">
        <v>8.9632341969693042E-3</v>
      </c>
      <c r="H83" s="14">
        <v>5.0658010378274547E-3</v>
      </c>
    </row>
    <row r="84" spans="1:8" x14ac:dyDescent="0.25">
      <c r="A84" s="10">
        <v>1886</v>
      </c>
      <c r="B84" s="11" t="s">
        <v>663</v>
      </c>
      <c r="C84" s="12">
        <v>2849</v>
      </c>
      <c r="D84" s="12">
        <v>1421547199</v>
      </c>
      <c r="E84" s="12">
        <v>14368950</v>
      </c>
      <c r="F84" s="12">
        <v>2453666930</v>
      </c>
      <c r="G84" s="13">
        <v>1.0107965468967871E-2</v>
      </c>
      <c r="H84" s="14">
        <v>5.8561126713314749E-3</v>
      </c>
    </row>
    <row r="85" spans="1:8" x14ac:dyDescent="0.25">
      <c r="A85" s="10">
        <v>1886</v>
      </c>
      <c r="B85" s="11" t="s">
        <v>664</v>
      </c>
      <c r="C85" s="12">
        <v>2852</v>
      </c>
      <c r="D85" s="12">
        <v>1450957054</v>
      </c>
      <c r="E85" s="12">
        <v>12326500</v>
      </c>
      <c r="F85" s="12">
        <v>2513854751</v>
      </c>
      <c r="G85" s="13">
        <v>8.4954271844354667E-3</v>
      </c>
      <c r="H85" s="14">
        <v>4.9034257031344286E-3</v>
      </c>
    </row>
    <row r="86" spans="1:8" x14ac:dyDescent="0.25">
      <c r="A86" s="10">
        <v>1886</v>
      </c>
      <c r="B86" s="11" t="s">
        <v>665</v>
      </c>
      <c r="C86" s="12">
        <v>2875</v>
      </c>
      <c r="D86" s="12">
        <v>1470157681</v>
      </c>
      <c r="E86" s="12">
        <v>10576200</v>
      </c>
      <c r="F86" s="12">
        <v>2507753912</v>
      </c>
      <c r="G86" s="13">
        <v>7.1939222143886485E-3</v>
      </c>
      <c r="H86" s="14">
        <v>4.2173994622802524E-3</v>
      </c>
    </row>
    <row r="87" spans="1:8" x14ac:dyDescent="0.25">
      <c r="A87" s="10">
        <v>1887</v>
      </c>
      <c r="B87" s="11" t="s">
        <v>666</v>
      </c>
      <c r="C87" s="12">
        <v>2909</v>
      </c>
      <c r="D87" s="12">
        <v>1515534674</v>
      </c>
      <c r="E87" s="12">
        <v>9721450</v>
      </c>
      <c r="F87" s="12">
        <v>2581143115</v>
      </c>
      <c r="G87" s="13">
        <v>6.414534861377906E-3</v>
      </c>
      <c r="H87" s="14">
        <v>3.7663351340361459E-3</v>
      </c>
    </row>
    <row r="88" spans="1:8" x14ac:dyDescent="0.25">
      <c r="A88" s="10">
        <v>1887</v>
      </c>
      <c r="B88" s="11" t="s">
        <v>667</v>
      </c>
      <c r="C88" s="12">
        <v>2955</v>
      </c>
      <c r="D88" s="12">
        <v>1560291810</v>
      </c>
      <c r="E88" s="12">
        <v>8157250</v>
      </c>
      <c r="F88" s="12">
        <v>2629314022</v>
      </c>
      <c r="G88" s="13">
        <v>5.2280284673159949E-3</v>
      </c>
      <c r="H88" s="14">
        <v>3.1024251693584888E-3</v>
      </c>
    </row>
    <row r="89" spans="1:8" x14ac:dyDescent="0.25">
      <c r="A89" s="10">
        <v>1887</v>
      </c>
      <c r="B89" s="11" t="s">
        <v>668</v>
      </c>
      <c r="C89" s="12">
        <v>3014</v>
      </c>
      <c r="D89" s="12">
        <v>1560371741</v>
      </c>
      <c r="E89" s="12">
        <v>7808000</v>
      </c>
      <c r="F89" s="12">
        <v>2637276167</v>
      </c>
      <c r="G89" s="13">
        <v>5.0039357896830821E-3</v>
      </c>
      <c r="H89" s="14">
        <v>2.9606304025724737E-3</v>
      </c>
    </row>
    <row r="90" spans="1:8" x14ac:dyDescent="0.25">
      <c r="A90" s="10">
        <v>1887</v>
      </c>
      <c r="B90" s="11" t="s">
        <v>669</v>
      </c>
      <c r="C90" s="12">
        <v>3049</v>
      </c>
      <c r="D90" s="12">
        <v>1587549133</v>
      </c>
      <c r="E90" s="12">
        <v>6914350</v>
      </c>
      <c r="F90" s="12">
        <v>2620193475</v>
      </c>
      <c r="G90" s="13">
        <v>4.3553612649039194E-3</v>
      </c>
      <c r="H90" s="14">
        <v>2.6388700170318531E-3</v>
      </c>
    </row>
    <row r="91" spans="1:8" x14ac:dyDescent="0.25">
      <c r="A91" s="10">
        <v>1887</v>
      </c>
      <c r="B91" s="11" t="s">
        <v>670</v>
      </c>
      <c r="C91" s="12">
        <v>3070</v>
      </c>
      <c r="D91" s="12">
        <v>1583941484</v>
      </c>
      <c r="E91" s="12">
        <v>6988550</v>
      </c>
      <c r="F91" s="12">
        <v>2624186330</v>
      </c>
      <c r="G91" s="13">
        <v>4.4121263762544397E-3</v>
      </c>
      <c r="H91" s="14">
        <v>2.6631302511205446E-3</v>
      </c>
    </row>
    <row r="92" spans="1:8" x14ac:dyDescent="0.25">
      <c r="A92" s="10">
        <v>1888</v>
      </c>
      <c r="B92" s="11" t="s">
        <v>671</v>
      </c>
      <c r="C92" s="12">
        <v>3077</v>
      </c>
      <c r="D92" s="12">
        <v>1584170370</v>
      </c>
      <c r="E92" s="12">
        <v>6450500</v>
      </c>
      <c r="F92" s="12">
        <v>2664366304</v>
      </c>
      <c r="G92" s="13">
        <v>4.0718473985850399E-3</v>
      </c>
      <c r="H92" s="14">
        <v>2.4210259641536135E-3</v>
      </c>
    </row>
    <row r="93" spans="1:8" x14ac:dyDescent="0.25">
      <c r="A93" s="10">
        <v>1888</v>
      </c>
      <c r="B93" s="11" t="s">
        <v>672</v>
      </c>
      <c r="C93" s="12">
        <v>3098</v>
      </c>
      <c r="D93" s="12">
        <v>1606397923</v>
      </c>
      <c r="E93" s="12">
        <v>7639350</v>
      </c>
      <c r="F93" s="12">
        <v>2732423198</v>
      </c>
      <c r="G93" s="13">
        <v>4.7555776128826582E-3</v>
      </c>
      <c r="H93" s="14">
        <v>2.7958150866204145E-3</v>
      </c>
    </row>
    <row r="94" spans="1:8" x14ac:dyDescent="0.25">
      <c r="A94" s="10">
        <v>1888</v>
      </c>
      <c r="B94" s="11" t="s">
        <v>673</v>
      </c>
      <c r="C94" s="12">
        <v>3120</v>
      </c>
      <c r="D94" s="12">
        <v>1628124564</v>
      </c>
      <c r="E94" s="12">
        <v>7830150</v>
      </c>
      <c r="F94" s="12">
        <v>2731448016</v>
      </c>
      <c r="G94" s="13">
        <v>4.8093064702388463E-3</v>
      </c>
      <c r="H94" s="14">
        <v>2.866666308175495E-3</v>
      </c>
    </row>
    <row r="95" spans="1:8" x14ac:dyDescent="0.25">
      <c r="A95" s="10">
        <v>1888</v>
      </c>
      <c r="B95" s="11" t="s">
        <v>674</v>
      </c>
      <c r="C95" s="12">
        <v>3140</v>
      </c>
      <c r="D95" s="12">
        <v>1684180624</v>
      </c>
      <c r="E95" s="12">
        <v>6507050</v>
      </c>
      <c r="F95" s="12">
        <v>2815751341</v>
      </c>
      <c r="G95" s="13">
        <v>3.8636295343105671E-3</v>
      </c>
      <c r="H95" s="14">
        <v>2.3109462491418199E-3</v>
      </c>
    </row>
    <row r="96" spans="1:8" x14ac:dyDescent="0.25">
      <c r="A96" s="10">
        <v>1888</v>
      </c>
      <c r="B96" s="11" t="s">
        <v>675</v>
      </c>
      <c r="C96" s="12">
        <v>3150</v>
      </c>
      <c r="D96" s="12">
        <v>1676554863</v>
      </c>
      <c r="E96" s="12">
        <v>6374400</v>
      </c>
      <c r="F96" s="12">
        <v>2777575799</v>
      </c>
      <c r="G96" s="13">
        <v>3.8020825567221537E-3</v>
      </c>
      <c r="H96" s="14">
        <v>2.2949508712939359E-3</v>
      </c>
    </row>
    <row r="97" spans="1:8" x14ac:dyDescent="0.25">
      <c r="A97" s="10">
        <v>1889</v>
      </c>
      <c r="B97" s="11" t="s">
        <v>676</v>
      </c>
      <c r="C97" s="12">
        <v>3170</v>
      </c>
      <c r="D97" s="12">
        <v>1704067489</v>
      </c>
      <c r="E97" s="12">
        <v>6395000</v>
      </c>
      <c r="F97" s="12">
        <v>2837406213</v>
      </c>
      <c r="G97" s="13">
        <v>3.7527856386443859E-3</v>
      </c>
      <c r="H97" s="14">
        <v>2.2538189881661473E-3</v>
      </c>
    </row>
    <row r="98" spans="1:8" x14ac:dyDescent="0.25">
      <c r="A98" s="10">
        <v>1889</v>
      </c>
      <c r="B98" s="11" t="s">
        <v>677</v>
      </c>
      <c r="C98" s="12">
        <v>3206</v>
      </c>
      <c r="D98" s="12">
        <v>1739651934</v>
      </c>
      <c r="E98" s="12">
        <v>6690800</v>
      </c>
      <c r="F98" s="12">
        <v>2904922517</v>
      </c>
      <c r="G98" s="13">
        <v>3.8460567135494587E-3</v>
      </c>
      <c r="H98" s="14">
        <v>2.3032628102279949E-3</v>
      </c>
    </row>
    <row r="99" spans="1:8" x14ac:dyDescent="0.25">
      <c r="A99" s="10">
        <v>1889</v>
      </c>
      <c r="B99" s="11" t="s">
        <v>678</v>
      </c>
      <c r="C99" s="12">
        <v>3239</v>
      </c>
      <c r="D99" s="12">
        <v>1779054527</v>
      </c>
      <c r="E99" s="12">
        <v>6810100</v>
      </c>
      <c r="F99" s="12">
        <v>2937976370</v>
      </c>
      <c r="G99" s="13">
        <v>3.8279321384734602E-3</v>
      </c>
      <c r="H99" s="14">
        <v>2.3179560154188714E-3</v>
      </c>
    </row>
    <row r="100" spans="1:8" x14ac:dyDescent="0.25">
      <c r="A100" s="10">
        <v>1889</v>
      </c>
      <c r="B100" s="11" t="s">
        <v>679</v>
      </c>
      <c r="C100" s="12">
        <v>3290</v>
      </c>
      <c r="D100" s="12">
        <v>1817257703</v>
      </c>
      <c r="E100" s="12">
        <v>4438200</v>
      </c>
      <c r="F100" s="12">
        <v>2998290645</v>
      </c>
      <c r="G100" s="13">
        <v>2.4422513068307517E-3</v>
      </c>
      <c r="H100" s="14">
        <v>1.4802434204973481E-3</v>
      </c>
    </row>
    <row r="101" spans="1:8" x14ac:dyDescent="0.25">
      <c r="A101" s="10">
        <v>1889</v>
      </c>
      <c r="B101" s="11" t="s">
        <v>680</v>
      </c>
      <c r="C101" s="12">
        <v>3326</v>
      </c>
      <c r="D101" s="12">
        <v>1811686891</v>
      </c>
      <c r="E101" s="12">
        <v>3740350</v>
      </c>
      <c r="F101" s="12">
        <v>2933676687</v>
      </c>
      <c r="G101" s="13">
        <v>2.0645675688117566E-3</v>
      </c>
      <c r="H101" s="14">
        <v>1.2749700798914247E-3</v>
      </c>
    </row>
    <row r="102" spans="1:8" x14ac:dyDescent="0.25">
      <c r="A102" s="10">
        <v>1890</v>
      </c>
      <c r="B102" s="11" t="s">
        <v>681</v>
      </c>
      <c r="C102" s="12">
        <v>3383</v>
      </c>
      <c r="D102" s="12">
        <v>1844978433</v>
      </c>
      <c r="E102" s="12">
        <v>5870550</v>
      </c>
      <c r="F102" s="12">
        <v>3003334970</v>
      </c>
      <c r="G102" s="13">
        <v>3.1819071133825012E-3</v>
      </c>
      <c r="H102" s="14">
        <v>1.9546770702037275E-3</v>
      </c>
    </row>
    <row r="103" spans="1:8" x14ac:dyDescent="0.25">
      <c r="A103" s="10">
        <v>1890</v>
      </c>
      <c r="B103" s="11" t="s">
        <v>682</v>
      </c>
      <c r="C103" s="12">
        <v>3438</v>
      </c>
      <c r="D103" s="12">
        <v>1904167351</v>
      </c>
      <c r="E103" s="12">
        <v>5591800</v>
      </c>
      <c r="F103" s="12">
        <v>3010216220</v>
      </c>
      <c r="G103" s="13">
        <v>2.9366116360851312E-3</v>
      </c>
      <c r="H103" s="14">
        <v>1.8576074246254642E-3</v>
      </c>
    </row>
    <row r="104" spans="1:8" x14ac:dyDescent="0.25">
      <c r="A104" s="10">
        <v>1890</v>
      </c>
      <c r="B104" s="11" t="s">
        <v>683</v>
      </c>
      <c r="C104" s="12">
        <v>3484</v>
      </c>
      <c r="D104" s="12">
        <v>1933509332</v>
      </c>
      <c r="E104" s="12">
        <v>5624350</v>
      </c>
      <c r="F104" s="12">
        <v>3061770825</v>
      </c>
      <c r="G104" s="13">
        <v>2.9088817451851843E-3</v>
      </c>
      <c r="H104" s="14">
        <v>1.8369598253651137E-3</v>
      </c>
    </row>
    <row r="105" spans="1:8" x14ac:dyDescent="0.25">
      <c r="A105" s="10">
        <v>1890</v>
      </c>
      <c r="B105" s="11" t="s">
        <v>684</v>
      </c>
      <c r="C105" s="12">
        <v>3540</v>
      </c>
      <c r="D105" s="12">
        <v>1986058320</v>
      </c>
      <c r="E105" s="12">
        <v>2297500</v>
      </c>
      <c r="F105" s="12">
        <v>3141487494</v>
      </c>
      <c r="G105" s="13">
        <v>1.1568139650602002E-3</v>
      </c>
      <c r="H105" s="14">
        <v>7.3134144394591696E-4</v>
      </c>
    </row>
    <row r="106" spans="1:8" x14ac:dyDescent="0.25">
      <c r="A106" s="10">
        <v>1890</v>
      </c>
      <c r="B106" s="11" t="s">
        <v>685</v>
      </c>
      <c r="C106" s="12">
        <v>3573</v>
      </c>
      <c r="D106" s="12">
        <v>1932393206</v>
      </c>
      <c r="E106" s="12">
        <v>2075600</v>
      </c>
      <c r="F106" s="12">
        <v>3046938825</v>
      </c>
      <c r="G106" s="13">
        <v>1.0741085166079806E-3</v>
      </c>
      <c r="H106" s="14">
        <v>6.8120829436081642E-4</v>
      </c>
    </row>
    <row r="107" spans="1:8" x14ac:dyDescent="0.25">
      <c r="A107" s="10">
        <v>1891</v>
      </c>
      <c r="B107" s="11" t="s">
        <v>686</v>
      </c>
      <c r="C107" s="12">
        <v>3601</v>
      </c>
      <c r="D107" s="12">
        <v>1927654559</v>
      </c>
      <c r="E107" s="12">
        <v>3466250</v>
      </c>
      <c r="F107" s="12">
        <v>3065002152</v>
      </c>
      <c r="G107" s="13">
        <v>1.7981696895932276E-3</v>
      </c>
      <c r="H107" s="14">
        <v>1.1309127459301046E-3</v>
      </c>
    </row>
    <row r="108" spans="1:8" x14ac:dyDescent="0.25">
      <c r="A108" s="10">
        <v>1891</v>
      </c>
      <c r="B108" s="11" t="s">
        <v>687</v>
      </c>
      <c r="C108" s="12">
        <v>3633</v>
      </c>
      <c r="D108" s="12">
        <v>1969846379</v>
      </c>
      <c r="E108" s="12">
        <v>3768850</v>
      </c>
      <c r="F108" s="12">
        <v>3167494901</v>
      </c>
      <c r="G108" s="13">
        <v>1.9132710246741529E-3</v>
      </c>
      <c r="H108" s="14">
        <v>1.1898519548713868E-3</v>
      </c>
    </row>
    <row r="109" spans="1:8" x14ac:dyDescent="0.25">
      <c r="A109" s="10">
        <v>1891</v>
      </c>
      <c r="B109" s="11" t="s">
        <v>688</v>
      </c>
      <c r="C109" s="12">
        <v>3652</v>
      </c>
      <c r="D109" s="12">
        <v>1963704948</v>
      </c>
      <c r="E109" s="12">
        <v>4963650</v>
      </c>
      <c r="F109" s="12">
        <v>3113415253</v>
      </c>
      <c r="G109" s="13">
        <v>2.5276964368070635E-3</v>
      </c>
      <c r="H109" s="14">
        <v>1.5942781789923992E-3</v>
      </c>
    </row>
    <row r="110" spans="1:8" x14ac:dyDescent="0.25">
      <c r="A110" s="10">
        <v>1891</v>
      </c>
      <c r="B110" s="11" t="s">
        <v>689</v>
      </c>
      <c r="C110" s="12">
        <v>3677</v>
      </c>
      <c r="D110" s="12">
        <v>2005463205</v>
      </c>
      <c r="E110" s="12">
        <v>4439450</v>
      </c>
      <c r="F110" s="12">
        <v>3213080271</v>
      </c>
      <c r="G110" s="13">
        <v>2.213678111336877E-3</v>
      </c>
      <c r="H110" s="14">
        <v>1.3816803893972806E-3</v>
      </c>
    </row>
    <row r="111" spans="1:8" x14ac:dyDescent="0.25">
      <c r="A111" s="10">
        <v>1891</v>
      </c>
      <c r="B111" s="11" t="s">
        <v>690</v>
      </c>
      <c r="C111" s="12">
        <v>3692</v>
      </c>
      <c r="D111" s="12">
        <v>2001032625</v>
      </c>
      <c r="E111" s="12">
        <v>4279750</v>
      </c>
      <c r="F111" s="12">
        <v>3237866210</v>
      </c>
      <c r="G111" s="13">
        <v>2.1387707259395631E-3</v>
      </c>
      <c r="H111" s="14">
        <v>1.3217809885974258E-3</v>
      </c>
    </row>
    <row r="112" spans="1:8" x14ac:dyDescent="0.25">
      <c r="A112" s="10">
        <v>1892</v>
      </c>
      <c r="B112" s="11" t="s">
        <v>691</v>
      </c>
      <c r="C112" s="12">
        <v>3711</v>
      </c>
      <c r="D112" s="12">
        <v>2058925167</v>
      </c>
      <c r="E112" s="12">
        <v>4638190</v>
      </c>
      <c r="F112" s="12">
        <v>3436672358</v>
      </c>
      <c r="G112" s="13">
        <v>2.2527239330209226E-3</v>
      </c>
      <c r="H112" s="14">
        <v>1.3496165816339948E-3</v>
      </c>
    </row>
    <row r="113" spans="1:8" x14ac:dyDescent="0.25">
      <c r="A113" s="10">
        <v>1892</v>
      </c>
      <c r="B113" s="11" t="s">
        <v>692</v>
      </c>
      <c r="C113" s="12">
        <v>3734</v>
      </c>
      <c r="D113" s="12">
        <v>2108360340</v>
      </c>
      <c r="E113" s="12">
        <v>5412000</v>
      </c>
      <c r="F113" s="12">
        <v>3479035128</v>
      </c>
      <c r="G113" s="13">
        <v>2.5669236407662647E-3</v>
      </c>
      <c r="H113" s="14">
        <v>1.555603723700027E-3</v>
      </c>
    </row>
    <row r="114" spans="1:8" x14ac:dyDescent="0.25">
      <c r="A114" s="10">
        <v>1892</v>
      </c>
      <c r="B114" s="11" t="s">
        <v>693</v>
      </c>
      <c r="C114" s="12">
        <v>3759</v>
      </c>
      <c r="D114" s="12">
        <v>2127757191</v>
      </c>
      <c r="E114" s="12">
        <v>4854600</v>
      </c>
      <c r="F114" s="12">
        <v>3493794586</v>
      </c>
      <c r="G114" s="13">
        <v>2.281557322674794E-3</v>
      </c>
      <c r="H114" s="14">
        <v>1.3894921067921077E-3</v>
      </c>
    </row>
    <row r="115" spans="1:8" x14ac:dyDescent="0.25">
      <c r="A115" s="10">
        <v>1892</v>
      </c>
      <c r="B115" s="11" t="s">
        <v>694</v>
      </c>
      <c r="C115" s="12">
        <v>3773</v>
      </c>
      <c r="D115" s="12">
        <v>2171041088</v>
      </c>
      <c r="E115" s="12">
        <v>4882250</v>
      </c>
      <c r="F115" s="12">
        <v>3510094897</v>
      </c>
      <c r="G115" s="13">
        <v>2.2488058963902944E-3</v>
      </c>
      <c r="H115" s="14">
        <v>1.3909168108739026E-3</v>
      </c>
    </row>
    <row r="116" spans="1:8" x14ac:dyDescent="0.25">
      <c r="A116" s="10">
        <v>1892</v>
      </c>
      <c r="B116" s="11" t="s">
        <v>695</v>
      </c>
      <c r="C116" s="12">
        <v>3784</v>
      </c>
      <c r="D116" s="12">
        <v>2166615720</v>
      </c>
      <c r="E116" s="12">
        <v>4148600</v>
      </c>
      <c r="F116" s="12">
        <v>3480349667</v>
      </c>
      <c r="G116" s="13">
        <v>1.9147834854627566E-3</v>
      </c>
      <c r="H116" s="14">
        <v>1.1920066651165025E-3</v>
      </c>
    </row>
    <row r="117" spans="1:8" x14ac:dyDescent="0.25">
      <c r="A117" s="10">
        <v>1893</v>
      </c>
      <c r="B117" s="11" t="s">
        <v>696</v>
      </c>
      <c r="C117" s="12">
        <v>3806</v>
      </c>
      <c r="D117" s="12">
        <v>2159614092</v>
      </c>
      <c r="E117" s="12">
        <v>4372600</v>
      </c>
      <c r="F117" s="12">
        <v>3459721235</v>
      </c>
      <c r="G117" s="13">
        <v>2.0247135894314212E-3</v>
      </c>
      <c r="H117" s="14">
        <v>1.2638590519273441E-3</v>
      </c>
    </row>
    <row r="118" spans="1:8" x14ac:dyDescent="0.25">
      <c r="A118" s="10">
        <v>1893</v>
      </c>
      <c r="B118" s="11" t="s">
        <v>697</v>
      </c>
      <c r="C118" s="12">
        <v>3830</v>
      </c>
      <c r="D118" s="12">
        <v>2161401858</v>
      </c>
      <c r="E118" s="12">
        <v>3519550</v>
      </c>
      <c r="F118" s="12">
        <v>3432176697</v>
      </c>
      <c r="G118" s="13">
        <v>1.6283644741828477E-3</v>
      </c>
      <c r="H118" s="14">
        <v>1.0254571109571285E-3</v>
      </c>
    </row>
    <row r="119" spans="1:8" x14ac:dyDescent="0.25">
      <c r="A119" s="10">
        <v>1893</v>
      </c>
      <c r="B119" s="11" t="s">
        <v>698</v>
      </c>
      <c r="C119" s="12">
        <v>3807</v>
      </c>
      <c r="D119" s="12">
        <v>2020483671</v>
      </c>
      <c r="E119" s="12">
        <v>3078050</v>
      </c>
      <c r="F119" s="12">
        <v>3213261731</v>
      </c>
      <c r="G119" s="13">
        <v>1.5234223588041064E-3</v>
      </c>
      <c r="H119" s="14">
        <v>9.5792072282953409E-4</v>
      </c>
    </row>
    <row r="120" spans="1:8" x14ac:dyDescent="0.25">
      <c r="A120" s="10">
        <v>1893</v>
      </c>
      <c r="B120" s="11" t="s">
        <v>699</v>
      </c>
      <c r="C120" s="12">
        <v>3781</v>
      </c>
      <c r="D120" s="12">
        <v>1843634167</v>
      </c>
      <c r="E120" s="12">
        <v>2760950</v>
      </c>
      <c r="F120" s="12">
        <v>3109563284</v>
      </c>
      <c r="G120" s="13">
        <v>1.4975584904095565E-3</v>
      </c>
      <c r="H120" s="14">
        <v>8.8788995361703657E-4</v>
      </c>
    </row>
    <row r="121" spans="1:8" x14ac:dyDescent="0.25">
      <c r="A121" s="10">
        <v>1893</v>
      </c>
      <c r="B121" s="11" t="s">
        <v>700</v>
      </c>
      <c r="C121" s="12">
        <v>3787</v>
      </c>
      <c r="D121" s="12">
        <v>1871574769</v>
      </c>
      <c r="E121" s="12">
        <v>3049000</v>
      </c>
      <c r="F121" s="12">
        <v>3242315326</v>
      </c>
      <c r="G121" s="13">
        <v>1.6291093738291362E-3</v>
      </c>
      <c r="H121" s="14">
        <v>9.403773826531269E-4</v>
      </c>
    </row>
    <row r="122" spans="1:8" x14ac:dyDescent="0.25">
      <c r="A122" s="10">
        <v>1894</v>
      </c>
      <c r="B122" s="11" t="s">
        <v>701</v>
      </c>
      <c r="C122" s="12">
        <v>3777</v>
      </c>
      <c r="D122" s="12">
        <v>1872402605</v>
      </c>
      <c r="E122" s="12">
        <v>17250150</v>
      </c>
      <c r="F122" s="12">
        <v>3324734901</v>
      </c>
      <c r="G122" s="13">
        <v>9.2128423416714903E-3</v>
      </c>
      <c r="H122" s="14">
        <v>5.1884287059433135E-3</v>
      </c>
    </row>
    <row r="123" spans="1:8" x14ac:dyDescent="0.25">
      <c r="A123" s="10">
        <v>1894</v>
      </c>
      <c r="B123" s="11" t="s">
        <v>702</v>
      </c>
      <c r="C123" s="12">
        <v>3774</v>
      </c>
      <c r="D123" s="12">
        <v>1926686824</v>
      </c>
      <c r="E123" s="12">
        <v>14805200</v>
      </c>
      <c r="F123" s="12">
        <v>3433342378</v>
      </c>
      <c r="G123" s="13">
        <v>7.6842794664796028E-3</v>
      </c>
      <c r="H123" s="14">
        <v>4.3121828148768452E-3</v>
      </c>
    </row>
    <row r="124" spans="1:8" x14ac:dyDescent="0.25">
      <c r="A124" s="10">
        <v>1894</v>
      </c>
      <c r="B124" s="11" t="s">
        <v>703</v>
      </c>
      <c r="C124" s="12">
        <v>3770</v>
      </c>
      <c r="D124" s="12">
        <v>1944441315</v>
      </c>
      <c r="E124" s="12">
        <v>12875100</v>
      </c>
      <c r="F124" s="12">
        <v>3422096423</v>
      </c>
      <c r="G124" s="13">
        <v>6.6214906568162488E-3</v>
      </c>
      <c r="H124" s="14">
        <v>3.7623428473453038E-3</v>
      </c>
    </row>
    <row r="125" spans="1:8" x14ac:dyDescent="0.25">
      <c r="A125" s="10">
        <v>1894</v>
      </c>
      <c r="B125" s="11" t="s">
        <v>704</v>
      </c>
      <c r="C125" s="12">
        <v>3755</v>
      </c>
      <c r="D125" s="12">
        <v>2007122191</v>
      </c>
      <c r="E125" s="12">
        <v>10662200</v>
      </c>
      <c r="F125" s="12">
        <v>3473922055</v>
      </c>
      <c r="G125" s="13">
        <v>5.3121828097011953E-3</v>
      </c>
      <c r="H125" s="14">
        <v>3.0692110620772119E-3</v>
      </c>
    </row>
    <row r="126" spans="1:8" x14ac:dyDescent="0.25">
      <c r="A126" s="10">
        <v>1894</v>
      </c>
      <c r="B126" s="11" t="s">
        <v>705</v>
      </c>
      <c r="C126" s="12">
        <v>3737</v>
      </c>
      <c r="D126" s="12">
        <v>1991913123</v>
      </c>
      <c r="E126" s="12">
        <v>20760350</v>
      </c>
      <c r="F126" s="12">
        <v>3423474873</v>
      </c>
      <c r="G126" s="13">
        <v>1.0422316997808143E-2</v>
      </c>
      <c r="H126" s="14">
        <v>6.064116364262271E-3</v>
      </c>
    </row>
    <row r="127" spans="1:8" x14ac:dyDescent="0.25">
      <c r="A127" s="10">
        <v>1895</v>
      </c>
      <c r="B127" s="11" t="s">
        <v>706</v>
      </c>
      <c r="C127" s="12">
        <v>3728</v>
      </c>
      <c r="D127" s="12">
        <v>1965375368</v>
      </c>
      <c r="E127" s="12">
        <v>25115540</v>
      </c>
      <c r="F127" s="12">
        <v>3378520536</v>
      </c>
      <c r="G127" s="13">
        <v>1.2779004158151228E-2</v>
      </c>
      <c r="H127" s="14">
        <v>7.4338870320248369E-3</v>
      </c>
    </row>
    <row r="128" spans="1:8" x14ac:dyDescent="0.25">
      <c r="A128" s="10">
        <v>1895</v>
      </c>
      <c r="B128" s="11" t="s">
        <v>707</v>
      </c>
      <c r="C128" s="12">
        <v>3711</v>
      </c>
      <c r="D128" s="12">
        <v>1989411201</v>
      </c>
      <c r="E128" s="12">
        <v>17734200</v>
      </c>
      <c r="F128" s="12">
        <v>3410002491</v>
      </c>
      <c r="G128" s="13">
        <v>8.9142958434564479E-3</v>
      </c>
      <c r="H128" s="14">
        <v>5.2006413622294329E-3</v>
      </c>
    </row>
    <row r="129" spans="1:8" x14ac:dyDescent="0.25">
      <c r="A129" s="10">
        <v>1895</v>
      </c>
      <c r="B129" s="11" t="s">
        <v>708</v>
      </c>
      <c r="C129" s="12">
        <v>3715</v>
      </c>
      <c r="D129" s="12">
        <v>2016639535</v>
      </c>
      <c r="E129" s="12">
        <v>14465400</v>
      </c>
      <c r="F129" s="12">
        <v>3470553307</v>
      </c>
      <c r="G129" s="13">
        <v>7.1730221236588022E-3</v>
      </c>
      <c r="H129" s="14">
        <v>4.1680385576627595E-3</v>
      </c>
    </row>
    <row r="130" spans="1:8" x14ac:dyDescent="0.25">
      <c r="A130" s="10">
        <v>1895</v>
      </c>
      <c r="B130" s="11" t="s">
        <v>709</v>
      </c>
      <c r="C130" s="12">
        <v>3712</v>
      </c>
      <c r="D130" s="12">
        <v>2059408402</v>
      </c>
      <c r="E130" s="12">
        <v>10790350</v>
      </c>
      <c r="F130" s="12">
        <v>3423629343</v>
      </c>
      <c r="G130" s="13">
        <v>5.239538689616359E-3</v>
      </c>
      <c r="H130" s="14">
        <v>3.1517284492441036E-3</v>
      </c>
    </row>
    <row r="131" spans="1:8" x14ac:dyDescent="0.25">
      <c r="A131" s="10">
        <v>1895</v>
      </c>
      <c r="B131" s="11" t="s">
        <v>710</v>
      </c>
      <c r="C131" s="12">
        <v>3706</v>
      </c>
      <c r="D131" s="12">
        <v>2041499137</v>
      </c>
      <c r="E131" s="12">
        <v>8655900</v>
      </c>
      <c r="F131" s="12">
        <v>3423534328</v>
      </c>
      <c r="G131" s="13">
        <v>4.2399724022023919E-3</v>
      </c>
      <c r="H131" s="14">
        <v>2.5283520393548104E-3</v>
      </c>
    </row>
    <row r="132" spans="1:8" x14ac:dyDescent="0.25">
      <c r="A132" s="10">
        <v>1896</v>
      </c>
      <c r="B132" s="11" t="s">
        <v>711</v>
      </c>
      <c r="C132" s="12">
        <v>3699</v>
      </c>
      <c r="D132" s="12">
        <v>1966211736</v>
      </c>
      <c r="E132" s="12">
        <v>13210400</v>
      </c>
      <c r="F132" s="12">
        <v>3347844198</v>
      </c>
      <c r="G132" s="13">
        <v>6.7187067181659829E-3</v>
      </c>
      <c r="H132" s="14">
        <v>3.9459422896357859E-3</v>
      </c>
    </row>
    <row r="133" spans="1:8" x14ac:dyDescent="0.25">
      <c r="A133" s="10">
        <v>1896</v>
      </c>
      <c r="B133" s="11" t="s">
        <v>712</v>
      </c>
      <c r="C133" s="12">
        <v>3694</v>
      </c>
      <c r="D133" s="12">
        <v>1982886364</v>
      </c>
      <c r="E133" s="12">
        <v>12491420</v>
      </c>
      <c r="F133" s="12">
        <v>3377638822</v>
      </c>
      <c r="G133" s="13">
        <v>6.2996146560822279E-3</v>
      </c>
      <c r="H133" s="14">
        <v>3.6982699034124257E-3</v>
      </c>
    </row>
    <row r="134" spans="1:8" x14ac:dyDescent="0.25">
      <c r="A134" s="10">
        <v>1896</v>
      </c>
      <c r="B134" s="11" t="s">
        <v>713</v>
      </c>
      <c r="C134" s="12">
        <v>3689</v>
      </c>
      <c r="D134" s="12">
        <v>1971642011</v>
      </c>
      <c r="E134" s="12">
        <v>12835655</v>
      </c>
      <c r="F134" s="12">
        <v>3353797075</v>
      </c>
      <c r="G134" s="13">
        <v>6.5101346635892919E-3</v>
      </c>
      <c r="H134" s="14">
        <v>3.8272008451793404E-3</v>
      </c>
    </row>
    <row r="135" spans="1:8" x14ac:dyDescent="0.25">
      <c r="A135" s="10">
        <v>1896</v>
      </c>
      <c r="B135" s="11" t="s">
        <v>714</v>
      </c>
      <c r="C135" s="12">
        <v>3676</v>
      </c>
      <c r="D135" s="12">
        <v>1893268839</v>
      </c>
      <c r="E135" s="12">
        <v>9342500</v>
      </c>
      <c r="F135" s="12">
        <v>3263685313</v>
      </c>
      <c r="G135" s="13">
        <v>4.9345871054079079E-3</v>
      </c>
      <c r="H135" s="14">
        <v>2.8625615229466825E-3</v>
      </c>
    </row>
    <row r="136" spans="1:8" x14ac:dyDescent="0.25">
      <c r="A136" s="10">
        <v>1896</v>
      </c>
      <c r="B136" s="11" t="s">
        <v>715</v>
      </c>
      <c r="C136" s="12">
        <v>3661</v>
      </c>
      <c r="D136" s="12">
        <v>1901160110</v>
      </c>
      <c r="E136" s="12">
        <v>8406550</v>
      </c>
      <c r="F136" s="12">
        <v>3367115772</v>
      </c>
      <c r="G136" s="13">
        <v>4.4218001186654395E-3</v>
      </c>
      <c r="H136" s="14">
        <v>2.4966620007267157E-3</v>
      </c>
    </row>
    <row r="137" spans="1:8" x14ac:dyDescent="0.25">
      <c r="A137" s="10">
        <v>1897</v>
      </c>
      <c r="B137" s="11" t="s">
        <v>716</v>
      </c>
      <c r="C137" s="12">
        <v>3634</v>
      </c>
      <c r="D137" s="12">
        <v>1898009291</v>
      </c>
      <c r="E137" s="12">
        <v>14251650</v>
      </c>
      <c r="F137" s="12">
        <v>3446038799</v>
      </c>
      <c r="G137" s="13">
        <v>7.5087356355833558E-3</v>
      </c>
      <c r="H137" s="14">
        <v>4.1356615033283032E-3</v>
      </c>
    </row>
    <row r="138" spans="1:8" x14ac:dyDescent="0.25">
      <c r="A138" s="10">
        <v>1897</v>
      </c>
      <c r="B138" s="11" t="s">
        <v>717</v>
      </c>
      <c r="C138" s="12">
        <v>3614</v>
      </c>
      <c r="D138" s="12">
        <v>1934151876</v>
      </c>
      <c r="E138" s="12">
        <v>15858850</v>
      </c>
      <c r="F138" s="12">
        <v>3492411995</v>
      </c>
      <c r="G138" s="13">
        <v>8.1993819600131544E-3</v>
      </c>
      <c r="H138" s="14">
        <v>4.5409447747587406E-3</v>
      </c>
    </row>
    <row r="139" spans="1:8" x14ac:dyDescent="0.25">
      <c r="A139" s="10">
        <v>1897</v>
      </c>
      <c r="B139" s="11" t="s">
        <v>718</v>
      </c>
      <c r="C139" s="12">
        <v>3610</v>
      </c>
      <c r="D139" s="12">
        <v>1977553710</v>
      </c>
      <c r="E139" s="12">
        <v>16738300</v>
      </c>
      <c r="F139" s="12">
        <v>3563408053</v>
      </c>
      <c r="G139" s="13">
        <v>8.4641443189929846E-3</v>
      </c>
      <c r="H139" s="14">
        <v>4.6972728778305875E-3</v>
      </c>
    </row>
    <row r="140" spans="1:8" x14ac:dyDescent="0.25">
      <c r="A140" s="10">
        <v>1897</v>
      </c>
      <c r="B140" s="11" t="s">
        <v>719</v>
      </c>
      <c r="C140" s="12">
        <v>3610</v>
      </c>
      <c r="D140" s="12">
        <v>2066776113</v>
      </c>
      <c r="E140" s="12">
        <v>15487750</v>
      </c>
      <c r="F140" s="12">
        <v>3705133707</v>
      </c>
      <c r="G140" s="13">
        <v>7.4936757312909783E-3</v>
      </c>
      <c r="H140" s="14">
        <v>4.1800785679446464E-3</v>
      </c>
    </row>
    <row r="141" spans="1:8" x14ac:dyDescent="0.25">
      <c r="A141" s="10">
        <v>1897</v>
      </c>
      <c r="B141" s="11" t="s">
        <v>720</v>
      </c>
      <c r="C141" s="12">
        <v>3607</v>
      </c>
      <c r="D141" s="12">
        <v>2100350318</v>
      </c>
      <c r="E141" s="12">
        <v>14915800</v>
      </c>
      <c r="F141" s="12">
        <v>3829213776</v>
      </c>
      <c r="G141" s="13">
        <v>7.1015772331746805E-3</v>
      </c>
      <c r="H141" s="14">
        <v>3.8952643734560719E-3</v>
      </c>
    </row>
    <row r="142" spans="1:8" x14ac:dyDescent="0.25">
      <c r="A142" s="10">
        <v>1898</v>
      </c>
      <c r="B142" s="11" t="s">
        <v>721</v>
      </c>
      <c r="C142" s="12">
        <v>3594</v>
      </c>
      <c r="D142" s="12">
        <v>2152171680</v>
      </c>
      <c r="E142" s="12">
        <v>13184500</v>
      </c>
      <c r="F142" s="12">
        <v>3946947114</v>
      </c>
      <c r="G142" s="13">
        <v>6.1261376694632464E-3</v>
      </c>
      <c r="H142" s="14">
        <v>3.3404298611536959E-3</v>
      </c>
    </row>
    <row r="143" spans="1:8" x14ac:dyDescent="0.25">
      <c r="A143" s="10">
        <v>1898</v>
      </c>
      <c r="B143" s="11" t="s">
        <v>722</v>
      </c>
      <c r="C143" s="12">
        <v>3586</v>
      </c>
      <c r="D143" s="12">
        <v>2109773386</v>
      </c>
      <c r="E143" s="12">
        <v>16365000</v>
      </c>
      <c r="F143" s="12">
        <v>3869966858</v>
      </c>
      <c r="G143" s="13">
        <v>7.7567572463443715E-3</v>
      </c>
      <c r="H143" s="14">
        <v>4.2287183845438501E-3</v>
      </c>
    </row>
    <row r="144" spans="1:8" x14ac:dyDescent="0.25">
      <c r="A144" s="10">
        <v>1898</v>
      </c>
      <c r="B144" s="11" t="s">
        <v>723</v>
      </c>
      <c r="C144" s="12">
        <v>3582</v>
      </c>
      <c r="D144" s="12">
        <v>2163681938</v>
      </c>
      <c r="E144" s="12">
        <v>13731350</v>
      </c>
      <c r="F144" s="12">
        <v>3977675445</v>
      </c>
      <c r="G144" s="13">
        <v>6.3462885920712439E-3</v>
      </c>
      <c r="H144" s="14">
        <v>3.4521041723654254E-3</v>
      </c>
    </row>
    <row r="145" spans="1:8" x14ac:dyDescent="0.25">
      <c r="A145" s="10">
        <v>1898</v>
      </c>
      <c r="B145" s="11" t="s">
        <v>724</v>
      </c>
      <c r="C145" s="12">
        <v>3585</v>
      </c>
      <c r="D145" s="12">
        <v>2172519610</v>
      </c>
      <c r="E145" s="12">
        <v>30614010</v>
      </c>
      <c r="F145" s="12">
        <v>4003511044</v>
      </c>
      <c r="G145" s="13">
        <v>1.4091476946438242E-2</v>
      </c>
      <c r="H145" s="14">
        <v>7.6467904455717042E-3</v>
      </c>
    </row>
    <row r="146" spans="1:8" x14ac:dyDescent="0.25">
      <c r="A146" s="10">
        <v>1898</v>
      </c>
      <c r="B146" s="11" t="s">
        <v>725</v>
      </c>
      <c r="C146" s="12">
        <v>3590</v>
      </c>
      <c r="D146" s="12">
        <v>2214394838</v>
      </c>
      <c r="E146" s="12">
        <v>29224090</v>
      </c>
      <c r="F146" s="12">
        <v>4313394519</v>
      </c>
      <c r="G146" s="13">
        <v>1.3197325742682208E-2</v>
      </c>
      <c r="H146" s="14">
        <v>6.7751952369001466E-3</v>
      </c>
    </row>
    <row r="147" spans="1:8" x14ac:dyDescent="0.25">
      <c r="A147" s="10">
        <v>1899</v>
      </c>
      <c r="B147" s="11" t="s">
        <v>726</v>
      </c>
      <c r="C147" s="12">
        <v>3579</v>
      </c>
      <c r="D147" s="12">
        <v>2299041947</v>
      </c>
      <c r="E147" s="12">
        <v>25028370</v>
      </c>
      <c r="F147" s="12">
        <v>4403883073</v>
      </c>
      <c r="G147" s="13">
        <v>1.0886434687570317E-2</v>
      </c>
      <c r="H147" s="14">
        <v>5.6832503463699474E-3</v>
      </c>
    </row>
    <row r="148" spans="1:8" x14ac:dyDescent="0.25">
      <c r="A148" s="10">
        <v>1899</v>
      </c>
      <c r="B148" s="11" t="s">
        <v>727</v>
      </c>
      <c r="C148" s="12">
        <v>3583</v>
      </c>
      <c r="D148" s="12">
        <v>2403410895</v>
      </c>
      <c r="E148" s="12">
        <v>22154400</v>
      </c>
      <c r="F148" s="12">
        <v>4639138160</v>
      </c>
      <c r="G148" s="13">
        <v>9.2178994636703607E-3</v>
      </c>
      <c r="H148" s="14">
        <v>4.775542188206785E-3</v>
      </c>
    </row>
    <row r="149" spans="1:8" x14ac:dyDescent="0.25">
      <c r="A149" s="10">
        <v>1899</v>
      </c>
      <c r="B149" s="11" t="s">
        <v>728</v>
      </c>
      <c r="C149" s="12">
        <v>3583</v>
      </c>
      <c r="D149" s="12">
        <v>2492230584</v>
      </c>
      <c r="E149" s="12">
        <v>21031310</v>
      </c>
      <c r="F149" s="12">
        <v>4708833904</v>
      </c>
      <c r="G149" s="13">
        <v>8.4387496626596257E-3</v>
      </c>
      <c r="H149" s="14">
        <v>4.4663520584437245E-3</v>
      </c>
    </row>
    <row r="150" spans="1:8" x14ac:dyDescent="0.25">
      <c r="A150" s="10">
        <v>1899</v>
      </c>
      <c r="B150" s="11" t="s">
        <v>729</v>
      </c>
      <c r="C150" s="12">
        <v>3595</v>
      </c>
      <c r="D150" s="12">
        <v>2496751251</v>
      </c>
      <c r="E150" s="12">
        <v>19328220</v>
      </c>
      <c r="F150" s="12">
        <v>4650355133</v>
      </c>
      <c r="G150" s="13">
        <v>7.7413478784715342E-3</v>
      </c>
      <c r="H150" s="14">
        <v>4.1562890246472708E-3</v>
      </c>
    </row>
    <row r="151" spans="1:8" x14ac:dyDescent="0.25">
      <c r="A151" s="10">
        <v>1899</v>
      </c>
      <c r="B151" s="11" t="s">
        <v>730</v>
      </c>
      <c r="C151" s="12">
        <v>3602</v>
      </c>
      <c r="D151" s="12">
        <v>2479819494</v>
      </c>
      <c r="E151" s="12">
        <v>17717840</v>
      </c>
      <c r="F151" s="12">
        <v>4475343923</v>
      </c>
      <c r="G151" s="13">
        <v>7.1448103552975784E-3</v>
      </c>
      <c r="H151" s="14">
        <v>3.9589895893683696E-3</v>
      </c>
    </row>
    <row r="152" spans="1:8" x14ac:dyDescent="0.25">
      <c r="A152" s="10">
        <v>1900</v>
      </c>
      <c r="B152" s="11" t="s">
        <v>731</v>
      </c>
      <c r="C152" s="12">
        <v>3604</v>
      </c>
      <c r="D152" s="12">
        <v>2481579945</v>
      </c>
      <c r="E152" s="12">
        <v>15456700</v>
      </c>
      <c r="F152" s="12">
        <v>4674910713</v>
      </c>
      <c r="G152" s="13">
        <v>6.22857225742127E-3</v>
      </c>
      <c r="H152" s="14">
        <v>3.3063091359195333E-3</v>
      </c>
    </row>
    <row r="153" spans="1:8" x14ac:dyDescent="0.25">
      <c r="A153" s="10">
        <v>1900</v>
      </c>
      <c r="B153" s="11" t="s">
        <v>732</v>
      </c>
      <c r="C153" s="12">
        <v>3631</v>
      </c>
      <c r="D153" s="12">
        <v>2566034990</v>
      </c>
      <c r="E153" s="12">
        <v>19677390</v>
      </c>
      <c r="F153" s="12">
        <v>4811956048</v>
      </c>
      <c r="G153" s="13">
        <v>7.6684028381078309E-3</v>
      </c>
      <c r="H153" s="14">
        <v>4.0892705177925596E-3</v>
      </c>
    </row>
    <row r="154" spans="1:8" x14ac:dyDescent="0.25">
      <c r="A154" s="10">
        <v>1900</v>
      </c>
      <c r="B154" s="11" t="s">
        <v>733</v>
      </c>
      <c r="C154" s="12">
        <v>3732</v>
      </c>
      <c r="D154" s="12">
        <v>2623512200</v>
      </c>
      <c r="E154" s="12">
        <v>17019180</v>
      </c>
      <c r="F154" s="12">
        <v>4944165623</v>
      </c>
      <c r="G154" s="13">
        <v>6.4871739494864935E-3</v>
      </c>
      <c r="H154" s="14">
        <v>3.4422754611673333E-3</v>
      </c>
    </row>
    <row r="155" spans="1:8" x14ac:dyDescent="0.25">
      <c r="A155" s="10">
        <v>1900</v>
      </c>
      <c r="B155" s="11" t="s">
        <v>734</v>
      </c>
      <c r="C155" s="12">
        <v>3871</v>
      </c>
      <c r="D155" s="12">
        <v>2686759642</v>
      </c>
      <c r="E155" s="12">
        <v>11047870</v>
      </c>
      <c r="F155" s="12">
        <v>5048138499</v>
      </c>
      <c r="G155" s="13">
        <v>4.1119681222307122E-3</v>
      </c>
      <c r="H155" s="14">
        <v>2.1885037429516846E-3</v>
      </c>
    </row>
    <row r="156" spans="1:8" x14ac:dyDescent="0.25">
      <c r="A156" s="10">
        <v>1900</v>
      </c>
      <c r="B156" s="11" t="s">
        <v>735</v>
      </c>
      <c r="C156" s="12">
        <v>3942</v>
      </c>
      <c r="D156" s="12">
        <v>2706534643</v>
      </c>
      <c r="E156" s="12">
        <v>10024920</v>
      </c>
      <c r="F156" s="12">
        <v>5412089692</v>
      </c>
      <c r="G156" s="13">
        <v>3.7039688466311642E-3</v>
      </c>
      <c r="H156" s="14">
        <v>1.8523196344692064E-3</v>
      </c>
    </row>
    <row r="157" spans="1:8" x14ac:dyDescent="0.25">
      <c r="A157" s="10">
        <v>1901</v>
      </c>
      <c r="B157" s="11" t="s">
        <v>736</v>
      </c>
      <c r="C157" s="12">
        <v>3999</v>
      </c>
      <c r="D157" s="12">
        <v>2814388346</v>
      </c>
      <c r="E157" s="12">
        <v>11073370</v>
      </c>
      <c r="F157" s="12">
        <v>5435906257</v>
      </c>
      <c r="G157" s="13">
        <v>3.9345565141137061E-3</v>
      </c>
      <c r="H157" s="14">
        <v>2.0370789113113288E-3</v>
      </c>
    </row>
    <row r="158" spans="1:8" x14ac:dyDescent="0.25">
      <c r="A158" s="10">
        <v>1901</v>
      </c>
      <c r="B158" s="11" t="s">
        <v>737</v>
      </c>
      <c r="C158" s="12">
        <v>4064</v>
      </c>
      <c r="D158" s="12">
        <v>2911526276</v>
      </c>
      <c r="E158" s="12">
        <v>10734410</v>
      </c>
      <c r="F158" s="12">
        <v>5630794367</v>
      </c>
      <c r="G158" s="13">
        <v>3.6868669496424632E-3</v>
      </c>
      <c r="H158" s="14">
        <v>1.9063757793945381E-3</v>
      </c>
    </row>
    <row r="159" spans="1:8" x14ac:dyDescent="0.25">
      <c r="A159" s="10">
        <v>1901</v>
      </c>
      <c r="B159" s="11" t="s">
        <v>738</v>
      </c>
      <c r="C159" s="12">
        <v>4165</v>
      </c>
      <c r="D159" s="12">
        <v>2956906375</v>
      </c>
      <c r="E159" s="12">
        <v>9381190</v>
      </c>
      <c r="F159" s="12">
        <v>5675910042</v>
      </c>
      <c r="G159" s="13">
        <v>3.1726368069398205E-3</v>
      </c>
      <c r="H159" s="14">
        <v>1.6528080837402391E-3</v>
      </c>
    </row>
    <row r="160" spans="1:8" x14ac:dyDescent="0.25">
      <c r="A160" s="10">
        <v>1901</v>
      </c>
      <c r="B160" s="11" t="s">
        <v>739</v>
      </c>
      <c r="C160" s="12">
        <v>4221</v>
      </c>
      <c r="D160" s="12">
        <v>3018615918</v>
      </c>
      <c r="E160" s="12">
        <v>7896560</v>
      </c>
      <c r="F160" s="12">
        <v>5695347294</v>
      </c>
      <c r="G160" s="13">
        <v>2.6159538724064993E-3</v>
      </c>
      <c r="H160" s="14">
        <v>1.3864931482438234E-3</v>
      </c>
    </row>
    <row r="161" spans="1:8" x14ac:dyDescent="0.25">
      <c r="A161" s="10">
        <v>1901</v>
      </c>
      <c r="B161" s="11" t="s">
        <v>740</v>
      </c>
      <c r="C161" s="12">
        <v>4291</v>
      </c>
      <c r="D161" s="12">
        <v>3038255447</v>
      </c>
      <c r="E161" s="12">
        <v>7953600</v>
      </c>
      <c r="F161" s="12">
        <v>5722730635</v>
      </c>
      <c r="G161" s="13">
        <v>2.6178180665662773E-3</v>
      </c>
      <c r="H161" s="14">
        <v>1.3898260301395437E-3</v>
      </c>
    </row>
    <row r="162" spans="1:8" x14ac:dyDescent="0.25">
      <c r="A162" s="10">
        <v>1902</v>
      </c>
      <c r="B162" s="11" t="s">
        <v>741</v>
      </c>
      <c r="C162" s="12">
        <v>4357</v>
      </c>
      <c r="D162" s="12">
        <v>3128327094</v>
      </c>
      <c r="E162" s="12">
        <v>10082240</v>
      </c>
      <c r="F162" s="12">
        <v>5843048720</v>
      </c>
      <c r="G162" s="13">
        <v>3.2228854902472677E-3</v>
      </c>
      <c r="H162" s="14">
        <v>1.7255101716831141E-3</v>
      </c>
    </row>
    <row r="163" spans="1:8" x14ac:dyDescent="0.25">
      <c r="A163" s="10">
        <v>1902</v>
      </c>
      <c r="B163" s="11" t="s">
        <v>742</v>
      </c>
      <c r="C163" s="12">
        <v>4423</v>
      </c>
      <c r="D163" s="12">
        <v>3172757485</v>
      </c>
      <c r="E163" s="12">
        <v>7716980</v>
      </c>
      <c r="F163" s="12">
        <v>5692135451</v>
      </c>
      <c r="G163" s="13">
        <v>2.4322627986803095E-3</v>
      </c>
      <c r="H163" s="14">
        <v>1.3557266980785345E-3</v>
      </c>
    </row>
    <row r="164" spans="1:8" x14ac:dyDescent="0.25">
      <c r="A164" s="10">
        <v>1902</v>
      </c>
      <c r="B164" s="11" t="s">
        <v>743</v>
      </c>
      <c r="C164" s="12">
        <v>4535</v>
      </c>
      <c r="D164" s="12">
        <v>3221859631</v>
      </c>
      <c r="E164" s="12">
        <v>7896350</v>
      </c>
      <c r="F164" s="12">
        <v>6008754975</v>
      </c>
      <c r="G164" s="13">
        <v>2.4508671712520054E-3</v>
      </c>
      <c r="H164" s="14">
        <v>1.3141407883752157E-3</v>
      </c>
    </row>
    <row r="165" spans="1:8" x14ac:dyDescent="0.25">
      <c r="A165" s="10">
        <v>1902</v>
      </c>
      <c r="B165" s="11" t="s">
        <v>744</v>
      </c>
      <c r="C165" s="12">
        <v>4601</v>
      </c>
      <c r="D165" s="12">
        <v>3280127480</v>
      </c>
      <c r="E165" s="12">
        <v>8008100</v>
      </c>
      <c r="F165" s="12">
        <v>6113928912</v>
      </c>
      <c r="G165" s="13">
        <v>2.4413990153821703E-3</v>
      </c>
      <c r="H165" s="14">
        <v>1.3098124160852199E-3</v>
      </c>
    </row>
    <row r="166" spans="1:8" x14ac:dyDescent="0.25">
      <c r="A166" s="10">
        <v>1902</v>
      </c>
      <c r="B166" s="11" t="s">
        <v>745</v>
      </c>
      <c r="C166" s="12">
        <v>4666</v>
      </c>
      <c r="D166" s="12">
        <v>3303148091</v>
      </c>
      <c r="E166" s="12">
        <v>5634030</v>
      </c>
      <c r="F166" s="12">
        <v>6104091916</v>
      </c>
      <c r="G166" s="13">
        <v>1.7056546799554316E-3</v>
      </c>
      <c r="H166" s="14">
        <v>9.2299232670991127E-4</v>
      </c>
    </row>
    <row r="167" spans="1:8" x14ac:dyDescent="0.25">
      <c r="A167" s="10">
        <v>1903</v>
      </c>
      <c r="B167" s="11" t="s">
        <v>746</v>
      </c>
      <c r="C167" s="12">
        <v>4766</v>
      </c>
      <c r="D167" s="12">
        <v>3350807744</v>
      </c>
      <c r="E167" s="12">
        <v>9414750</v>
      </c>
      <c r="F167" s="12">
        <v>6234773157</v>
      </c>
      <c r="G167" s="13">
        <v>2.8096956672187994E-3</v>
      </c>
      <c r="H167" s="14">
        <v>1.5100389000407702E-3</v>
      </c>
    </row>
    <row r="168" spans="1:8" x14ac:dyDescent="0.25">
      <c r="A168" s="10">
        <v>1903</v>
      </c>
      <c r="B168" s="11" t="s">
        <v>747</v>
      </c>
      <c r="C168" s="12">
        <v>4845</v>
      </c>
      <c r="D168" s="12">
        <v>3403217618</v>
      </c>
      <c r="E168" s="12">
        <v>10044275</v>
      </c>
      <c r="F168" s="12">
        <v>6212792489</v>
      </c>
      <c r="G168" s="13">
        <v>2.951405442565501E-3</v>
      </c>
      <c r="H168" s="14">
        <v>1.6167085924379085E-3</v>
      </c>
    </row>
    <row r="169" spans="1:8" x14ac:dyDescent="0.25">
      <c r="A169" s="10">
        <v>1903</v>
      </c>
      <c r="B169" s="11" t="s">
        <v>748</v>
      </c>
      <c r="C169" s="12">
        <v>4939</v>
      </c>
      <c r="D169" s="12">
        <v>3415045751</v>
      </c>
      <c r="E169" s="12">
        <v>8076020</v>
      </c>
      <c r="F169" s="12">
        <v>6286935106</v>
      </c>
      <c r="G169" s="13">
        <v>2.3648350824099986E-3</v>
      </c>
      <c r="H169" s="14">
        <v>1.2845718722772515E-3</v>
      </c>
    </row>
    <row r="170" spans="1:8" x14ac:dyDescent="0.25">
      <c r="A170" s="10">
        <v>1903</v>
      </c>
      <c r="B170" s="11" t="s">
        <v>749</v>
      </c>
      <c r="C170" s="12">
        <v>5042</v>
      </c>
      <c r="D170" s="12">
        <v>3481446722</v>
      </c>
      <c r="E170" s="12">
        <v>4237660</v>
      </c>
      <c r="F170" s="12">
        <v>6310429966</v>
      </c>
      <c r="G170" s="13">
        <v>1.2172123655437056E-3</v>
      </c>
      <c r="H170" s="14">
        <v>6.7153268839557868E-4</v>
      </c>
    </row>
    <row r="171" spans="1:8" x14ac:dyDescent="0.25">
      <c r="A171" s="10">
        <v>1903</v>
      </c>
      <c r="B171" s="11" t="s">
        <v>750</v>
      </c>
      <c r="C171" s="12">
        <v>5118</v>
      </c>
      <c r="D171" s="12">
        <v>3425085581</v>
      </c>
      <c r="E171" s="12">
        <v>3855290</v>
      </c>
      <c r="F171" s="12">
        <v>6302187477</v>
      </c>
      <c r="G171" s="13">
        <v>1.1256039911488565E-3</v>
      </c>
      <c r="H171" s="14">
        <v>6.1173838672206801E-4</v>
      </c>
    </row>
    <row r="172" spans="1:8" x14ac:dyDescent="0.25">
      <c r="A172" s="10">
        <v>1904</v>
      </c>
      <c r="B172" s="11" t="s">
        <v>751</v>
      </c>
      <c r="C172" s="12">
        <v>5180</v>
      </c>
      <c r="D172" s="12">
        <v>3469195043</v>
      </c>
      <c r="E172" s="12">
        <v>10578250</v>
      </c>
      <c r="F172" s="12">
        <v>6576878163</v>
      </c>
      <c r="G172" s="13">
        <v>3.0491943718599394E-3</v>
      </c>
      <c r="H172" s="14">
        <v>1.608399872679837E-3</v>
      </c>
    </row>
    <row r="173" spans="1:8" x14ac:dyDescent="0.25">
      <c r="A173" s="10">
        <v>1904</v>
      </c>
      <c r="B173" s="11" t="s">
        <v>752</v>
      </c>
      <c r="C173" s="12">
        <v>5232</v>
      </c>
      <c r="D173" s="12">
        <v>3544998559</v>
      </c>
      <c r="E173" s="12">
        <v>13165550</v>
      </c>
      <c r="F173" s="12">
        <v>6605995616</v>
      </c>
      <c r="G173" s="13">
        <v>3.7138378989112586E-3</v>
      </c>
      <c r="H173" s="14">
        <v>1.992969836085341E-3</v>
      </c>
    </row>
    <row r="174" spans="1:8" x14ac:dyDescent="0.25">
      <c r="A174" s="10">
        <v>1904</v>
      </c>
      <c r="B174" s="11" t="s">
        <v>753</v>
      </c>
      <c r="C174" s="12">
        <v>5331</v>
      </c>
      <c r="D174" s="12">
        <v>3595013467</v>
      </c>
      <c r="E174" s="12">
        <v>17535765</v>
      </c>
      <c r="F174" s="12">
        <v>6655988686</v>
      </c>
      <c r="G174" s="13">
        <v>4.8778023117207981E-3</v>
      </c>
      <c r="H174" s="14">
        <v>2.6345845564437606E-3</v>
      </c>
    </row>
    <row r="175" spans="1:8" x14ac:dyDescent="0.25">
      <c r="A175" s="10">
        <v>1904</v>
      </c>
      <c r="B175" s="11" t="s">
        <v>754</v>
      </c>
      <c r="C175" s="12">
        <v>5412</v>
      </c>
      <c r="D175" s="12">
        <v>3726151419</v>
      </c>
      <c r="E175" s="12">
        <v>13210760</v>
      </c>
      <c r="F175" s="12">
        <v>6975086504</v>
      </c>
      <c r="G175" s="13">
        <v>3.5454168428682418E-3</v>
      </c>
      <c r="H175" s="14">
        <v>1.8939922813034692E-3</v>
      </c>
    </row>
    <row r="176" spans="1:8" x14ac:dyDescent="0.25">
      <c r="A176" s="10">
        <v>1904</v>
      </c>
      <c r="B176" s="11" t="s">
        <v>755</v>
      </c>
      <c r="C176" s="12">
        <v>5477</v>
      </c>
      <c r="D176" s="12">
        <v>3772638941</v>
      </c>
      <c r="E176" s="12">
        <v>15479900</v>
      </c>
      <c r="F176" s="12">
        <v>7196991955</v>
      </c>
      <c r="G176" s="13">
        <v>4.1032020933062831E-3</v>
      </c>
      <c r="H176" s="14">
        <v>2.1508847163912107E-3</v>
      </c>
    </row>
    <row r="177" spans="1:8" x14ac:dyDescent="0.25">
      <c r="A177" s="10">
        <v>1905</v>
      </c>
      <c r="B177" s="11" t="s">
        <v>756</v>
      </c>
      <c r="C177" s="12">
        <v>5528</v>
      </c>
      <c r="D177" s="12">
        <v>3728166086</v>
      </c>
      <c r="E177" s="12">
        <v>15143710</v>
      </c>
      <c r="F177" s="12">
        <v>7117800553</v>
      </c>
      <c r="G177" s="13">
        <v>4.0619730051371962E-3</v>
      </c>
      <c r="H177" s="14">
        <v>2.1275827957299605E-3</v>
      </c>
    </row>
    <row r="178" spans="1:8" x14ac:dyDescent="0.25">
      <c r="A178" s="10">
        <v>1905</v>
      </c>
      <c r="B178" s="11" t="s">
        <v>757</v>
      </c>
      <c r="C178" s="12">
        <v>5587</v>
      </c>
      <c r="D178" s="12">
        <v>3851858472</v>
      </c>
      <c r="E178" s="12">
        <v>17558850</v>
      </c>
      <c r="F178" s="12">
        <v>7308127686</v>
      </c>
      <c r="G178" s="13">
        <v>4.5585397614266235E-3</v>
      </c>
      <c r="H178" s="14">
        <v>2.4026468549033504E-3</v>
      </c>
    </row>
    <row r="179" spans="1:8" x14ac:dyDescent="0.25">
      <c r="A179" s="10">
        <v>1905</v>
      </c>
      <c r="B179" s="11" t="s">
        <v>758</v>
      </c>
      <c r="C179" s="12">
        <v>5668</v>
      </c>
      <c r="D179" s="12">
        <v>3899170328</v>
      </c>
      <c r="E179" s="12">
        <v>16108500</v>
      </c>
      <c r="F179" s="12">
        <v>7327805874</v>
      </c>
      <c r="G179" s="13">
        <v>4.1312634855483546E-3</v>
      </c>
      <c r="H179" s="14">
        <v>2.1982705706158285E-3</v>
      </c>
    </row>
    <row r="180" spans="1:8" x14ac:dyDescent="0.25">
      <c r="A180" s="10">
        <v>1905</v>
      </c>
      <c r="B180" s="11" t="s">
        <v>759</v>
      </c>
      <c r="C180" s="12">
        <v>5757</v>
      </c>
      <c r="D180" s="12">
        <v>3998509152</v>
      </c>
      <c r="E180" s="12">
        <v>12041410</v>
      </c>
      <c r="F180" s="12">
        <v>7472350878</v>
      </c>
      <c r="G180" s="13">
        <v>3.0114749128377135E-3</v>
      </c>
      <c r="H180" s="14">
        <v>1.6114620681761834E-3</v>
      </c>
    </row>
    <row r="181" spans="1:8" x14ac:dyDescent="0.25">
      <c r="A181" s="10">
        <v>1905</v>
      </c>
      <c r="B181" s="11" t="s">
        <v>760</v>
      </c>
      <c r="C181" s="12">
        <v>5833</v>
      </c>
      <c r="D181" s="12">
        <v>4016735497</v>
      </c>
      <c r="E181" s="12">
        <v>10536940</v>
      </c>
      <c r="F181" s="12">
        <v>7563155823</v>
      </c>
      <c r="G181" s="13">
        <v>2.6232596116597118E-3</v>
      </c>
      <c r="H181" s="14">
        <v>1.3931935618669324E-3</v>
      </c>
    </row>
    <row r="182" spans="1:8" x14ac:dyDescent="0.25">
      <c r="A182" s="10">
        <v>1906</v>
      </c>
      <c r="B182" s="11" t="s">
        <v>761</v>
      </c>
      <c r="C182" s="12">
        <v>5911</v>
      </c>
      <c r="D182" s="12">
        <v>4071041164</v>
      </c>
      <c r="E182" s="12">
        <v>9352320</v>
      </c>
      <c r="F182" s="12">
        <v>7769826583</v>
      </c>
      <c r="G182" s="13">
        <v>2.2972796449964856E-3</v>
      </c>
      <c r="H182" s="14">
        <v>1.2036716521398841E-3</v>
      </c>
    </row>
    <row r="183" spans="1:8" x14ac:dyDescent="0.25">
      <c r="A183" s="10">
        <v>1906</v>
      </c>
      <c r="B183" s="11" t="s">
        <v>762</v>
      </c>
      <c r="C183" s="12">
        <v>5975</v>
      </c>
      <c r="D183" s="12">
        <v>4141176698</v>
      </c>
      <c r="E183" s="12">
        <v>9472580</v>
      </c>
      <c r="F183" s="12">
        <v>7670617682</v>
      </c>
      <c r="G183" s="13">
        <v>2.287412658478163E-3</v>
      </c>
      <c r="H183" s="14">
        <v>1.2349174985253814E-3</v>
      </c>
    </row>
    <row r="184" spans="1:8" x14ac:dyDescent="0.25">
      <c r="A184" s="10">
        <v>1906</v>
      </c>
      <c r="B184" s="11" t="s">
        <v>763</v>
      </c>
      <c r="C184" s="12">
        <v>6053</v>
      </c>
      <c r="D184" s="12">
        <v>4206890078</v>
      </c>
      <c r="E184" s="12">
        <v>8158300</v>
      </c>
      <c r="F184" s="12">
        <v>7784228113</v>
      </c>
      <c r="G184" s="13">
        <v>1.9392710170070672E-3</v>
      </c>
      <c r="H184" s="14">
        <v>1.0480551034180619E-3</v>
      </c>
    </row>
    <row r="185" spans="1:8" x14ac:dyDescent="0.25">
      <c r="A185" s="10">
        <v>1906</v>
      </c>
      <c r="B185" s="11" t="s">
        <v>764</v>
      </c>
      <c r="C185" s="12">
        <v>6137</v>
      </c>
      <c r="D185" s="12">
        <v>4298983316</v>
      </c>
      <c r="E185" s="12">
        <v>7588150</v>
      </c>
      <c r="F185" s="12">
        <v>8016021066</v>
      </c>
      <c r="G185" s="13">
        <v>1.7651033842718919E-3</v>
      </c>
      <c r="H185" s="14">
        <v>9.4662301128239077E-4</v>
      </c>
    </row>
    <row r="186" spans="1:8" x14ac:dyDescent="0.25">
      <c r="A186" s="10">
        <v>1906</v>
      </c>
      <c r="B186" s="11" t="s">
        <v>765</v>
      </c>
      <c r="C186" s="12">
        <v>6199</v>
      </c>
      <c r="D186" s="12">
        <v>4366045295</v>
      </c>
      <c r="E186" s="12">
        <v>6738950</v>
      </c>
      <c r="F186" s="12">
        <v>8213878296</v>
      </c>
      <c r="G186" s="13">
        <v>1.5434906293156081E-3</v>
      </c>
      <c r="H186" s="14">
        <v>8.2043460557258783E-4</v>
      </c>
    </row>
    <row r="187" spans="1:8" x14ac:dyDescent="0.25">
      <c r="A187" s="10">
        <v>1907</v>
      </c>
      <c r="B187" s="11" t="s">
        <v>766</v>
      </c>
      <c r="C187" s="12">
        <v>6288</v>
      </c>
      <c r="D187" s="12">
        <v>4463267629</v>
      </c>
      <c r="E187" s="12">
        <v>6117680</v>
      </c>
      <c r="F187" s="12">
        <v>8154811963</v>
      </c>
      <c r="G187" s="13">
        <v>1.3706729034688591E-3</v>
      </c>
      <c r="H187" s="14">
        <v>7.501926503955123E-4</v>
      </c>
    </row>
    <row r="188" spans="1:8" x14ac:dyDescent="0.25">
      <c r="A188" s="10">
        <v>1907</v>
      </c>
      <c r="B188" s="11" t="s">
        <v>767</v>
      </c>
      <c r="C188" s="12">
        <v>6344</v>
      </c>
      <c r="D188" s="12">
        <v>4535844098</v>
      </c>
      <c r="E188" s="12">
        <v>7700850</v>
      </c>
      <c r="F188" s="12">
        <v>8288289837</v>
      </c>
      <c r="G188" s="13">
        <v>1.6977766064304443E-3</v>
      </c>
      <c r="H188" s="14">
        <v>9.2912411986636946E-4</v>
      </c>
    </row>
    <row r="189" spans="1:8" x14ac:dyDescent="0.25">
      <c r="A189" s="10">
        <v>1907</v>
      </c>
      <c r="B189" s="11" t="s">
        <v>768</v>
      </c>
      <c r="C189" s="12">
        <v>6429</v>
      </c>
      <c r="D189" s="12">
        <v>4631143691</v>
      </c>
      <c r="E189" s="12">
        <v>6924030</v>
      </c>
      <c r="F189" s="12">
        <v>8476501434</v>
      </c>
      <c r="G189" s="13">
        <v>1.495101526099463E-3</v>
      </c>
      <c r="H189" s="14">
        <v>8.1684997683444029E-4</v>
      </c>
    </row>
    <row r="190" spans="1:8" x14ac:dyDescent="0.25">
      <c r="A190" s="10">
        <v>1907</v>
      </c>
      <c r="B190" s="11" t="s">
        <v>769</v>
      </c>
      <c r="C190" s="12">
        <v>6544</v>
      </c>
      <c r="D190" s="12">
        <v>4678583968</v>
      </c>
      <c r="E190" s="12">
        <v>7390840</v>
      </c>
      <c r="F190" s="12">
        <v>8390328402</v>
      </c>
      <c r="G190" s="13">
        <v>1.5797172927857987E-3</v>
      </c>
      <c r="H190" s="14">
        <v>8.8087612854798958E-4</v>
      </c>
    </row>
    <row r="191" spans="1:8" x14ac:dyDescent="0.25">
      <c r="A191" s="10">
        <v>1907</v>
      </c>
      <c r="B191" s="11" t="s">
        <v>770</v>
      </c>
      <c r="C191" s="12">
        <v>6625</v>
      </c>
      <c r="D191" s="12">
        <v>4585337094</v>
      </c>
      <c r="E191" s="12">
        <v>5212700</v>
      </c>
      <c r="F191" s="12">
        <v>8407988121</v>
      </c>
      <c r="G191" s="13">
        <v>1.1368193642340748E-3</v>
      </c>
      <c r="H191" s="14">
        <v>6.1996995297610271E-4</v>
      </c>
    </row>
    <row r="192" spans="1:8" x14ac:dyDescent="0.25">
      <c r="A192" s="10">
        <v>1908</v>
      </c>
      <c r="B192" s="11" t="s">
        <v>771</v>
      </c>
      <c r="C192" s="12">
        <v>6698</v>
      </c>
      <c r="D192" s="12">
        <v>4422353647</v>
      </c>
      <c r="E192" s="12">
        <v>6888210</v>
      </c>
      <c r="F192" s="12">
        <v>8396871941</v>
      </c>
      <c r="G192" s="13">
        <v>1.5575891368779988E-3</v>
      </c>
      <c r="H192" s="14">
        <v>8.203304812077043E-4</v>
      </c>
    </row>
    <row r="193" spans="1:8" x14ac:dyDescent="0.25">
      <c r="A193" s="10">
        <v>1908</v>
      </c>
      <c r="B193" s="11" t="s">
        <v>772</v>
      </c>
      <c r="C193" s="12">
        <v>6778</v>
      </c>
      <c r="D193" s="12">
        <v>4528346875</v>
      </c>
      <c r="E193" s="12">
        <v>5490300</v>
      </c>
      <c r="F193" s="12">
        <v>8594622697</v>
      </c>
      <c r="G193" s="13">
        <v>1.2124292046421467E-3</v>
      </c>
      <c r="H193" s="14">
        <v>6.3880640181173038E-4</v>
      </c>
    </row>
    <row r="194" spans="1:8" x14ac:dyDescent="0.25">
      <c r="A194" s="10">
        <v>1908</v>
      </c>
      <c r="B194" s="11" t="s">
        <v>773</v>
      </c>
      <c r="C194" s="12">
        <v>6824</v>
      </c>
      <c r="D194" s="12">
        <v>4615675531</v>
      </c>
      <c r="E194" s="12">
        <v>8669680</v>
      </c>
      <c r="F194" s="12">
        <v>8714064400</v>
      </c>
      <c r="G194" s="13">
        <v>1.878312273419637E-3</v>
      </c>
      <c r="H194" s="14">
        <v>9.9490657884052352E-4</v>
      </c>
    </row>
    <row r="195" spans="1:8" x14ac:dyDescent="0.25">
      <c r="A195" s="10">
        <v>1908</v>
      </c>
      <c r="B195" s="11" t="s">
        <v>774</v>
      </c>
      <c r="C195" s="12">
        <v>6853</v>
      </c>
      <c r="D195" s="12">
        <v>4750612731</v>
      </c>
      <c r="E195" s="12">
        <v>7876290</v>
      </c>
      <c r="F195" s="12">
        <v>9027260484</v>
      </c>
      <c r="G195" s="13">
        <v>1.6579524465556777E-3</v>
      </c>
      <c r="H195" s="14">
        <v>8.7250057910259813E-4</v>
      </c>
    </row>
    <row r="196" spans="1:8" x14ac:dyDescent="0.25">
      <c r="A196" s="10">
        <v>1908</v>
      </c>
      <c r="B196" s="11" t="s">
        <v>775</v>
      </c>
      <c r="C196" s="12">
        <v>6865</v>
      </c>
      <c r="D196" s="12">
        <v>4840367677</v>
      </c>
      <c r="E196" s="12">
        <v>6557000</v>
      </c>
      <c r="F196" s="12">
        <v>9197075816</v>
      </c>
      <c r="G196" s="13">
        <v>1.3546491584011128E-3</v>
      </c>
      <c r="H196" s="14">
        <v>7.1294399776425637E-4</v>
      </c>
    </row>
    <row r="197" spans="1:8" x14ac:dyDescent="0.25">
      <c r="A197" s="10">
        <v>1909</v>
      </c>
      <c r="B197" s="11" t="s">
        <v>776</v>
      </c>
      <c r="C197" s="12">
        <v>6887</v>
      </c>
      <c r="D197" s="12">
        <v>4840766587</v>
      </c>
      <c r="E197" s="12">
        <v>14924850</v>
      </c>
      <c r="F197" s="12">
        <v>9221194479</v>
      </c>
      <c r="G197" s="13">
        <v>3.083158365883837E-3</v>
      </c>
      <c r="H197" s="14">
        <v>1.6185376020416108E-3</v>
      </c>
    </row>
    <row r="198" spans="1:8" x14ac:dyDescent="0.25">
      <c r="A198" s="10">
        <v>1909</v>
      </c>
      <c r="B198" s="11" t="s">
        <v>777</v>
      </c>
      <c r="C198" s="12">
        <v>6893</v>
      </c>
      <c r="D198" s="12">
        <v>4963110869</v>
      </c>
      <c r="E198" s="12">
        <v>19608980</v>
      </c>
      <c r="F198" s="12">
        <v>9368883843</v>
      </c>
      <c r="G198" s="13">
        <v>3.9509453884013163E-3</v>
      </c>
      <c r="H198" s="14">
        <v>2.0929899792333246E-3</v>
      </c>
    </row>
    <row r="199" spans="1:8" x14ac:dyDescent="0.25">
      <c r="A199" s="10">
        <v>1909</v>
      </c>
      <c r="B199" s="11" t="s">
        <v>778</v>
      </c>
      <c r="C199" s="12">
        <v>6926</v>
      </c>
      <c r="D199" s="12">
        <v>5035883516</v>
      </c>
      <c r="E199" s="12">
        <v>19643720</v>
      </c>
      <c r="F199" s="12">
        <v>9471732663</v>
      </c>
      <c r="G199" s="13">
        <v>3.9007494787335743E-3</v>
      </c>
      <c r="H199" s="14">
        <v>2.0739310006853812E-3</v>
      </c>
    </row>
    <row r="200" spans="1:8" x14ac:dyDescent="0.25">
      <c r="A200" s="10">
        <v>1909</v>
      </c>
      <c r="B200" s="11" t="s">
        <v>779</v>
      </c>
      <c r="C200" s="12">
        <v>6977</v>
      </c>
      <c r="D200" s="12">
        <v>5128882351</v>
      </c>
      <c r="E200" s="12">
        <v>23145640</v>
      </c>
      <c r="F200" s="12">
        <v>9573954376</v>
      </c>
      <c r="G200" s="13">
        <v>4.5128038461414886E-3</v>
      </c>
      <c r="H200" s="14">
        <v>2.4175632231987149E-3</v>
      </c>
    </row>
    <row r="201" spans="1:8" x14ac:dyDescent="0.25">
      <c r="A201" s="10">
        <v>1909</v>
      </c>
      <c r="B201" s="11" t="s">
        <v>780</v>
      </c>
      <c r="C201" s="12">
        <v>7006</v>
      </c>
      <c r="D201" s="12">
        <v>5148787594</v>
      </c>
      <c r="E201" s="12">
        <v>18563110</v>
      </c>
      <c r="F201" s="12">
        <v>9591394662</v>
      </c>
      <c r="G201" s="13">
        <v>3.6053361419748635E-3</v>
      </c>
      <c r="H201" s="14">
        <v>1.9353921566323301E-3</v>
      </c>
    </row>
    <row r="202" spans="1:8" x14ac:dyDescent="0.25">
      <c r="A202" s="10">
        <v>1910</v>
      </c>
      <c r="B202" s="11" t="s">
        <v>781</v>
      </c>
      <c r="C202" s="12">
        <v>7045</v>
      </c>
      <c r="D202" s="12">
        <v>5229503475</v>
      </c>
      <c r="E202" s="12">
        <v>15708530</v>
      </c>
      <c r="F202" s="12">
        <v>9730518635</v>
      </c>
      <c r="G202" s="13">
        <v>3.0038281980489553E-3</v>
      </c>
      <c r="H202" s="14">
        <v>1.6143569103806562E-3</v>
      </c>
    </row>
    <row r="203" spans="1:8" x14ac:dyDescent="0.25">
      <c r="A203" s="10">
        <v>1910</v>
      </c>
      <c r="B203" s="11" t="s">
        <v>782</v>
      </c>
      <c r="C203" s="12">
        <v>7082</v>
      </c>
      <c r="D203" s="12">
        <v>5432093194</v>
      </c>
      <c r="E203" s="12">
        <v>14060780</v>
      </c>
      <c r="F203" s="12">
        <v>9841924345</v>
      </c>
      <c r="G203" s="13">
        <v>2.5884644275858131E-3</v>
      </c>
      <c r="H203" s="14">
        <v>1.4286616628122434E-3</v>
      </c>
    </row>
    <row r="204" spans="1:8" x14ac:dyDescent="0.25">
      <c r="A204" s="10">
        <v>1910</v>
      </c>
      <c r="B204" s="11" t="s">
        <v>783</v>
      </c>
      <c r="C204" s="12">
        <v>7145</v>
      </c>
      <c r="D204" s="12">
        <v>5430159186</v>
      </c>
      <c r="E204" s="12">
        <v>12391280</v>
      </c>
      <c r="F204" s="12">
        <v>9896624696</v>
      </c>
      <c r="G204" s="13">
        <v>2.2819367859320066E-3</v>
      </c>
      <c r="H204" s="14">
        <v>1.2520713253891789E-3</v>
      </c>
    </row>
    <row r="205" spans="1:8" x14ac:dyDescent="0.25">
      <c r="A205" s="10">
        <v>1910</v>
      </c>
      <c r="B205" s="11" t="s">
        <v>784</v>
      </c>
      <c r="C205" s="12">
        <v>7173</v>
      </c>
      <c r="D205" s="12">
        <v>5467160637</v>
      </c>
      <c r="E205" s="12">
        <v>14042110</v>
      </c>
      <c r="F205" s="12">
        <v>9826181452</v>
      </c>
      <c r="G205" s="13">
        <v>2.5684465726079964E-3</v>
      </c>
      <c r="H205" s="14">
        <v>1.4290505491471358E-3</v>
      </c>
    </row>
    <row r="206" spans="1:8" x14ac:dyDescent="0.25">
      <c r="A206" s="10">
        <v>1910</v>
      </c>
      <c r="B206" s="11" t="s">
        <v>785</v>
      </c>
      <c r="C206" s="12">
        <v>7204</v>
      </c>
      <c r="D206" s="12">
        <v>5450644385</v>
      </c>
      <c r="E206" s="12">
        <v>9908980</v>
      </c>
      <c r="F206" s="12">
        <v>9956476830</v>
      </c>
      <c r="G206" s="13">
        <v>1.8179465215652662E-3</v>
      </c>
      <c r="H206" s="14">
        <v>9.9522955450899193E-4</v>
      </c>
    </row>
    <row r="207" spans="1:8" x14ac:dyDescent="0.25">
      <c r="A207" s="10">
        <v>1911</v>
      </c>
      <c r="B207" s="11" t="s">
        <v>786</v>
      </c>
      <c r="C207" s="12">
        <v>7218</v>
      </c>
      <c r="D207" s="12">
        <v>5402642351</v>
      </c>
      <c r="E207" s="12">
        <v>9654600</v>
      </c>
      <c r="F207" s="12">
        <v>9820483907</v>
      </c>
      <c r="G207" s="13">
        <v>1.7870144593622758E-3</v>
      </c>
      <c r="H207" s="14">
        <v>9.831083774922986E-4</v>
      </c>
    </row>
    <row r="208" spans="1:8" x14ac:dyDescent="0.25">
      <c r="A208" s="10">
        <v>1911</v>
      </c>
      <c r="B208" s="11" t="s">
        <v>787</v>
      </c>
      <c r="C208" s="12">
        <v>7216</v>
      </c>
      <c r="D208" s="12">
        <v>5558039050</v>
      </c>
      <c r="E208" s="12">
        <v>9651060</v>
      </c>
      <c r="F208" s="12">
        <v>10240774208</v>
      </c>
      <c r="G208" s="13">
        <v>1.7364145723301459E-3</v>
      </c>
      <c r="H208" s="14">
        <v>9.4241507565518627E-4</v>
      </c>
    </row>
    <row r="209" spans="1:8" x14ac:dyDescent="0.25">
      <c r="A209" s="10">
        <v>1911</v>
      </c>
      <c r="B209" s="11" t="s">
        <v>788</v>
      </c>
      <c r="C209" s="12">
        <v>7277</v>
      </c>
      <c r="D209" s="12">
        <v>5610838787</v>
      </c>
      <c r="E209" s="12">
        <v>9854250</v>
      </c>
      <c r="F209" s="12">
        <v>10383048694</v>
      </c>
      <c r="G209" s="13">
        <v>1.7562882082500298E-3</v>
      </c>
      <c r="H209" s="14">
        <v>9.4907096079539972E-4</v>
      </c>
    </row>
    <row r="210" spans="1:8" x14ac:dyDescent="0.25">
      <c r="A210" s="10">
        <v>1911</v>
      </c>
      <c r="B210" s="11" t="s">
        <v>789</v>
      </c>
      <c r="C210" s="12">
        <v>7301</v>
      </c>
      <c r="D210" s="12">
        <v>5603441073</v>
      </c>
      <c r="E210" s="12">
        <v>16861280</v>
      </c>
      <c r="F210" s="12">
        <v>10379439383</v>
      </c>
      <c r="G210" s="13">
        <v>3.009093837221834E-3</v>
      </c>
      <c r="H210" s="14">
        <v>1.6244885082730292E-3</v>
      </c>
    </row>
    <row r="211" spans="1:8" x14ac:dyDescent="0.25">
      <c r="A211" s="10">
        <v>1911</v>
      </c>
      <c r="B211" s="11" t="s">
        <v>790</v>
      </c>
      <c r="C211" s="12">
        <v>7328</v>
      </c>
      <c r="D211" s="12">
        <v>5659100826</v>
      </c>
      <c r="E211" s="12">
        <v>13817970</v>
      </c>
      <c r="F211" s="12">
        <v>10443457166</v>
      </c>
      <c r="G211" s="13">
        <v>2.4417253597099984E-3</v>
      </c>
      <c r="H211" s="14">
        <v>1.3231221979811585E-3</v>
      </c>
    </row>
    <row r="212" spans="1:8" x14ac:dyDescent="0.25">
      <c r="A212" s="10">
        <v>1912</v>
      </c>
      <c r="B212" s="11" t="s">
        <v>791</v>
      </c>
      <c r="C212" s="12">
        <v>7339</v>
      </c>
      <c r="D212" s="12">
        <v>5810433940</v>
      </c>
      <c r="E212" s="12">
        <v>12551070</v>
      </c>
      <c r="F212" s="12">
        <v>10812427983</v>
      </c>
      <c r="G212" s="13">
        <v>2.1600916781096733E-3</v>
      </c>
      <c r="H212" s="14">
        <v>1.1608003327035893E-3</v>
      </c>
    </row>
    <row r="213" spans="1:8" x14ac:dyDescent="0.25">
      <c r="A213" s="10">
        <v>1912</v>
      </c>
      <c r="B213" s="11" t="s">
        <v>792</v>
      </c>
      <c r="C213" s="12">
        <v>7355</v>
      </c>
      <c r="D213" s="12">
        <v>5882166597</v>
      </c>
      <c r="E213" s="12">
        <v>10343560</v>
      </c>
      <c r="F213" s="12">
        <v>10792149256</v>
      </c>
      <c r="G213" s="13">
        <v>1.7584609054213771E-3</v>
      </c>
      <c r="H213" s="14">
        <v>9.5843374240301555E-4</v>
      </c>
    </row>
    <row r="214" spans="1:8" x14ac:dyDescent="0.25">
      <c r="A214" s="10">
        <v>1912</v>
      </c>
      <c r="B214" s="11" t="s">
        <v>793</v>
      </c>
      <c r="C214" s="12">
        <v>7372</v>
      </c>
      <c r="D214" s="12">
        <v>5953904431</v>
      </c>
      <c r="E214" s="12">
        <v>8372540</v>
      </c>
      <c r="F214" s="12">
        <v>10861763877</v>
      </c>
      <c r="G214" s="13">
        <v>1.4062268041131075E-3</v>
      </c>
      <c r="H214" s="14">
        <v>7.7082692045340984E-4</v>
      </c>
    </row>
    <row r="215" spans="1:8" x14ac:dyDescent="0.25">
      <c r="A215" s="10">
        <v>1912</v>
      </c>
      <c r="B215" s="11" t="s">
        <v>794</v>
      </c>
      <c r="C215" s="12">
        <v>7397</v>
      </c>
      <c r="D215" s="12">
        <v>6040841270</v>
      </c>
      <c r="E215" s="12">
        <v>7804070</v>
      </c>
      <c r="F215" s="12">
        <v>10963400760</v>
      </c>
      <c r="G215" s="13">
        <v>1.2918846318238056E-3</v>
      </c>
      <c r="H215" s="14">
        <v>7.1182931016014418E-4</v>
      </c>
    </row>
    <row r="216" spans="1:8" x14ac:dyDescent="0.25">
      <c r="A216" s="10">
        <v>1912</v>
      </c>
      <c r="B216" s="11" t="s">
        <v>795</v>
      </c>
      <c r="C216" s="12">
        <v>7420</v>
      </c>
      <c r="D216" s="12">
        <v>6058982029</v>
      </c>
      <c r="E216" s="12">
        <v>7737060</v>
      </c>
      <c r="F216" s="12">
        <v>10965788617</v>
      </c>
      <c r="G216" s="13">
        <v>1.2769570800785089E-3</v>
      </c>
      <c r="H216" s="14">
        <v>7.0556348204682887E-4</v>
      </c>
    </row>
    <row r="217" spans="1:8" x14ac:dyDescent="0.25">
      <c r="A217" s="10">
        <v>1913</v>
      </c>
      <c r="B217" s="11" t="s">
        <v>796</v>
      </c>
      <c r="C217" s="12">
        <v>7425</v>
      </c>
      <c r="D217" s="12">
        <v>6125029165</v>
      </c>
      <c r="E217" s="12">
        <v>6135370</v>
      </c>
      <c r="F217" s="12">
        <v>11185599266</v>
      </c>
      <c r="G217" s="13">
        <v>1.0016882915528126E-3</v>
      </c>
      <c r="H217" s="14">
        <v>5.4850615099802554E-4</v>
      </c>
    </row>
    <row r="218" spans="1:8" x14ac:dyDescent="0.25">
      <c r="A218" s="10">
        <v>1913</v>
      </c>
      <c r="B218" s="11" t="s">
        <v>797</v>
      </c>
      <c r="C218" s="12">
        <v>7440</v>
      </c>
      <c r="D218" s="12">
        <v>6178096379</v>
      </c>
      <c r="E218" s="12">
        <v>7898870</v>
      </c>
      <c r="F218" s="12">
        <v>11081974333</v>
      </c>
      <c r="G218" s="13">
        <v>1.2785281283162061E-3</v>
      </c>
      <c r="H218" s="14">
        <v>7.1276739709445779E-4</v>
      </c>
    </row>
    <row r="219" spans="1:8" x14ac:dyDescent="0.25">
      <c r="A219" s="10">
        <v>1913</v>
      </c>
      <c r="B219" s="11" t="s">
        <v>798</v>
      </c>
      <c r="C219" s="12">
        <v>7473</v>
      </c>
      <c r="D219" s="12">
        <v>6143028132</v>
      </c>
      <c r="E219" s="12">
        <v>6338000</v>
      </c>
      <c r="F219" s="12">
        <v>11036919757</v>
      </c>
      <c r="G219" s="13">
        <v>1.031738722957227E-3</v>
      </c>
      <c r="H219" s="14">
        <v>5.7425442420021397E-4</v>
      </c>
    </row>
    <row r="220" spans="1:8" x14ac:dyDescent="0.25">
      <c r="A220" s="10">
        <v>1913</v>
      </c>
      <c r="B220" s="11" t="s">
        <v>799</v>
      </c>
      <c r="C220" s="12">
        <v>7488</v>
      </c>
      <c r="D220" s="12">
        <v>6168555525</v>
      </c>
      <c r="E220" s="12">
        <v>6519838</v>
      </c>
      <c r="F220" s="12">
        <v>10876852343</v>
      </c>
      <c r="G220" s="13">
        <v>1.0569472826460454E-3</v>
      </c>
      <c r="H220" s="14">
        <v>5.9942323333974127E-4</v>
      </c>
    </row>
    <row r="221" spans="1:8" x14ac:dyDescent="0.25">
      <c r="A221" s="10">
        <v>1913</v>
      </c>
      <c r="B221" s="11" t="s">
        <v>800</v>
      </c>
      <c r="C221" s="12">
        <v>7509</v>
      </c>
      <c r="D221" s="12">
        <v>6260877853</v>
      </c>
      <c r="E221" s="12">
        <v>6199710</v>
      </c>
      <c r="F221" s="12">
        <v>11301558162</v>
      </c>
      <c r="G221" s="13">
        <v>9.9023014752305208E-4</v>
      </c>
      <c r="H221" s="14">
        <v>5.485712599211061E-4</v>
      </c>
    </row>
    <row r="222" spans="1:8" x14ac:dyDescent="0.25">
      <c r="A222" s="10">
        <v>1914</v>
      </c>
      <c r="B222" s="11" t="s">
        <v>801</v>
      </c>
      <c r="C222" s="12">
        <v>7493</v>
      </c>
      <c r="D222" s="12">
        <v>6175404961</v>
      </c>
      <c r="E222" s="12">
        <v>5112910</v>
      </c>
      <c r="F222" s="12">
        <v>11296355138</v>
      </c>
      <c r="G222" s="13">
        <v>8.2794732204445631E-4</v>
      </c>
      <c r="H222" s="14">
        <v>4.5261590464703043E-4</v>
      </c>
    </row>
    <row r="223" spans="1:8" x14ac:dyDescent="0.25">
      <c r="A223" s="10">
        <v>1914</v>
      </c>
      <c r="B223" s="11" t="s">
        <v>802</v>
      </c>
      <c r="C223" s="12">
        <v>7493</v>
      </c>
      <c r="D223" s="12">
        <v>6357535898</v>
      </c>
      <c r="E223" s="12">
        <v>5476718</v>
      </c>
      <c r="F223" s="12">
        <v>11564497260</v>
      </c>
      <c r="G223" s="13">
        <v>8.614529414962338E-4</v>
      </c>
      <c r="H223" s="14">
        <v>4.7358029293181745E-4</v>
      </c>
    </row>
    <row r="224" spans="1:8" x14ac:dyDescent="0.25">
      <c r="A224" s="10">
        <v>1914</v>
      </c>
      <c r="B224" s="11" t="s">
        <v>803</v>
      </c>
      <c r="C224" s="12">
        <v>7525</v>
      </c>
      <c r="D224" s="12">
        <v>6430069214</v>
      </c>
      <c r="E224" s="12">
        <v>11955298</v>
      </c>
      <c r="F224" s="12">
        <v>1482190770</v>
      </c>
      <c r="G224" s="13">
        <v>1.8592798307629538E-3</v>
      </c>
      <c r="H224" s="14">
        <v>8.065964410235802E-3</v>
      </c>
    </row>
    <row r="225" spans="1:8" x14ac:dyDescent="0.25">
      <c r="A225" s="10">
        <v>1914</v>
      </c>
      <c r="B225" s="11" t="s">
        <v>804</v>
      </c>
      <c r="C225" s="12">
        <v>7538</v>
      </c>
      <c r="D225" s="12">
        <v>6400767386</v>
      </c>
      <c r="E225" s="12">
        <v>6423780</v>
      </c>
      <c r="F225" s="12">
        <v>11483529494</v>
      </c>
      <c r="G225" s="13">
        <v>1.0035952898476415E-3</v>
      </c>
      <c r="H225" s="14">
        <v>5.5939073464794469E-4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EC27-9D5E-4AF1-8807-CD49159F634A}">
  <dimension ref="A1:K239"/>
  <sheetViews>
    <sheetView workbookViewId="0">
      <selection activeCell="G28" sqref="G28"/>
    </sheetView>
  </sheetViews>
  <sheetFormatPr defaultColWidth="8.85546875" defaultRowHeight="15" x14ac:dyDescent="0.25"/>
  <cols>
    <col min="1" max="1" width="8.85546875" style="17"/>
    <col min="2" max="2" width="39" style="17" customWidth="1"/>
    <col min="3" max="3" width="21.140625" style="17" customWidth="1"/>
    <col min="4" max="4" width="8.85546875" style="17"/>
    <col min="5" max="5" width="11.42578125" style="17" bestFit="1" customWidth="1"/>
    <col min="6" max="257" width="8.85546875" style="17"/>
    <col min="258" max="258" width="39" style="17" customWidth="1"/>
    <col min="259" max="259" width="21.140625" style="17" customWidth="1"/>
    <col min="260" max="260" width="8.85546875" style="17"/>
    <col min="261" max="261" width="11.42578125" style="17" bestFit="1" customWidth="1"/>
    <col min="262" max="513" width="8.85546875" style="17"/>
    <col min="514" max="514" width="39" style="17" customWidth="1"/>
    <col min="515" max="515" width="21.140625" style="17" customWidth="1"/>
    <col min="516" max="516" width="8.85546875" style="17"/>
    <col min="517" max="517" width="11.42578125" style="17" bestFit="1" customWidth="1"/>
    <col min="518" max="769" width="8.85546875" style="17"/>
    <col min="770" max="770" width="39" style="17" customWidth="1"/>
    <col min="771" max="771" width="21.140625" style="17" customWidth="1"/>
    <col min="772" max="772" width="8.85546875" style="17"/>
    <col min="773" max="773" width="11.42578125" style="17" bestFit="1" customWidth="1"/>
    <col min="774" max="1025" width="8.85546875" style="17"/>
    <col min="1026" max="1026" width="39" style="17" customWidth="1"/>
    <col min="1027" max="1027" width="21.140625" style="17" customWidth="1"/>
    <col min="1028" max="1028" width="8.85546875" style="17"/>
    <col min="1029" max="1029" width="11.42578125" style="17" bestFit="1" customWidth="1"/>
    <col min="1030" max="1281" width="8.85546875" style="17"/>
    <col min="1282" max="1282" width="39" style="17" customWidth="1"/>
    <col min="1283" max="1283" width="21.140625" style="17" customWidth="1"/>
    <col min="1284" max="1284" width="8.85546875" style="17"/>
    <col min="1285" max="1285" width="11.42578125" style="17" bestFit="1" customWidth="1"/>
    <col min="1286" max="1537" width="8.85546875" style="17"/>
    <col min="1538" max="1538" width="39" style="17" customWidth="1"/>
    <col min="1539" max="1539" width="21.140625" style="17" customWidth="1"/>
    <col min="1540" max="1540" width="8.85546875" style="17"/>
    <col min="1541" max="1541" width="11.42578125" style="17" bestFit="1" customWidth="1"/>
    <col min="1542" max="1793" width="8.85546875" style="17"/>
    <col min="1794" max="1794" width="39" style="17" customWidth="1"/>
    <col min="1795" max="1795" width="21.140625" style="17" customWidth="1"/>
    <col min="1796" max="1796" width="8.85546875" style="17"/>
    <col min="1797" max="1797" width="11.42578125" style="17" bestFit="1" customWidth="1"/>
    <col min="1798" max="2049" width="8.85546875" style="17"/>
    <col min="2050" max="2050" width="39" style="17" customWidth="1"/>
    <col min="2051" max="2051" width="21.140625" style="17" customWidth="1"/>
    <col min="2052" max="2052" width="8.85546875" style="17"/>
    <col min="2053" max="2053" width="11.42578125" style="17" bestFit="1" customWidth="1"/>
    <col min="2054" max="2305" width="8.85546875" style="17"/>
    <col min="2306" max="2306" width="39" style="17" customWidth="1"/>
    <col min="2307" max="2307" width="21.140625" style="17" customWidth="1"/>
    <col min="2308" max="2308" width="8.85546875" style="17"/>
    <col min="2309" max="2309" width="11.42578125" style="17" bestFit="1" customWidth="1"/>
    <col min="2310" max="2561" width="8.85546875" style="17"/>
    <col min="2562" max="2562" width="39" style="17" customWidth="1"/>
    <col min="2563" max="2563" width="21.140625" style="17" customWidth="1"/>
    <col min="2564" max="2564" width="8.85546875" style="17"/>
    <col min="2565" max="2565" width="11.42578125" style="17" bestFit="1" customWidth="1"/>
    <col min="2566" max="2817" width="8.85546875" style="17"/>
    <col min="2818" max="2818" width="39" style="17" customWidth="1"/>
    <col min="2819" max="2819" width="21.140625" style="17" customWidth="1"/>
    <col min="2820" max="2820" width="8.85546875" style="17"/>
    <col min="2821" max="2821" width="11.42578125" style="17" bestFit="1" customWidth="1"/>
    <col min="2822" max="3073" width="8.85546875" style="17"/>
    <col min="3074" max="3074" width="39" style="17" customWidth="1"/>
    <col min="3075" max="3075" width="21.140625" style="17" customWidth="1"/>
    <col min="3076" max="3076" width="8.85546875" style="17"/>
    <col min="3077" max="3077" width="11.42578125" style="17" bestFit="1" customWidth="1"/>
    <col min="3078" max="3329" width="8.85546875" style="17"/>
    <col min="3330" max="3330" width="39" style="17" customWidth="1"/>
    <col min="3331" max="3331" width="21.140625" style="17" customWidth="1"/>
    <col min="3332" max="3332" width="8.85546875" style="17"/>
    <col min="3333" max="3333" width="11.42578125" style="17" bestFit="1" customWidth="1"/>
    <col min="3334" max="3585" width="8.85546875" style="17"/>
    <col min="3586" max="3586" width="39" style="17" customWidth="1"/>
    <col min="3587" max="3587" width="21.140625" style="17" customWidth="1"/>
    <col min="3588" max="3588" width="8.85546875" style="17"/>
    <col min="3589" max="3589" width="11.42578125" style="17" bestFit="1" customWidth="1"/>
    <col min="3590" max="3841" width="8.85546875" style="17"/>
    <col min="3842" max="3842" width="39" style="17" customWidth="1"/>
    <col min="3843" max="3843" width="21.140625" style="17" customWidth="1"/>
    <col min="3844" max="3844" width="8.85546875" style="17"/>
    <col min="3845" max="3845" width="11.42578125" style="17" bestFit="1" customWidth="1"/>
    <col min="3846" max="4097" width="8.85546875" style="17"/>
    <col min="4098" max="4098" width="39" style="17" customWidth="1"/>
    <col min="4099" max="4099" width="21.140625" style="17" customWidth="1"/>
    <col min="4100" max="4100" width="8.85546875" style="17"/>
    <col min="4101" max="4101" width="11.42578125" style="17" bestFit="1" customWidth="1"/>
    <col min="4102" max="4353" width="8.85546875" style="17"/>
    <col min="4354" max="4354" width="39" style="17" customWidth="1"/>
    <col min="4355" max="4355" width="21.140625" style="17" customWidth="1"/>
    <col min="4356" max="4356" width="8.85546875" style="17"/>
    <col min="4357" max="4357" width="11.42578125" style="17" bestFit="1" customWidth="1"/>
    <col min="4358" max="4609" width="8.85546875" style="17"/>
    <col min="4610" max="4610" width="39" style="17" customWidth="1"/>
    <col min="4611" max="4611" width="21.140625" style="17" customWidth="1"/>
    <col min="4612" max="4612" width="8.85546875" style="17"/>
    <col min="4613" max="4613" width="11.42578125" style="17" bestFit="1" customWidth="1"/>
    <col min="4614" max="4865" width="8.85546875" style="17"/>
    <col min="4866" max="4866" width="39" style="17" customWidth="1"/>
    <col min="4867" max="4867" width="21.140625" style="17" customWidth="1"/>
    <col min="4868" max="4868" width="8.85546875" style="17"/>
    <col min="4869" max="4869" width="11.42578125" style="17" bestFit="1" customWidth="1"/>
    <col min="4870" max="5121" width="8.85546875" style="17"/>
    <col min="5122" max="5122" width="39" style="17" customWidth="1"/>
    <col min="5123" max="5123" width="21.140625" style="17" customWidth="1"/>
    <col min="5124" max="5124" width="8.85546875" style="17"/>
    <col min="5125" max="5125" width="11.42578125" style="17" bestFit="1" customWidth="1"/>
    <col min="5126" max="5377" width="8.85546875" style="17"/>
    <col min="5378" max="5378" width="39" style="17" customWidth="1"/>
    <col min="5379" max="5379" width="21.140625" style="17" customWidth="1"/>
    <col min="5380" max="5380" width="8.85546875" style="17"/>
    <col min="5381" max="5381" width="11.42578125" style="17" bestFit="1" customWidth="1"/>
    <col min="5382" max="5633" width="8.85546875" style="17"/>
    <col min="5634" max="5634" width="39" style="17" customWidth="1"/>
    <col min="5635" max="5635" width="21.140625" style="17" customWidth="1"/>
    <col min="5636" max="5636" width="8.85546875" style="17"/>
    <col min="5637" max="5637" width="11.42578125" style="17" bestFit="1" customWidth="1"/>
    <col min="5638" max="5889" width="8.85546875" style="17"/>
    <col min="5890" max="5890" width="39" style="17" customWidth="1"/>
    <col min="5891" max="5891" width="21.140625" style="17" customWidth="1"/>
    <col min="5892" max="5892" width="8.85546875" style="17"/>
    <col min="5893" max="5893" width="11.42578125" style="17" bestFit="1" customWidth="1"/>
    <col min="5894" max="6145" width="8.85546875" style="17"/>
    <col min="6146" max="6146" width="39" style="17" customWidth="1"/>
    <col min="6147" max="6147" width="21.140625" style="17" customWidth="1"/>
    <col min="6148" max="6148" width="8.85546875" style="17"/>
    <col min="6149" max="6149" width="11.42578125" style="17" bestFit="1" customWidth="1"/>
    <col min="6150" max="6401" width="8.85546875" style="17"/>
    <col min="6402" max="6402" width="39" style="17" customWidth="1"/>
    <col min="6403" max="6403" width="21.140625" style="17" customWidth="1"/>
    <col min="6404" max="6404" width="8.85546875" style="17"/>
    <col min="6405" max="6405" width="11.42578125" style="17" bestFit="1" customWidth="1"/>
    <col min="6406" max="6657" width="8.85546875" style="17"/>
    <col min="6658" max="6658" width="39" style="17" customWidth="1"/>
    <col min="6659" max="6659" width="21.140625" style="17" customWidth="1"/>
    <col min="6660" max="6660" width="8.85546875" style="17"/>
    <col min="6661" max="6661" width="11.42578125" style="17" bestFit="1" customWidth="1"/>
    <col min="6662" max="6913" width="8.85546875" style="17"/>
    <col min="6914" max="6914" width="39" style="17" customWidth="1"/>
    <col min="6915" max="6915" width="21.140625" style="17" customWidth="1"/>
    <col min="6916" max="6916" width="8.85546875" style="17"/>
    <col min="6917" max="6917" width="11.42578125" style="17" bestFit="1" customWidth="1"/>
    <col min="6918" max="7169" width="8.85546875" style="17"/>
    <col min="7170" max="7170" width="39" style="17" customWidth="1"/>
    <col min="7171" max="7171" width="21.140625" style="17" customWidth="1"/>
    <col min="7172" max="7172" width="8.85546875" style="17"/>
    <col min="7173" max="7173" width="11.42578125" style="17" bestFit="1" customWidth="1"/>
    <col min="7174" max="7425" width="8.85546875" style="17"/>
    <col min="7426" max="7426" width="39" style="17" customWidth="1"/>
    <col min="7427" max="7427" width="21.140625" style="17" customWidth="1"/>
    <col min="7428" max="7428" width="8.85546875" style="17"/>
    <col min="7429" max="7429" width="11.42578125" style="17" bestFit="1" customWidth="1"/>
    <col min="7430" max="7681" width="8.85546875" style="17"/>
    <col min="7682" max="7682" width="39" style="17" customWidth="1"/>
    <col min="7683" max="7683" width="21.140625" style="17" customWidth="1"/>
    <col min="7684" max="7684" width="8.85546875" style="17"/>
    <col min="7685" max="7685" width="11.42578125" style="17" bestFit="1" customWidth="1"/>
    <col min="7686" max="7937" width="8.85546875" style="17"/>
    <col min="7938" max="7938" width="39" style="17" customWidth="1"/>
    <col min="7939" max="7939" width="21.140625" style="17" customWidth="1"/>
    <col min="7940" max="7940" width="8.85546875" style="17"/>
    <col min="7941" max="7941" width="11.42578125" style="17" bestFit="1" customWidth="1"/>
    <col min="7942" max="8193" width="8.85546875" style="17"/>
    <col min="8194" max="8194" width="39" style="17" customWidth="1"/>
    <col min="8195" max="8195" width="21.140625" style="17" customWidth="1"/>
    <col min="8196" max="8196" width="8.85546875" style="17"/>
    <col min="8197" max="8197" width="11.42578125" style="17" bestFit="1" customWidth="1"/>
    <col min="8198" max="8449" width="8.85546875" style="17"/>
    <col min="8450" max="8450" width="39" style="17" customWidth="1"/>
    <col min="8451" max="8451" width="21.140625" style="17" customWidth="1"/>
    <col min="8452" max="8452" width="8.85546875" style="17"/>
    <col min="8453" max="8453" width="11.42578125" style="17" bestFit="1" customWidth="1"/>
    <col min="8454" max="8705" width="8.85546875" style="17"/>
    <col min="8706" max="8706" width="39" style="17" customWidth="1"/>
    <col min="8707" max="8707" width="21.140625" style="17" customWidth="1"/>
    <col min="8708" max="8708" width="8.85546875" style="17"/>
    <col min="8709" max="8709" width="11.42578125" style="17" bestFit="1" customWidth="1"/>
    <col min="8710" max="8961" width="8.85546875" style="17"/>
    <col min="8962" max="8962" width="39" style="17" customWidth="1"/>
    <col min="8963" max="8963" width="21.140625" style="17" customWidth="1"/>
    <col min="8964" max="8964" width="8.85546875" style="17"/>
    <col min="8965" max="8965" width="11.42578125" style="17" bestFit="1" customWidth="1"/>
    <col min="8966" max="9217" width="8.85546875" style="17"/>
    <col min="9218" max="9218" width="39" style="17" customWidth="1"/>
    <col min="9219" max="9219" width="21.140625" style="17" customWidth="1"/>
    <col min="9220" max="9220" width="8.85546875" style="17"/>
    <col min="9221" max="9221" width="11.42578125" style="17" bestFit="1" customWidth="1"/>
    <col min="9222" max="9473" width="8.85546875" style="17"/>
    <col min="9474" max="9474" width="39" style="17" customWidth="1"/>
    <col min="9475" max="9475" width="21.140625" style="17" customWidth="1"/>
    <col min="9476" max="9476" width="8.85546875" style="17"/>
    <col min="9477" max="9477" width="11.42578125" style="17" bestFit="1" customWidth="1"/>
    <col min="9478" max="9729" width="8.85546875" style="17"/>
    <col min="9730" max="9730" width="39" style="17" customWidth="1"/>
    <col min="9731" max="9731" width="21.140625" style="17" customWidth="1"/>
    <col min="9732" max="9732" width="8.85546875" style="17"/>
    <col min="9733" max="9733" width="11.42578125" style="17" bestFit="1" customWidth="1"/>
    <col min="9734" max="9985" width="8.85546875" style="17"/>
    <col min="9986" max="9986" width="39" style="17" customWidth="1"/>
    <col min="9987" max="9987" width="21.140625" style="17" customWidth="1"/>
    <col min="9988" max="9988" width="8.85546875" style="17"/>
    <col min="9989" max="9989" width="11.42578125" style="17" bestFit="1" customWidth="1"/>
    <col min="9990" max="10241" width="8.85546875" style="17"/>
    <col min="10242" max="10242" width="39" style="17" customWidth="1"/>
    <col min="10243" max="10243" width="21.140625" style="17" customWidth="1"/>
    <col min="10244" max="10244" width="8.85546875" style="17"/>
    <col min="10245" max="10245" width="11.42578125" style="17" bestFit="1" customWidth="1"/>
    <col min="10246" max="10497" width="8.85546875" style="17"/>
    <col min="10498" max="10498" width="39" style="17" customWidth="1"/>
    <col min="10499" max="10499" width="21.140625" style="17" customWidth="1"/>
    <col min="10500" max="10500" width="8.85546875" style="17"/>
    <col min="10501" max="10501" width="11.42578125" style="17" bestFit="1" customWidth="1"/>
    <col min="10502" max="10753" width="8.85546875" style="17"/>
    <col min="10754" max="10754" width="39" style="17" customWidth="1"/>
    <col min="10755" max="10755" width="21.140625" style="17" customWidth="1"/>
    <col min="10756" max="10756" width="8.85546875" style="17"/>
    <col min="10757" max="10757" width="11.42578125" style="17" bestFit="1" customWidth="1"/>
    <col min="10758" max="11009" width="8.85546875" style="17"/>
    <col min="11010" max="11010" width="39" style="17" customWidth="1"/>
    <col min="11011" max="11011" width="21.140625" style="17" customWidth="1"/>
    <col min="11012" max="11012" width="8.85546875" style="17"/>
    <col min="11013" max="11013" width="11.42578125" style="17" bestFit="1" customWidth="1"/>
    <col min="11014" max="11265" width="8.85546875" style="17"/>
    <col min="11266" max="11266" width="39" style="17" customWidth="1"/>
    <col min="11267" max="11267" width="21.140625" style="17" customWidth="1"/>
    <col min="11268" max="11268" width="8.85546875" style="17"/>
    <col min="11269" max="11269" width="11.42578125" style="17" bestFit="1" customWidth="1"/>
    <col min="11270" max="11521" width="8.85546875" style="17"/>
    <col min="11522" max="11522" width="39" style="17" customWidth="1"/>
    <col min="11523" max="11523" width="21.140625" style="17" customWidth="1"/>
    <col min="11524" max="11524" width="8.85546875" style="17"/>
    <col min="11525" max="11525" width="11.42578125" style="17" bestFit="1" customWidth="1"/>
    <col min="11526" max="11777" width="8.85546875" style="17"/>
    <col min="11778" max="11778" width="39" style="17" customWidth="1"/>
    <col min="11779" max="11779" width="21.140625" style="17" customWidth="1"/>
    <col min="11780" max="11780" width="8.85546875" style="17"/>
    <col min="11781" max="11781" width="11.42578125" style="17" bestFit="1" customWidth="1"/>
    <col min="11782" max="12033" width="8.85546875" style="17"/>
    <col min="12034" max="12034" width="39" style="17" customWidth="1"/>
    <col min="12035" max="12035" width="21.140625" style="17" customWidth="1"/>
    <col min="12036" max="12036" width="8.85546875" style="17"/>
    <col min="12037" max="12037" width="11.42578125" style="17" bestFit="1" customWidth="1"/>
    <col min="12038" max="12289" width="8.85546875" style="17"/>
    <col min="12290" max="12290" width="39" style="17" customWidth="1"/>
    <col min="12291" max="12291" width="21.140625" style="17" customWidth="1"/>
    <col min="12292" max="12292" width="8.85546875" style="17"/>
    <col min="12293" max="12293" width="11.42578125" style="17" bestFit="1" customWidth="1"/>
    <col min="12294" max="12545" width="8.85546875" style="17"/>
    <col min="12546" max="12546" width="39" style="17" customWidth="1"/>
    <col min="12547" max="12547" width="21.140625" style="17" customWidth="1"/>
    <col min="12548" max="12548" width="8.85546875" style="17"/>
    <col min="12549" max="12549" width="11.42578125" style="17" bestFit="1" customWidth="1"/>
    <col min="12550" max="12801" width="8.85546875" style="17"/>
    <col min="12802" max="12802" width="39" style="17" customWidth="1"/>
    <col min="12803" max="12803" width="21.140625" style="17" customWidth="1"/>
    <col min="12804" max="12804" width="8.85546875" style="17"/>
    <col min="12805" max="12805" width="11.42578125" style="17" bestFit="1" customWidth="1"/>
    <col min="12806" max="13057" width="8.85546875" style="17"/>
    <col min="13058" max="13058" width="39" style="17" customWidth="1"/>
    <col min="13059" max="13059" width="21.140625" style="17" customWidth="1"/>
    <col min="13060" max="13060" width="8.85546875" style="17"/>
    <col min="13061" max="13061" width="11.42578125" style="17" bestFit="1" customWidth="1"/>
    <col min="13062" max="13313" width="8.85546875" style="17"/>
    <col min="13314" max="13314" width="39" style="17" customWidth="1"/>
    <col min="13315" max="13315" width="21.140625" style="17" customWidth="1"/>
    <col min="13316" max="13316" width="8.85546875" style="17"/>
    <col min="13317" max="13317" width="11.42578125" style="17" bestFit="1" customWidth="1"/>
    <col min="13318" max="13569" width="8.85546875" style="17"/>
    <col min="13570" max="13570" width="39" style="17" customWidth="1"/>
    <col min="13571" max="13571" width="21.140625" style="17" customWidth="1"/>
    <col min="13572" max="13572" width="8.85546875" style="17"/>
    <col min="13573" max="13573" width="11.42578125" style="17" bestFit="1" customWidth="1"/>
    <col min="13574" max="13825" width="8.85546875" style="17"/>
    <col min="13826" max="13826" width="39" style="17" customWidth="1"/>
    <col min="13827" max="13827" width="21.140625" style="17" customWidth="1"/>
    <col min="13828" max="13828" width="8.85546875" style="17"/>
    <col min="13829" max="13829" width="11.42578125" style="17" bestFit="1" customWidth="1"/>
    <col min="13830" max="14081" width="8.85546875" style="17"/>
    <col min="14082" max="14082" width="39" style="17" customWidth="1"/>
    <col min="14083" max="14083" width="21.140625" style="17" customWidth="1"/>
    <col min="14084" max="14084" width="8.85546875" style="17"/>
    <col min="14085" max="14085" width="11.42578125" style="17" bestFit="1" customWidth="1"/>
    <col min="14086" max="14337" width="8.85546875" style="17"/>
    <col min="14338" max="14338" width="39" style="17" customWidth="1"/>
    <col min="14339" max="14339" width="21.140625" style="17" customWidth="1"/>
    <col min="14340" max="14340" width="8.85546875" style="17"/>
    <col min="14341" max="14341" width="11.42578125" style="17" bestFit="1" customWidth="1"/>
    <col min="14342" max="14593" width="8.85546875" style="17"/>
    <col min="14594" max="14594" width="39" style="17" customWidth="1"/>
    <col min="14595" max="14595" width="21.140625" style="17" customWidth="1"/>
    <col min="14596" max="14596" width="8.85546875" style="17"/>
    <col min="14597" max="14597" width="11.42578125" style="17" bestFit="1" customWidth="1"/>
    <col min="14598" max="14849" width="8.85546875" style="17"/>
    <col min="14850" max="14850" width="39" style="17" customWidth="1"/>
    <col min="14851" max="14851" width="21.140625" style="17" customWidth="1"/>
    <col min="14852" max="14852" width="8.85546875" style="17"/>
    <col min="14853" max="14853" width="11.42578125" style="17" bestFit="1" customWidth="1"/>
    <col min="14854" max="15105" width="8.85546875" style="17"/>
    <col min="15106" max="15106" width="39" style="17" customWidth="1"/>
    <col min="15107" max="15107" width="21.140625" style="17" customWidth="1"/>
    <col min="15108" max="15108" width="8.85546875" style="17"/>
    <col min="15109" max="15109" width="11.42578125" style="17" bestFit="1" customWidth="1"/>
    <col min="15110" max="15361" width="8.85546875" style="17"/>
    <col min="15362" max="15362" width="39" style="17" customWidth="1"/>
    <col min="15363" max="15363" width="21.140625" style="17" customWidth="1"/>
    <col min="15364" max="15364" width="8.85546875" style="17"/>
    <col min="15365" max="15365" width="11.42578125" style="17" bestFit="1" customWidth="1"/>
    <col min="15366" max="15617" width="8.85546875" style="17"/>
    <col min="15618" max="15618" width="39" style="17" customWidth="1"/>
    <col min="15619" max="15619" width="21.140625" style="17" customWidth="1"/>
    <col min="15620" max="15620" width="8.85546875" style="17"/>
    <col min="15621" max="15621" width="11.42578125" style="17" bestFit="1" customWidth="1"/>
    <col min="15622" max="15873" width="8.85546875" style="17"/>
    <col min="15874" max="15874" width="39" style="17" customWidth="1"/>
    <col min="15875" max="15875" width="21.140625" style="17" customWidth="1"/>
    <col min="15876" max="15876" width="8.85546875" style="17"/>
    <col min="15877" max="15877" width="11.42578125" style="17" bestFit="1" customWidth="1"/>
    <col min="15878" max="16129" width="8.85546875" style="17"/>
    <col min="16130" max="16130" width="39" style="17" customWidth="1"/>
    <col min="16131" max="16131" width="21.140625" style="17" customWidth="1"/>
    <col min="16132" max="16132" width="8.85546875" style="17"/>
    <col min="16133" max="16133" width="11.42578125" style="17" bestFit="1" customWidth="1"/>
    <col min="16134" max="16384" width="8.85546875" style="17"/>
  </cols>
  <sheetData>
    <row r="1" spans="1:11" x14ac:dyDescent="0.25">
      <c r="A1" s="17" t="s">
        <v>805</v>
      </c>
    </row>
    <row r="2" spans="1:11" ht="15.75" x14ac:dyDescent="0.25">
      <c r="A2" s="18" t="s">
        <v>806</v>
      </c>
    </row>
    <row r="3" spans="1:11" ht="15.75" x14ac:dyDescent="0.25">
      <c r="A3" s="18" t="s">
        <v>807</v>
      </c>
    </row>
    <row r="4" spans="1:11" ht="15.75" x14ac:dyDescent="0.25">
      <c r="A4" s="18" t="s">
        <v>808</v>
      </c>
    </row>
    <row r="5" spans="1:11" x14ac:dyDescent="0.25">
      <c r="A5" s="17" t="s">
        <v>809</v>
      </c>
      <c r="B5" s="17" t="s">
        <v>810</v>
      </c>
      <c r="C5" s="17" t="s">
        <v>810</v>
      </c>
      <c r="I5" s="17" t="s">
        <v>811</v>
      </c>
    </row>
    <row r="6" spans="1:11" ht="15.75" x14ac:dyDescent="0.25">
      <c r="A6" s="19" t="s">
        <v>812</v>
      </c>
      <c r="B6" s="17" t="s">
        <v>813</v>
      </c>
      <c r="C6" s="17" t="s">
        <v>813</v>
      </c>
      <c r="I6" s="18" t="s">
        <v>814</v>
      </c>
    </row>
    <row r="7" spans="1:11" x14ac:dyDescent="0.25">
      <c r="A7" s="17" t="s">
        <v>815</v>
      </c>
      <c r="B7" s="17" t="s">
        <v>813</v>
      </c>
      <c r="C7" s="17" t="s">
        <v>813</v>
      </c>
      <c r="I7" s="17" t="s">
        <v>816</v>
      </c>
    </row>
    <row r="8" spans="1:11" x14ac:dyDescent="0.25">
      <c r="A8" s="17" t="s">
        <v>817</v>
      </c>
      <c r="B8" s="19" t="s">
        <v>818</v>
      </c>
      <c r="C8" s="19" t="s">
        <v>818</v>
      </c>
      <c r="I8" s="17" t="s">
        <v>819</v>
      </c>
    </row>
    <row r="9" spans="1:11" x14ac:dyDescent="0.25">
      <c r="A9" s="17" t="s">
        <v>820</v>
      </c>
      <c r="B9" s="17" t="s">
        <v>821</v>
      </c>
      <c r="C9" s="17" t="s">
        <v>821</v>
      </c>
      <c r="I9" s="17" t="s">
        <v>822</v>
      </c>
    </row>
    <row r="10" spans="1:11" x14ac:dyDescent="0.25">
      <c r="A10" s="17" t="s">
        <v>823</v>
      </c>
      <c r="B10" s="19" t="s">
        <v>824</v>
      </c>
      <c r="C10" s="19" t="s">
        <v>824</v>
      </c>
      <c r="I10" s="17" t="s">
        <v>825</v>
      </c>
    </row>
    <row r="11" spans="1:11" x14ac:dyDescent="0.25">
      <c r="A11" s="17" t="s">
        <v>826</v>
      </c>
      <c r="B11" s="17" t="s">
        <v>827</v>
      </c>
      <c r="C11" s="17" t="s">
        <v>827</v>
      </c>
      <c r="I11" s="20" t="s">
        <v>828</v>
      </c>
    </row>
    <row r="12" spans="1:11" x14ac:dyDescent="0.25">
      <c r="A12" s="17" t="s">
        <v>829</v>
      </c>
    </row>
    <row r="13" spans="1:11" x14ac:dyDescent="0.25">
      <c r="B13" s="17" t="s">
        <v>823</v>
      </c>
      <c r="C13" s="17" t="s">
        <v>823</v>
      </c>
      <c r="G13" s="17" t="s">
        <v>817</v>
      </c>
      <c r="I13" s="17" t="s">
        <v>431</v>
      </c>
      <c r="K13" s="17" t="s">
        <v>830</v>
      </c>
    </row>
    <row r="14" spans="1:11" x14ac:dyDescent="0.25">
      <c r="B14" s="19" t="s">
        <v>831</v>
      </c>
      <c r="C14" s="19" t="s">
        <v>831</v>
      </c>
      <c r="G14" s="19" t="s">
        <v>831</v>
      </c>
      <c r="K14" s="19" t="s">
        <v>832</v>
      </c>
    </row>
    <row r="15" spans="1:11" x14ac:dyDescent="0.25">
      <c r="B15" s="19" t="s">
        <v>833</v>
      </c>
      <c r="C15" s="19" t="s">
        <v>833</v>
      </c>
      <c r="G15" s="19" t="s">
        <v>834</v>
      </c>
      <c r="K15" s="19" t="s">
        <v>835</v>
      </c>
    </row>
    <row r="16" spans="1:11" x14ac:dyDescent="0.25">
      <c r="B16" s="19" t="s">
        <v>836</v>
      </c>
      <c r="C16" s="19" t="s">
        <v>836</v>
      </c>
      <c r="G16" s="19" t="s">
        <v>836</v>
      </c>
      <c r="K16" s="19" t="s">
        <v>255</v>
      </c>
    </row>
    <row r="17" spans="1:3" x14ac:dyDescent="0.25">
      <c r="A17" s="17">
        <v>1790</v>
      </c>
      <c r="B17" s="21">
        <v>39.717619221052637</v>
      </c>
      <c r="C17" s="21">
        <v>39.717619221052637</v>
      </c>
    </row>
    <row r="18" spans="1:3" x14ac:dyDescent="0.25">
      <c r="A18" s="17">
        <v>1791</v>
      </c>
      <c r="B18" s="21">
        <v>38.61396233</v>
      </c>
      <c r="C18" s="21">
        <v>38.61396233</v>
      </c>
    </row>
    <row r="19" spans="1:3" x14ac:dyDescent="0.25">
      <c r="A19" s="17">
        <v>1792</v>
      </c>
      <c r="B19" s="21">
        <v>36.526651836363648</v>
      </c>
      <c r="C19" s="21">
        <v>36.526651836363648</v>
      </c>
    </row>
    <row r="20" spans="1:3" x14ac:dyDescent="0.25">
      <c r="A20" s="17">
        <v>1793</v>
      </c>
      <c r="B20" s="21">
        <v>31.370961908000002</v>
      </c>
      <c r="C20" s="21">
        <v>31.370961908000002</v>
      </c>
    </row>
    <row r="21" spans="1:3" x14ac:dyDescent="0.25">
      <c r="A21" s="17">
        <v>1794</v>
      </c>
      <c r="B21" s="21">
        <v>26.047608835483871</v>
      </c>
      <c r="C21" s="21">
        <v>26.047608835483871</v>
      </c>
    </row>
    <row r="22" spans="1:3" x14ac:dyDescent="0.25">
      <c r="A22" s="17">
        <v>1795</v>
      </c>
      <c r="B22" s="21">
        <v>22.04267686052631</v>
      </c>
      <c r="C22" s="21">
        <v>22.04267686052631</v>
      </c>
    </row>
    <row r="23" spans="1:3" x14ac:dyDescent="0.25">
      <c r="A23" s="17">
        <v>1796</v>
      </c>
      <c r="B23" s="21">
        <v>20.015726665853659</v>
      </c>
      <c r="C23" s="21">
        <v>20.015726665853659</v>
      </c>
    </row>
    <row r="24" spans="1:3" x14ac:dyDescent="0.25">
      <c r="A24" s="17">
        <v>1797</v>
      </c>
      <c r="B24" s="21">
        <v>19.324031492682927</v>
      </c>
      <c r="C24" s="21">
        <v>19.324031492682927</v>
      </c>
    </row>
    <row r="25" spans="1:3" x14ac:dyDescent="0.25">
      <c r="A25" s="17">
        <v>1798</v>
      </c>
      <c r="B25" s="21">
        <v>19.124065797560974</v>
      </c>
      <c r="C25" s="21">
        <v>19.124065797560974</v>
      </c>
    </row>
    <row r="26" spans="1:3" x14ac:dyDescent="0.25">
      <c r="A26" s="17">
        <v>1799</v>
      </c>
      <c r="B26" s="21">
        <v>18.858248715909088</v>
      </c>
      <c r="C26" s="21">
        <v>18.858248715909088</v>
      </c>
    </row>
    <row r="27" spans="1:3" x14ac:dyDescent="0.25">
      <c r="A27" s="17">
        <v>1800</v>
      </c>
      <c r="B27" s="21">
        <v>17.299593916666666</v>
      </c>
      <c r="C27" s="21">
        <v>17.299593916666666</v>
      </c>
    </row>
    <row r="28" spans="1:3" x14ac:dyDescent="0.25">
      <c r="A28" s="22">
        <f t="shared" ref="A28:A91" si="0">A27+1</f>
        <v>1801</v>
      </c>
      <c r="B28" s="21">
        <v>15.826006323529409</v>
      </c>
      <c r="C28" s="21">
        <v>15.826006323529409</v>
      </c>
    </row>
    <row r="29" spans="1:3" x14ac:dyDescent="0.25">
      <c r="A29" s="22">
        <f t="shared" si="0"/>
        <v>1802</v>
      </c>
      <c r="B29" s="21">
        <v>17.123263644444446</v>
      </c>
      <c r="C29" s="21">
        <v>17.123263644444446</v>
      </c>
    </row>
    <row r="30" spans="1:3" x14ac:dyDescent="0.25">
      <c r="A30" s="22">
        <f t="shared" si="0"/>
        <v>1803</v>
      </c>
      <c r="B30" s="21">
        <v>18.00565018333333</v>
      </c>
      <c r="C30" s="21">
        <v>18.00565018333333</v>
      </c>
    </row>
    <row r="31" spans="1:3" x14ac:dyDescent="0.25">
      <c r="A31" s="22">
        <f t="shared" si="0"/>
        <v>1804</v>
      </c>
      <c r="B31" s="21">
        <v>15.530594433962262</v>
      </c>
      <c r="C31" s="21">
        <v>15.530594433962262</v>
      </c>
    </row>
    <row r="32" spans="1:3" x14ac:dyDescent="0.25">
      <c r="A32" s="22">
        <f t="shared" si="0"/>
        <v>1805</v>
      </c>
      <c r="B32" s="21">
        <v>13.522012617857142</v>
      </c>
      <c r="C32" s="21">
        <v>13.522012617857142</v>
      </c>
    </row>
    <row r="33" spans="1:3" x14ac:dyDescent="0.25">
      <c r="A33" s="22">
        <f t="shared" si="0"/>
        <v>1806</v>
      </c>
      <c r="B33" s="21">
        <v>11.347278465573771</v>
      </c>
      <c r="C33" s="21">
        <v>11.347278465573771</v>
      </c>
    </row>
    <row r="34" spans="1:3" x14ac:dyDescent="0.25">
      <c r="A34" s="22">
        <f t="shared" si="0"/>
        <v>1807</v>
      </c>
      <c r="B34" s="21">
        <v>11.240744477586206</v>
      </c>
      <c r="C34" s="21">
        <v>11.240744477586206</v>
      </c>
    </row>
    <row r="35" spans="1:3" x14ac:dyDescent="0.25">
      <c r="A35" s="22">
        <f t="shared" si="0"/>
        <v>1808</v>
      </c>
      <c r="B35" s="21">
        <v>8.9098737640624996</v>
      </c>
      <c r="C35" s="21">
        <v>8.9098737640624996</v>
      </c>
    </row>
    <row r="36" spans="1:3" x14ac:dyDescent="0.25">
      <c r="A36" s="22">
        <f t="shared" si="0"/>
        <v>1809</v>
      </c>
      <c r="B36" s="21">
        <v>7.8195908117647059</v>
      </c>
      <c r="C36" s="21">
        <v>7.8195908117647059</v>
      </c>
    </row>
    <row r="37" spans="1:3" x14ac:dyDescent="0.25">
      <c r="A37" s="22">
        <f t="shared" si="0"/>
        <v>1810</v>
      </c>
      <c r="B37" s="21">
        <v>6.8579411085714286</v>
      </c>
      <c r="C37" s="21">
        <v>6.8579411085714286</v>
      </c>
    </row>
    <row r="38" spans="1:3" x14ac:dyDescent="0.25">
      <c r="A38" s="22">
        <f t="shared" si="0"/>
        <v>1811</v>
      </c>
      <c r="B38" s="21">
        <v>5.9486497236842109</v>
      </c>
      <c r="C38" s="21">
        <v>5.9486497236842109</v>
      </c>
    </row>
    <row r="39" spans="1:3" x14ac:dyDescent="0.25">
      <c r="A39" s="22">
        <f t="shared" si="0"/>
        <v>1812</v>
      </c>
      <c r="B39" s="21">
        <v>7.1747214833333333</v>
      </c>
      <c r="C39" s="21">
        <v>7.1747214833333333</v>
      </c>
    </row>
    <row r="40" spans="1:3" x14ac:dyDescent="0.25">
      <c r="A40" s="22">
        <f t="shared" si="0"/>
        <v>1813</v>
      </c>
      <c r="B40" s="21">
        <v>8.4883173166666666</v>
      </c>
      <c r="C40" s="21">
        <v>8.4883173166666666</v>
      </c>
    </row>
    <row r="41" spans="1:3" x14ac:dyDescent="0.25">
      <c r="A41" s="22">
        <f t="shared" si="0"/>
        <v>1814</v>
      </c>
      <c r="B41" s="21">
        <v>9.3302486121495321</v>
      </c>
      <c r="C41" s="21">
        <v>9.3302486121495321</v>
      </c>
    </row>
    <row r="42" spans="1:3" x14ac:dyDescent="0.25">
      <c r="A42" s="22">
        <f t="shared" si="0"/>
        <v>1815</v>
      </c>
      <c r="B42" s="21">
        <v>13.840753667391303</v>
      </c>
      <c r="C42" s="21">
        <v>13.840753667391303</v>
      </c>
    </row>
    <row r="43" spans="1:3" x14ac:dyDescent="0.25">
      <c r="A43" s="22">
        <f t="shared" si="0"/>
        <v>1816</v>
      </c>
      <c r="B43" s="21">
        <v>15.245921624691356</v>
      </c>
      <c r="C43" s="21">
        <v>15.245921624691356</v>
      </c>
    </row>
    <row r="44" spans="1:3" x14ac:dyDescent="0.25">
      <c r="A44" s="22">
        <f t="shared" si="0"/>
        <v>1817</v>
      </c>
      <c r="B44" s="21">
        <v>13.614030767105262</v>
      </c>
      <c r="C44" s="21">
        <v>13.614030767105262</v>
      </c>
    </row>
    <row r="45" spans="1:3" x14ac:dyDescent="0.25">
      <c r="A45" s="22">
        <f t="shared" si="0"/>
        <v>1818</v>
      </c>
      <c r="B45" s="21">
        <v>13.086253189041097</v>
      </c>
      <c r="C45" s="21">
        <v>13.086253189041097</v>
      </c>
    </row>
    <row r="46" spans="1:3" x14ac:dyDescent="0.25">
      <c r="A46" s="22">
        <f t="shared" si="0"/>
        <v>1819</v>
      </c>
      <c r="B46" s="21">
        <v>12.64105085416667</v>
      </c>
      <c r="C46" s="21">
        <v>12.64105085416667</v>
      </c>
    </row>
    <row r="47" spans="1:3" x14ac:dyDescent="0.25">
      <c r="A47" s="22">
        <f t="shared" si="0"/>
        <v>1820</v>
      </c>
      <c r="B47" s="21">
        <v>12.855346808571429</v>
      </c>
      <c r="C47" s="21">
        <v>12.855346808571429</v>
      </c>
    </row>
    <row r="48" spans="1:3" x14ac:dyDescent="0.25">
      <c r="A48" s="22">
        <f t="shared" si="0"/>
        <v>1821</v>
      </c>
      <c r="B48" s="21">
        <v>12.814613284931507</v>
      </c>
      <c r="C48" s="21">
        <v>12.814613284931507</v>
      </c>
    </row>
    <row r="49" spans="1:3" x14ac:dyDescent="0.25">
      <c r="A49" s="22">
        <f t="shared" si="0"/>
        <v>1822</v>
      </c>
      <c r="B49" s="21">
        <v>11.35948466</v>
      </c>
      <c r="C49" s="21">
        <v>11.35948466</v>
      </c>
    </row>
    <row r="50" spans="1:3" x14ac:dyDescent="0.25">
      <c r="A50" s="22">
        <f t="shared" si="0"/>
        <v>1823</v>
      </c>
      <c r="B50" s="21">
        <v>12.035970369333333</v>
      </c>
      <c r="C50" s="21">
        <v>12.035970369333333</v>
      </c>
    </row>
    <row r="51" spans="1:3" x14ac:dyDescent="0.25">
      <c r="A51" s="22">
        <f t="shared" si="0"/>
        <v>1824</v>
      </c>
      <c r="B51" s="21">
        <v>11.171791027999999</v>
      </c>
      <c r="C51" s="21">
        <v>11.171791027999999</v>
      </c>
    </row>
    <row r="52" spans="1:3" x14ac:dyDescent="0.25">
      <c r="A52" s="22">
        <f t="shared" si="0"/>
        <v>1825</v>
      </c>
      <c r="B52" s="21">
        <v>10.006674072839505</v>
      </c>
      <c r="C52" s="21">
        <v>10.006674072839505</v>
      </c>
    </row>
    <row r="53" spans="1:3" x14ac:dyDescent="0.25">
      <c r="A53" s="22">
        <f t="shared" si="0"/>
        <v>1826</v>
      </c>
      <c r="B53" s="21">
        <v>8.6031810697674427</v>
      </c>
      <c r="C53" s="21">
        <v>8.6031810697674427</v>
      </c>
    </row>
    <row r="54" spans="1:3" x14ac:dyDescent="0.25">
      <c r="A54" s="22">
        <f t="shared" si="0"/>
        <v>1827</v>
      </c>
      <c r="B54" s="21">
        <v>7.4148399857142859</v>
      </c>
      <c r="C54" s="21">
        <v>7.4148399857142859</v>
      </c>
    </row>
    <row r="55" spans="1:3" x14ac:dyDescent="0.25">
      <c r="A55" s="22">
        <f t="shared" si="0"/>
        <v>1828</v>
      </c>
      <c r="B55" s="21">
        <v>6.5642037831460671</v>
      </c>
      <c r="C55" s="21">
        <v>6.5642037831460671</v>
      </c>
    </row>
    <row r="56" spans="1:3" x14ac:dyDescent="0.25">
      <c r="A56" s="22">
        <f t="shared" si="0"/>
        <v>1829</v>
      </c>
      <c r="B56" s="21">
        <v>5.2788485326086958</v>
      </c>
      <c r="C56" s="21">
        <v>5.2788485326086958</v>
      </c>
    </row>
    <row r="57" spans="1:3" x14ac:dyDescent="0.25">
      <c r="A57" s="22">
        <f t="shared" si="0"/>
        <v>1830</v>
      </c>
      <c r="B57" s="21">
        <v>3.8735833346534645</v>
      </c>
      <c r="C57" s="21">
        <v>3.8735833346534645</v>
      </c>
    </row>
    <row r="58" spans="1:3" x14ac:dyDescent="0.25">
      <c r="A58" s="22">
        <f t="shared" si="0"/>
        <v>1831</v>
      </c>
      <c r="B58" s="21">
        <v>2.3386764596153844</v>
      </c>
      <c r="C58" s="21">
        <v>2.3386764596153844</v>
      </c>
    </row>
    <row r="59" spans="1:3" x14ac:dyDescent="0.25">
      <c r="A59" s="22">
        <f t="shared" si="0"/>
        <v>1832</v>
      </c>
      <c r="B59" s="21">
        <v>0.62515168124999998</v>
      </c>
      <c r="C59" s="21">
        <v>0.62515168124999998</v>
      </c>
    </row>
    <row r="60" spans="1:3" x14ac:dyDescent="0.25">
      <c r="A60" s="22">
        <f t="shared" si="0"/>
        <v>1833</v>
      </c>
      <c r="B60" s="21">
        <v>0.41392018086956528</v>
      </c>
      <c r="C60" s="21">
        <v>0.41392018086956528</v>
      </c>
    </row>
    <row r="61" spans="1:3" x14ac:dyDescent="0.25">
      <c r="A61" s="22">
        <f t="shared" si="0"/>
        <v>1834</v>
      </c>
      <c r="B61" s="21">
        <v>2.7878553719008266E-3</v>
      </c>
      <c r="C61" s="21">
        <v>2.7878553719008266E-3</v>
      </c>
    </row>
    <row r="62" spans="1:3" x14ac:dyDescent="0.25">
      <c r="A62" s="22">
        <f t="shared" si="0"/>
        <v>1835</v>
      </c>
      <c r="B62" s="21">
        <v>2.8205300751879703E-3</v>
      </c>
      <c r="C62" s="21">
        <v>2.8205300751879703E-3</v>
      </c>
    </row>
    <row r="63" spans="1:3" x14ac:dyDescent="0.25">
      <c r="A63" s="22">
        <f t="shared" si="0"/>
        <v>1836</v>
      </c>
      <c r="B63" s="21">
        <v>2.3079303424657534E-2</v>
      </c>
      <c r="C63" s="21">
        <v>2.3079303424657534E-2</v>
      </c>
    </row>
    <row r="64" spans="1:3" x14ac:dyDescent="0.25">
      <c r="A64" s="22">
        <f t="shared" si="0"/>
        <v>1837</v>
      </c>
      <c r="B64" s="21">
        <v>0.21481325129870127</v>
      </c>
      <c r="C64" s="21">
        <v>0.21481325129870127</v>
      </c>
    </row>
    <row r="65" spans="1:3" x14ac:dyDescent="0.25">
      <c r="A65" s="22">
        <f t="shared" si="0"/>
        <v>1838</v>
      </c>
      <c r="B65" s="21">
        <v>0.6603937430379746</v>
      </c>
      <c r="C65" s="21">
        <v>0.6603937430379746</v>
      </c>
    </row>
    <row r="66" spans="1:3" x14ac:dyDescent="0.25">
      <c r="A66" s="22">
        <f t="shared" si="0"/>
        <v>1839</v>
      </c>
      <c r="B66" s="21">
        <v>0.21656629212121215</v>
      </c>
      <c r="C66" s="21">
        <v>0.21656629212121215</v>
      </c>
    </row>
    <row r="67" spans="1:3" x14ac:dyDescent="0.25">
      <c r="A67" s="22">
        <f t="shared" si="0"/>
        <v>1840</v>
      </c>
      <c r="B67" s="21">
        <v>0.33659458589743585</v>
      </c>
      <c r="C67" s="21">
        <v>0.33659458589743585</v>
      </c>
    </row>
    <row r="68" spans="1:3" x14ac:dyDescent="0.25">
      <c r="A68" s="22">
        <f t="shared" si="0"/>
        <v>1841</v>
      </c>
      <c r="B68" s="21">
        <v>0.82893175182926837</v>
      </c>
      <c r="C68" s="21">
        <v>0.82893175182926837</v>
      </c>
    </row>
    <row r="69" spans="1:3" x14ac:dyDescent="0.25">
      <c r="A69" s="22">
        <f t="shared" si="0"/>
        <v>1842</v>
      </c>
      <c r="B69" s="21">
        <v>1.262576641875</v>
      </c>
      <c r="C69" s="21">
        <v>1.262576641875</v>
      </c>
    </row>
    <row r="70" spans="1:3" x14ac:dyDescent="0.25">
      <c r="A70" s="22">
        <f t="shared" si="0"/>
        <v>1843</v>
      </c>
      <c r="B70" s="21">
        <v>2.1124465806451611</v>
      </c>
      <c r="C70" s="21">
        <v>2.1124465806451611</v>
      </c>
    </row>
    <row r="71" spans="1:3" x14ac:dyDescent="0.25">
      <c r="A71" s="22">
        <f t="shared" si="0"/>
        <v>1844</v>
      </c>
      <c r="B71" s="21">
        <v>1.3882634615384615</v>
      </c>
      <c r="C71" s="21">
        <v>1.3882634615384615</v>
      </c>
    </row>
    <row r="72" spans="1:3" x14ac:dyDescent="0.25">
      <c r="A72" s="22">
        <f t="shared" si="0"/>
        <v>1845</v>
      </c>
      <c r="B72" s="21">
        <v>0.86550559836956509</v>
      </c>
      <c r="C72" s="21">
        <v>0.86550559836956509</v>
      </c>
    </row>
    <row r="73" spans="1:3" x14ac:dyDescent="0.25">
      <c r="A73" s="22">
        <f t="shared" si="0"/>
        <v>1846</v>
      </c>
      <c r="B73" s="21">
        <v>0.76226485147058831</v>
      </c>
      <c r="C73" s="21">
        <v>0.76226485147058831</v>
      </c>
    </row>
    <row r="74" spans="1:3" x14ac:dyDescent="0.25">
      <c r="A74" s="22">
        <f t="shared" si="0"/>
        <v>1847</v>
      </c>
      <c r="B74" s="21">
        <v>1.6245412037656903</v>
      </c>
      <c r="C74" s="21">
        <v>1.6245412037656903</v>
      </c>
    </row>
    <row r="75" spans="1:3" x14ac:dyDescent="0.25">
      <c r="A75" s="22">
        <f t="shared" si="0"/>
        <v>1848</v>
      </c>
      <c r="B75" s="21">
        <v>1.9602025929166667</v>
      </c>
      <c r="C75" s="21">
        <v>1.9602025929166667</v>
      </c>
    </row>
    <row r="76" spans="1:3" x14ac:dyDescent="0.25">
      <c r="A76" s="22">
        <f t="shared" si="0"/>
        <v>1849</v>
      </c>
      <c r="B76" s="21">
        <v>2.6275774454166667</v>
      </c>
      <c r="C76" s="21">
        <v>2.6275774454166667</v>
      </c>
    </row>
    <row r="77" spans="1:3" x14ac:dyDescent="0.25">
      <c r="A77" s="22">
        <f t="shared" si="0"/>
        <v>1850</v>
      </c>
      <c r="B77" s="21">
        <v>2.4786239667968748</v>
      </c>
      <c r="C77" s="21">
        <v>2.4786239667968748</v>
      </c>
    </row>
    <row r="78" spans="1:3" x14ac:dyDescent="0.25">
      <c r="A78" s="22">
        <f t="shared" si="0"/>
        <v>1851</v>
      </c>
      <c r="B78" s="21">
        <v>2.5298072600000001</v>
      </c>
      <c r="C78" s="21">
        <v>2.5298072600000001</v>
      </c>
    </row>
    <row r="79" spans="1:3" x14ac:dyDescent="0.25">
      <c r="A79" s="22">
        <f t="shared" si="0"/>
        <v>1852</v>
      </c>
      <c r="B79" s="21">
        <v>2.1776099246710525</v>
      </c>
      <c r="C79" s="21">
        <v>2.1776099246710525</v>
      </c>
    </row>
    <row r="80" spans="1:3" x14ac:dyDescent="0.25">
      <c r="A80" s="22">
        <f t="shared" si="0"/>
        <v>1853</v>
      </c>
      <c r="B80" s="21">
        <v>1.8232657835365855</v>
      </c>
      <c r="C80" s="21">
        <v>1.8232657835365855</v>
      </c>
    </row>
    <row r="81" spans="1:3" x14ac:dyDescent="0.25">
      <c r="A81" s="22">
        <f t="shared" si="0"/>
        <v>1854</v>
      </c>
      <c r="B81" s="21">
        <v>1.1478864788043479</v>
      </c>
      <c r="C81" s="21">
        <v>1.1478864788043479</v>
      </c>
    </row>
    <row r="82" spans="1:3" x14ac:dyDescent="0.25">
      <c r="A82" s="22">
        <f t="shared" si="0"/>
        <v>1855</v>
      </c>
      <c r="B82" s="21">
        <v>0.90322224771573623</v>
      </c>
      <c r="C82" s="21">
        <v>0.90322224771573623</v>
      </c>
    </row>
    <row r="83" spans="1:3" x14ac:dyDescent="0.25">
      <c r="A83" s="22">
        <f t="shared" si="0"/>
        <v>1856</v>
      </c>
      <c r="B83" s="21">
        <v>0.79732014713216959</v>
      </c>
      <c r="C83" s="21">
        <v>0.79732014713216959</v>
      </c>
    </row>
    <row r="84" spans="1:3" x14ac:dyDescent="0.25">
      <c r="A84" s="22">
        <f t="shared" si="0"/>
        <v>1857</v>
      </c>
      <c r="B84" s="21">
        <v>0.69323265338164264</v>
      </c>
      <c r="C84" s="21">
        <v>0.69323265338164264</v>
      </c>
    </row>
    <row r="85" spans="1:3" x14ac:dyDescent="0.25">
      <c r="A85" s="22">
        <f t="shared" si="0"/>
        <v>1858</v>
      </c>
      <c r="B85" s="21">
        <v>1.1089353340740744</v>
      </c>
      <c r="C85" s="21">
        <v>1.1089353340740744</v>
      </c>
    </row>
    <row r="86" spans="1:3" x14ac:dyDescent="0.25">
      <c r="A86" s="22">
        <f t="shared" si="0"/>
        <v>1859</v>
      </c>
      <c r="B86" s="21">
        <v>1.3355442438356164</v>
      </c>
      <c r="C86" s="21">
        <v>1.3355442438356164</v>
      </c>
    </row>
    <row r="87" spans="1:3" x14ac:dyDescent="0.25">
      <c r="A87" s="22">
        <f t="shared" si="0"/>
        <v>1860</v>
      </c>
      <c r="B87" s="21">
        <v>1.4906273075862071</v>
      </c>
      <c r="C87" s="21">
        <v>1.4906273075862071</v>
      </c>
    </row>
    <row r="88" spans="1:3" x14ac:dyDescent="0.25">
      <c r="A88" s="22">
        <f t="shared" si="0"/>
        <v>1861</v>
      </c>
      <c r="B88" s="21">
        <v>1.9691494286956521</v>
      </c>
      <c r="C88" s="21">
        <v>1.9691494286956521</v>
      </c>
    </row>
    <row r="89" spans="1:3" x14ac:dyDescent="0.25">
      <c r="A89" s="22">
        <f t="shared" si="0"/>
        <v>1862</v>
      </c>
      <c r="B89" s="21">
        <v>9.0531331974093252</v>
      </c>
      <c r="C89" s="21">
        <v>9.0531331974093252</v>
      </c>
    </row>
    <row r="90" spans="1:3" x14ac:dyDescent="0.25">
      <c r="A90" s="22">
        <f t="shared" si="0"/>
        <v>1863</v>
      </c>
      <c r="B90" s="21">
        <v>14.69517242296588</v>
      </c>
      <c r="C90" s="21">
        <v>14.69517242296588</v>
      </c>
    </row>
    <row r="91" spans="1:3" x14ac:dyDescent="0.25">
      <c r="A91" s="22">
        <f t="shared" si="0"/>
        <v>1864</v>
      </c>
      <c r="B91" s="21">
        <v>19.194337955285409</v>
      </c>
      <c r="C91" s="21">
        <v>19.194337955285409</v>
      </c>
    </row>
    <row r="92" spans="1:3" x14ac:dyDescent="0.25">
      <c r="A92" s="22">
        <f t="shared" ref="A92:A155" si="1">A91+1</f>
        <v>1865</v>
      </c>
      <c r="B92" s="21">
        <v>27.132063458906881</v>
      </c>
      <c r="C92" s="21">
        <v>27.132063458906881</v>
      </c>
    </row>
    <row r="93" spans="1:3" x14ac:dyDescent="0.25">
      <c r="A93" s="22">
        <f t="shared" si="1"/>
        <v>1866</v>
      </c>
      <c r="B93" s="21">
        <v>30.848010830812015</v>
      </c>
      <c r="C93" s="21">
        <v>30.848010830812015</v>
      </c>
    </row>
    <row r="94" spans="1:3" x14ac:dyDescent="0.25">
      <c r="A94" s="22">
        <f t="shared" si="1"/>
        <v>1867</v>
      </c>
      <c r="B94" s="21">
        <v>32.111823787410074</v>
      </c>
      <c r="C94" s="21">
        <v>32.111823787410074</v>
      </c>
    </row>
    <row r="95" spans="1:3" x14ac:dyDescent="0.25">
      <c r="A95" s="22">
        <f t="shared" si="1"/>
        <v>1868</v>
      </c>
      <c r="B95" s="21">
        <v>32.045249707852761</v>
      </c>
      <c r="C95" s="21">
        <v>32.045249707852761</v>
      </c>
    </row>
    <row r="96" spans="1:3" x14ac:dyDescent="0.25">
      <c r="A96" s="22">
        <f t="shared" si="1"/>
        <v>1869</v>
      </c>
      <c r="B96" s="21">
        <v>32.973913553375802</v>
      </c>
      <c r="C96" s="21">
        <v>32.973913553375802</v>
      </c>
    </row>
    <row r="97" spans="1:6" x14ac:dyDescent="0.25">
      <c r="A97" s="22">
        <f t="shared" si="1"/>
        <v>1870</v>
      </c>
      <c r="B97" s="21">
        <v>32.050031367054267</v>
      </c>
      <c r="C97" s="21">
        <f t="shared" ref="C97:C160" si="2">LN(B97/100)</f>
        <v>-1.1378720239306506</v>
      </c>
      <c r="D97" s="17">
        <f>CORREL(C101:C237,D102:D238)</f>
        <v>0.11718349461097163</v>
      </c>
      <c r="E97" s="17">
        <f>CORREL(C101:C237,F102:F238)</f>
        <v>0.27159308953035005</v>
      </c>
    </row>
    <row r="98" spans="1:6" x14ac:dyDescent="0.25">
      <c r="A98" s="22">
        <f t="shared" si="1"/>
        <v>1871</v>
      </c>
      <c r="B98" s="21">
        <v>31.004101875098815</v>
      </c>
      <c r="C98" s="21">
        <f t="shared" si="2"/>
        <v>-1.1710506717046978</v>
      </c>
      <c r="D98" s="23">
        <f>D97^2</f>
        <v>1.3731971409239619E-2</v>
      </c>
      <c r="E98" s="23">
        <f>E97^2</f>
        <v>7.3762806280640733E-2</v>
      </c>
    </row>
    <row r="99" spans="1:6" x14ac:dyDescent="0.25">
      <c r="A99" s="22">
        <f t="shared" si="1"/>
        <v>1872</v>
      </c>
      <c r="B99" s="21">
        <v>27.378509462697451</v>
      </c>
      <c r="C99" s="21">
        <f t="shared" si="2"/>
        <v>-1.2954118065176947</v>
      </c>
    </row>
    <row r="100" spans="1:6" x14ac:dyDescent="0.25">
      <c r="A100" s="22">
        <f t="shared" si="1"/>
        <v>1873</v>
      </c>
      <c r="B100" s="21">
        <v>25.536948493714284</v>
      </c>
      <c r="C100" s="21">
        <f t="shared" si="2"/>
        <v>-1.3650438220162922</v>
      </c>
    </row>
    <row r="101" spans="1:6" x14ac:dyDescent="0.25">
      <c r="A101" s="22">
        <f t="shared" si="1"/>
        <v>1874</v>
      </c>
      <c r="B101" s="21">
        <v>26.552953637146221</v>
      </c>
      <c r="C101" s="21">
        <f t="shared" si="2"/>
        <v>-1.3260291963843192</v>
      </c>
    </row>
    <row r="102" spans="1:6" x14ac:dyDescent="0.25">
      <c r="A102" s="22">
        <f t="shared" si="1"/>
        <v>1875</v>
      </c>
      <c r="B102" s="21">
        <v>27.356428087622543</v>
      </c>
      <c r="C102" s="21">
        <f t="shared" si="2"/>
        <v>-1.2962186541094192</v>
      </c>
      <c r="D102" s="17">
        <v>7.1295569568163852</v>
      </c>
      <c r="E102" s="17">
        <f>LN(1+D102/100)</f>
        <v>6.886872871184227E-2</v>
      </c>
      <c r="F102" s="17">
        <f>(EXP(SUM(E102:E106))-1)*100</f>
        <v>64.316206959067813</v>
      </c>
    </row>
    <row r="103" spans="1:6" x14ac:dyDescent="0.25">
      <c r="A103" s="22">
        <f t="shared" si="1"/>
        <v>1876</v>
      </c>
      <c r="B103" s="21">
        <v>26.238207787605294</v>
      </c>
      <c r="C103" s="21">
        <f t="shared" si="2"/>
        <v>-1.3379535250220447</v>
      </c>
      <c r="D103" s="17">
        <v>-8.7765474011377123</v>
      </c>
      <c r="E103" s="17">
        <f t="shared" ref="E103:E166" si="3">LN(1+D103/100)</f>
        <v>-9.1858166277383066E-2</v>
      </c>
      <c r="F103" s="17">
        <f t="shared" ref="F103:F166" si="4">(EXP(SUM(E103:E107))-1)*100</f>
        <v>82.69991611853942</v>
      </c>
    </row>
    <row r="104" spans="1:6" x14ac:dyDescent="0.25">
      <c r="A104" s="22">
        <f t="shared" si="1"/>
        <v>1877</v>
      </c>
      <c r="B104" s="21">
        <v>25.883819156103282</v>
      </c>
      <c r="C104" s="21">
        <f t="shared" si="2"/>
        <v>-1.3515521555234253</v>
      </c>
      <c r="D104" s="17">
        <v>1.325091326596084</v>
      </c>
      <c r="E104" s="17">
        <f t="shared" si="3"/>
        <v>1.3163887849300138E-2</v>
      </c>
      <c r="F104" s="17">
        <f t="shared" si="4"/>
        <v>105.97956570374323</v>
      </c>
    </row>
    <row r="105" spans="1:6" x14ac:dyDescent="0.25">
      <c r="A105" s="22">
        <f t="shared" si="1"/>
        <v>1878</v>
      </c>
      <c r="B105" s="21">
        <v>26.923698001551312</v>
      </c>
      <c r="C105" s="21">
        <f t="shared" si="2"/>
        <v>-1.3121633206031968</v>
      </c>
      <c r="D105" s="17">
        <v>19.396509288572084</v>
      </c>
      <c r="E105" s="17">
        <f t="shared" si="3"/>
        <v>0.17727977910395179</v>
      </c>
      <c r="F105" s="17">
        <f t="shared" si="4"/>
        <v>113.37271389956514</v>
      </c>
    </row>
    <row r="106" spans="1:6" x14ac:dyDescent="0.25">
      <c r="A106" s="22">
        <f t="shared" si="1"/>
        <v>1879</v>
      </c>
      <c r="B106" s="21">
        <v>25.102216688461539</v>
      </c>
      <c r="C106" s="21">
        <f t="shared" si="2"/>
        <v>-1.3822140294684935</v>
      </c>
      <c r="D106" s="17">
        <v>38.981166795097842</v>
      </c>
      <c r="E106" s="17">
        <f t="shared" si="3"/>
        <v>0.32916824728015931</v>
      </c>
      <c r="F106" s="17">
        <f t="shared" si="4"/>
        <v>77.810322404609749</v>
      </c>
    </row>
    <row r="107" spans="1:6" x14ac:dyDescent="0.25">
      <c r="A107" s="22">
        <f t="shared" si="1"/>
        <v>1880</v>
      </c>
      <c r="B107" s="21">
        <v>20.388609332980774</v>
      </c>
      <c r="C107" s="21">
        <f t="shared" si="2"/>
        <v>-1.5901938071126387</v>
      </c>
      <c r="D107" s="17">
        <v>19.115219563839435</v>
      </c>
      <c r="E107" s="17">
        <f t="shared" si="3"/>
        <v>0.1749210703184412</v>
      </c>
      <c r="F107" s="17">
        <f t="shared" si="4"/>
        <v>14.95366680271577</v>
      </c>
    </row>
    <row r="108" spans="1:6" x14ac:dyDescent="0.25">
      <c r="A108" s="22">
        <f t="shared" si="1"/>
        <v>1881</v>
      </c>
      <c r="B108" s="21">
        <v>17.836323875689658</v>
      </c>
      <c r="C108" s="21">
        <f t="shared" si="2"/>
        <v>-1.7239331408493952</v>
      </c>
      <c r="D108" s="17">
        <v>2.8471580475068148</v>
      </c>
      <c r="E108" s="17">
        <f t="shared" si="3"/>
        <v>2.8073797716530208E-2</v>
      </c>
      <c r="F108" s="17">
        <f t="shared" si="4"/>
        <v>22.174101207026542</v>
      </c>
    </row>
    <row r="109" spans="1:6" x14ac:dyDescent="0.25">
      <c r="A109" s="22">
        <f t="shared" si="1"/>
        <v>1882</v>
      </c>
      <c r="B109" s="21">
        <v>15.723877000245903</v>
      </c>
      <c r="C109" s="21">
        <f t="shared" si="2"/>
        <v>-1.8499898008804729</v>
      </c>
      <c r="D109" s="17">
        <v>4.9619152686862789</v>
      </c>
      <c r="E109" s="17">
        <f t="shared" si="3"/>
        <v>4.842738664682586E-2</v>
      </c>
      <c r="F109" s="17">
        <f t="shared" si="4"/>
        <v>33.610741454556916</v>
      </c>
    </row>
    <row r="110" spans="1:6" x14ac:dyDescent="0.25">
      <c r="A110" s="22">
        <f t="shared" si="1"/>
        <v>1883</v>
      </c>
      <c r="B110" s="21">
        <v>15.318469333902437</v>
      </c>
      <c r="C110" s="21">
        <f t="shared" si="2"/>
        <v>-1.8761109395979259</v>
      </c>
      <c r="D110" s="17">
        <v>-0.50306141497107326</v>
      </c>
      <c r="E110" s="17">
        <f t="shared" si="3"/>
        <v>-5.0433102865476125E-3</v>
      </c>
      <c r="F110" s="17">
        <f t="shared" si="4"/>
        <v>21.178328981734929</v>
      </c>
    </row>
    <row r="111" spans="1:6" x14ac:dyDescent="0.25">
      <c r="A111" s="22">
        <f t="shared" si="1"/>
        <v>1884</v>
      </c>
      <c r="B111" s="21">
        <v>15.512956979406779</v>
      </c>
      <c r="C111" s="21">
        <f t="shared" si="2"/>
        <v>-1.8634945771059794</v>
      </c>
      <c r="D111" s="17">
        <v>-10.149227988789955</v>
      </c>
      <c r="E111" s="17">
        <f t="shared" si="3"/>
        <v>-0.10701998057273125</v>
      </c>
      <c r="F111" s="17">
        <f t="shared" si="4"/>
        <v>23.431239390035643</v>
      </c>
    </row>
    <row r="112" spans="1:6" x14ac:dyDescent="0.25">
      <c r="A112" s="22">
        <f t="shared" si="1"/>
        <v>1885</v>
      </c>
      <c r="B112" s="21">
        <v>16.068662699482761</v>
      </c>
      <c r="C112" s="21">
        <f t="shared" si="2"/>
        <v>-1.8282992269084606</v>
      </c>
      <c r="D112" s="17">
        <v>26.59704814171182</v>
      </c>
      <c r="E112" s="17">
        <f t="shared" si="3"/>
        <v>0.23583900703397423</v>
      </c>
      <c r="F112" s="17">
        <f t="shared" si="4"/>
        <v>49.921866267785745</v>
      </c>
    </row>
    <row r="113" spans="1:6" x14ac:dyDescent="0.25">
      <c r="A113" s="22">
        <f t="shared" si="1"/>
        <v>1886</v>
      </c>
      <c r="B113" s="21">
        <v>14.549696834262296</v>
      </c>
      <c r="C113" s="21">
        <f t="shared" si="2"/>
        <v>-1.9276000287208406</v>
      </c>
      <c r="D113" s="17">
        <v>12.474615384615383</v>
      </c>
      <c r="E113" s="17">
        <f t="shared" si="3"/>
        <v>0.11755736916997613</v>
      </c>
      <c r="F113" s="17">
        <f t="shared" si="4"/>
        <v>5.4468813129646465</v>
      </c>
    </row>
    <row r="114" spans="1:6" x14ac:dyDescent="0.25">
      <c r="A114" s="22">
        <f t="shared" si="1"/>
        <v>1887</v>
      </c>
      <c r="B114" s="21">
        <v>12.653454905572522</v>
      </c>
      <c r="C114" s="21">
        <f t="shared" si="2"/>
        <v>-2.0672398930386708</v>
      </c>
      <c r="D114" s="17">
        <v>-4.8047382978724018</v>
      </c>
      <c r="E114" s="17">
        <f t="shared" si="3"/>
        <v>-4.9240017465915456E-2</v>
      </c>
      <c r="F114" s="17">
        <f t="shared" si="4"/>
        <v>14.681602436145669</v>
      </c>
    </row>
    <row r="115" spans="1:6" x14ac:dyDescent="0.25">
      <c r="A115" s="22">
        <f t="shared" si="1"/>
        <v>1888</v>
      </c>
      <c r="B115" s="21">
        <v>12.178841615683453</v>
      </c>
      <c r="C115" s="21">
        <f t="shared" si="2"/>
        <v>-2.1054700336738583</v>
      </c>
      <c r="D115" s="17">
        <v>1.3467552182163223</v>
      </c>
      <c r="E115" s="17">
        <f t="shared" si="3"/>
        <v>1.3377670790266803E-2</v>
      </c>
      <c r="F115" s="17">
        <f t="shared" si="4"/>
        <v>29.440835196197</v>
      </c>
    </row>
    <row r="116" spans="1:6" x14ac:dyDescent="0.25">
      <c r="A116" s="22">
        <f t="shared" si="1"/>
        <v>1889</v>
      </c>
      <c r="B116" s="21">
        <v>11.647862749856113</v>
      </c>
      <c r="C116" s="21">
        <f t="shared" si="2"/>
        <v>-2.1500474777542724</v>
      </c>
      <c r="D116" s="17">
        <v>9.134409506783193</v>
      </c>
      <c r="E116" s="17">
        <f t="shared" si="3"/>
        <v>8.7410051320635909E-2</v>
      </c>
      <c r="F116" s="17">
        <f t="shared" si="4"/>
        <v>7.2216617899316882</v>
      </c>
    </row>
    <row r="117" spans="1:6" x14ac:dyDescent="0.25">
      <c r="A117" s="22">
        <f t="shared" si="1"/>
        <v>1890</v>
      </c>
      <c r="B117" s="21">
        <v>10.279074203509934</v>
      </c>
      <c r="C117" s="21">
        <f t="shared" si="2"/>
        <v>-2.2750599880408653</v>
      </c>
      <c r="D117" s="17">
        <v>-10.958526315789586</v>
      </c>
      <c r="E117" s="17">
        <f t="shared" si="3"/>
        <v>-0.11606792834677665</v>
      </c>
      <c r="F117" s="17">
        <f t="shared" si="4"/>
        <v>2.9671181541626845</v>
      </c>
    </row>
    <row r="118" spans="1:6" x14ac:dyDescent="0.25">
      <c r="A118" s="22">
        <f t="shared" si="1"/>
        <v>1891</v>
      </c>
      <c r="B118" s="21">
        <v>10.038938906558442</v>
      </c>
      <c r="C118" s="21">
        <f t="shared" si="2"/>
        <v>-2.2986987639074949</v>
      </c>
      <c r="D118" s="17">
        <v>22.324804347826245</v>
      </c>
      <c r="E118" s="17">
        <f t="shared" si="3"/>
        <v>0.20150965174029251</v>
      </c>
      <c r="F118" s="17">
        <f t="shared" si="4"/>
        <v>22.596897313961485</v>
      </c>
    </row>
    <row r="119" spans="1:6" x14ac:dyDescent="0.25">
      <c r="A119" s="22">
        <f t="shared" si="1"/>
        <v>1892</v>
      </c>
      <c r="B119" s="21">
        <v>9.6857569794512219</v>
      </c>
      <c r="C119" s="21">
        <f t="shared" si="2"/>
        <v>-2.3345137321988263</v>
      </c>
      <c r="D119" s="17">
        <v>7.4466515961431279</v>
      </c>
      <c r="E119" s="17">
        <f t="shared" si="3"/>
        <v>7.1824274177857902E-2</v>
      </c>
      <c r="F119" s="17">
        <f t="shared" si="4"/>
        <v>1.8283601466169586</v>
      </c>
    </row>
    <row r="120" spans="1:6" x14ac:dyDescent="0.25">
      <c r="A120" s="22">
        <f t="shared" si="1"/>
        <v>1893</v>
      </c>
      <c r="B120" s="21">
        <v>10.038868091753248</v>
      </c>
      <c r="C120" s="21">
        <f t="shared" si="2"/>
        <v>-2.298705817945339</v>
      </c>
      <c r="D120" s="17">
        <v>-16.049927404718666</v>
      </c>
      <c r="E120" s="17">
        <f t="shared" si="3"/>
        <v>-0.17494793772064701</v>
      </c>
      <c r="F120" s="17">
        <f t="shared" si="4"/>
        <v>10.460530808130253</v>
      </c>
    </row>
    <row r="121" spans="1:6" x14ac:dyDescent="0.25">
      <c r="A121" s="22">
        <f t="shared" si="1"/>
        <v>1894</v>
      </c>
      <c r="B121" s="21">
        <v>11.576266926808511</v>
      </c>
      <c r="C121" s="21">
        <f t="shared" si="2"/>
        <v>-2.156213138285457</v>
      </c>
      <c r="D121" s="17">
        <v>4.8039682539682271</v>
      </c>
      <c r="E121" s="17">
        <f t="shared" si="3"/>
        <v>4.6921450200769488E-2</v>
      </c>
      <c r="F121" s="17">
        <f t="shared" si="4"/>
        <v>59.70670895601571</v>
      </c>
    </row>
    <row r="122" spans="1:6" x14ac:dyDescent="0.25">
      <c r="A122" s="22">
        <f t="shared" si="1"/>
        <v>1895</v>
      </c>
      <c r="B122" s="21">
        <v>10.74436527724359</v>
      </c>
      <c r="C122" s="21">
        <f t="shared" si="2"/>
        <v>-2.2307887290908393</v>
      </c>
      <c r="D122" s="17">
        <v>6.0164507042254733</v>
      </c>
      <c r="E122" s="17">
        <f t="shared" si="3"/>
        <v>5.8424091405309325E-2</v>
      </c>
      <c r="F122" s="17">
        <f t="shared" si="4"/>
        <v>61.279496528021248</v>
      </c>
    </row>
    <row r="123" spans="1:6" x14ac:dyDescent="0.25">
      <c r="A123" s="22">
        <f t="shared" si="1"/>
        <v>1896</v>
      </c>
      <c r="B123" s="21">
        <v>11.418324667096774</v>
      </c>
      <c r="C123" s="21">
        <f t="shared" si="2"/>
        <v>-2.1699506941772411</v>
      </c>
      <c r="D123" s="17">
        <v>1.6023611111109837</v>
      </c>
      <c r="E123" s="17">
        <f t="shared" si="3"/>
        <v>1.5896588168850628E-2</v>
      </c>
      <c r="F123" s="17">
        <f t="shared" si="4"/>
        <v>77.866778791706821</v>
      </c>
    </row>
    <row r="124" spans="1:6" x14ac:dyDescent="0.25">
      <c r="A124" s="22">
        <f t="shared" si="1"/>
        <v>1897</v>
      </c>
      <c r="B124" s="21">
        <v>11.220201641358024</v>
      </c>
      <c r="C124" s="21">
        <f t="shared" si="2"/>
        <v>-2.1874543144544916</v>
      </c>
      <c r="D124" s="17">
        <v>16.555094786729875</v>
      </c>
      <c r="E124" s="17">
        <f t="shared" si="3"/>
        <v>0.15319389185213134</v>
      </c>
      <c r="F124" s="17">
        <f t="shared" si="4"/>
        <v>104.73067990925725</v>
      </c>
    </row>
    <row r="125" spans="1:6" x14ac:dyDescent="0.25">
      <c r="A125" s="22">
        <f t="shared" si="1"/>
        <v>1898</v>
      </c>
      <c r="B125" s="21">
        <v>9.9255911375690609</v>
      </c>
      <c r="C125" s="21">
        <f t="shared" si="2"/>
        <v>-2.3100538007281322</v>
      </c>
      <c r="D125" s="17">
        <v>21.377198830409384</v>
      </c>
      <c r="E125" s="17">
        <f t="shared" si="3"/>
        <v>0.19373285646679708</v>
      </c>
      <c r="F125" s="17">
        <f t="shared" si="4"/>
        <v>80.073461802961774</v>
      </c>
    </row>
    <row r="126" spans="1:6" x14ac:dyDescent="0.25">
      <c r="A126" s="22">
        <f t="shared" si="1"/>
        <v>1899</v>
      </c>
      <c r="B126" s="21">
        <v>10.215011830358975</v>
      </c>
      <c r="C126" s="21">
        <f t="shared" si="2"/>
        <v>-2.2813117995832024</v>
      </c>
      <c r="D126" s="17">
        <v>5.8360750442477904</v>
      </c>
      <c r="E126" s="17">
        <f t="shared" si="3"/>
        <v>5.6721249270892851E-2</v>
      </c>
      <c r="F126" s="17">
        <f t="shared" si="4"/>
        <v>26.61617814246593</v>
      </c>
    </row>
    <row r="127" spans="1:6" x14ac:dyDescent="0.25">
      <c r="A127" s="22">
        <f t="shared" si="1"/>
        <v>1900</v>
      </c>
      <c r="B127" s="21">
        <v>10.373597532378641</v>
      </c>
      <c r="C127" s="21">
        <f t="shared" si="2"/>
        <v>-2.2659063066107037</v>
      </c>
      <c r="D127" s="17">
        <v>16.920036282566862</v>
      </c>
      <c r="E127" s="17">
        <f t="shared" si="3"/>
        <v>0.1563200645744991</v>
      </c>
      <c r="F127" s="17">
        <f t="shared" si="4"/>
        <v>53.66784404142588</v>
      </c>
    </row>
    <row r="128" spans="1:6" x14ac:dyDescent="0.25">
      <c r="A128" s="22">
        <f t="shared" si="1"/>
        <v>1901</v>
      </c>
      <c r="B128" s="21">
        <v>9.6113315421076244</v>
      </c>
      <c r="C128" s="21">
        <f t="shared" si="2"/>
        <v>-2.3422274146325024</v>
      </c>
      <c r="D128" s="17">
        <v>16.947755010636634</v>
      </c>
      <c r="E128" s="17">
        <f t="shared" si="3"/>
        <v>0.15655711071109013</v>
      </c>
      <c r="F128" s="17">
        <f t="shared" si="4"/>
        <v>53.227872243395268</v>
      </c>
    </row>
    <row r="129" spans="1:6" x14ac:dyDescent="0.25">
      <c r="A129" s="22">
        <f t="shared" si="1"/>
        <v>1902</v>
      </c>
      <c r="B129" s="21">
        <v>8.9568898169709534</v>
      </c>
      <c r="C129" s="21">
        <f t="shared" si="2"/>
        <v>-2.4127471379025081</v>
      </c>
      <c r="D129" s="17">
        <v>2.5175094339622728</v>
      </c>
      <c r="E129" s="17">
        <f t="shared" si="3"/>
        <v>2.4863421747630177E-2</v>
      </c>
      <c r="F129" s="17">
        <f t="shared" si="4"/>
        <v>33.854343896733496</v>
      </c>
    </row>
    <row r="130" spans="1:6" x14ac:dyDescent="0.25">
      <c r="A130" s="22">
        <f t="shared" si="1"/>
        <v>1903</v>
      </c>
      <c r="B130" s="21">
        <v>8.5037250266023161</v>
      </c>
      <c r="C130" s="21">
        <f t="shared" si="2"/>
        <v>-2.4646658800664309</v>
      </c>
      <c r="D130" s="17">
        <v>-14.655291925465441</v>
      </c>
      <c r="E130" s="17">
        <f t="shared" si="3"/>
        <v>-0.15847174131154218</v>
      </c>
      <c r="F130" s="17">
        <f t="shared" si="4"/>
        <v>-10.56251025078142</v>
      </c>
    </row>
    <row r="131" spans="1:6" x14ac:dyDescent="0.25">
      <c r="A131" s="22">
        <f t="shared" si="1"/>
        <v>1904</v>
      </c>
      <c r="B131" s="21">
        <v>8.8093524713618674</v>
      </c>
      <c r="C131" s="21">
        <f t="shared" si="2"/>
        <v>-2.4293562480190887</v>
      </c>
      <c r="D131" s="17">
        <v>28.448052314109852</v>
      </c>
      <c r="E131" s="17">
        <f t="shared" si="3"/>
        <v>0.25035437446420705</v>
      </c>
      <c r="F131" s="17">
        <f t="shared" si="4"/>
        <v>37.544274737433049</v>
      </c>
    </row>
    <row r="132" spans="1:6" x14ac:dyDescent="0.25">
      <c r="A132" s="22">
        <f t="shared" si="1"/>
        <v>1905</v>
      </c>
      <c r="B132" s="21">
        <v>7.8979689716666659</v>
      </c>
      <c r="C132" s="21">
        <f t="shared" si="2"/>
        <v>-2.5385645517630722</v>
      </c>
      <c r="D132" s="17">
        <v>16.585278422782103</v>
      </c>
      <c r="E132" s="17">
        <f t="shared" si="3"/>
        <v>0.15345282286270961</v>
      </c>
      <c r="F132" s="17">
        <f t="shared" si="4"/>
        <v>31.615875727251307</v>
      </c>
    </row>
    <row r="133" spans="1:6" x14ac:dyDescent="0.25">
      <c r="A133" s="22">
        <f t="shared" si="1"/>
        <v>1906</v>
      </c>
      <c r="B133" s="21">
        <v>7.5392317388387085</v>
      </c>
      <c r="C133" s="21">
        <f t="shared" si="2"/>
        <v>-2.5850499005602097</v>
      </c>
      <c r="D133" s="17">
        <v>2.1613417190777584</v>
      </c>
      <c r="E133" s="17">
        <f t="shared" si="3"/>
        <v>2.1383159156974561E-2</v>
      </c>
      <c r="F133" s="17">
        <f t="shared" si="4"/>
        <v>4.1811827397137957</v>
      </c>
    </row>
    <row r="134" spans="1:6" x14ac:dyDescent="0.25">
      <c r="A134" s="22">
        <f t="shared" si="1"/>
        <v>1907</v>
      </c>
      <c r="B134" s="21">
        <v>7.2483423644247793</v>
      </c>
      <c r="C134" s="21">
        <f t="shared" si="2"/>
        <v>-2.6243973826531635</v>
      </c>
      <c r="D134" s="17">
        <v>-31.500850609756171</v>
      </c>
      <c r="E134" s="17">
        <f t="shared" si="3"/>
        <v>-0.37834885845768557</v>
      </c>
      <c r="F134" s="17">
        <f t="shared" si="4"/>
        <v>5.5132030922317998</v>
      </c>
    </row>
    <row r="135" spans="1:6" x14ac:dyDescent="0.25">
      <c r="A135" s="22">
        <f t="shared" si="1"/>
        <v>1908</v>
      </c>
      <c r="B135" s="21">
        <v>8.726931134684385</v>
      </c>
      <c r="C135" s="21">
        <f t="shared" si="2"/>
        <v>-2.4387564089020617</v>
      </c>
      <c r="D135" s="17">
        <v>31.250060882800689</v>
      </c>
      <c r="E135" s="17">
        <f t="shared" si="3"/>
        <v>0.27193417935249181</v>
      </c>
      <c r="F135" s="17">
        <f t="shared" si="4"/>
        <v>61.304416749224444</v>
      </c>
    </row>
    <row r="136" spans="1:6" x14ac:dyDescent="0.25">
      <c r="A136" s="22">
        <f t="shared" si="1"/>
        <v>1909</v>
      </c>
      <c r="B136" s="21">
        <v>8.1973485746583847</v>
      </c>
      <c r="C136" s="21">
        <f t="shared" si="2"/>
        <v>-2.5013594285588612</v>
      </c>
      <c r="D136" s="17">
        <v>22.911716413161585</v>
      </c>
      <c r="E136" s="17">
        <f t="shared" si="3"/>
        <v>0.20629615893798459</v>
      </c>
      <c r="F136" s="17">
        <f t="shared" si="4"/>
        <v>8.7888099332611205</v>
      </c>
    </row>
    <row r="137" spans="1:6" x14ac:dyDescent="0.25">
      <c r="A137" s="22">
        <f t="shared" si="1"/>
        <v>1910</v>
      </c>
      <c r="B137" s="21">
        <v>7.9421132875449105</v>
      </c>
      <c r="C137" s="21">
        <f t="shared" si="2"/>
        <v>-2.5329907890210448</v>
      </c>
      <c r="D137" s="17">
        <v>-7.7163592233013167</v>
      </c>
      <c r="E137" s="17">
        <f t="shared" si="3"/>
        <v>-8.0303299877166445E-2</v>
      </c>
      <c r="F137" s="17">
        <f t="shared" si="4"/>
        <v>-15.481200709873534</v>
      </c>
    </row>
    <row r="138" spans="1:6" x14ac:dyDescent="0.25">
      <c r="A138" s="22">
        <f t="shared" si="1"/>
        <v>1911</v>
      </c>
      <c r="B138" s="21">
        <v>8.0629755297084547</v>
      </c>
      <c r="C138" s="21">
        <f t="shared" si="2"/>
        <v>-2.5178875251765218</v>
      </c>
      <c r="D138" s="17">
        <v>3.46753716466357</v>
      </c>
      <c r="E138" s="17">
        <f t="shared" si="3"/>
        <v>3.4087726935739901E-2</v>
      </c>
      <c r="F138" s="17">
        <f t="shared" si="4"/>
        <v>20.837386697443861</v>
      </c>
    </row>
    <row r="139" spans="1:6" x14ac:dyDescent="0.25">
      <c r="A139" s="22">
        <f t="shared" si="1"/>
        <v>1912</v>
      </c>
      <c r="B139" s="21">
        <v>7.6694488613903751</v>
      </c>
      <c r="C139" s="21">
        <f t="shared" si="2"/>
        <v>-2.567925429593541</v>
      </c>
      <c r="D139" s="17">
        <v>4.7187936333699554</v>
      </c>
      <c r="E139" s="17">
        <f t="shared" si="3"/>
        <v>4.6108415621395699E-2</v>
      </c>
      <c r="F139" s="17">
        <f t="shared" si="4"/>
        <v>13.342403712812988</v>
      </c>
    </row>
    <row r="140" spans="1:6" x14ac:dyDescent="0.25">
      <c r="A140" s="22">
        <f t="shared" si="1"/>
        <v>1913</v>
      </c>
      <c r="B140" s="21">
        <v>7.4583245873657278</v>
      </c>
      <c r="C140" s="21">
        <f t="shared" si="2"/>
        <v>-2.5958393831396709</v>
      </c>
      <c r="D140" s="17">
        <v>-11.480799999999958</v>
      </c>
      <c r="E140" s="17">
        <f t="shared" si="3"/>
        <v>-0.12195070835172893</v>
      </c>
      <c r="F140" s="17">
        <f t="shared" si="4"/>
        <v>-30.496254454711991</v>
      </c>
    </row>
    <row r="141" spans="1:6" x14ac:dyDescent="0.25">
      <c r="A141" s="22">
        <f t="shared" si="1"/>
        <v>1914</v>
      </c>
      <c r="B141" s="21">
        <v>7.9794500524931502</v>
      </c>
      <c r="C141" s="21">
        <f t="shared" si="2"/>
        <v>-2.5283006926288474</v>
      </c>
      <c r="D141" s="17">
        <v>-4.5090143342692235</v>
      </c>
      <c r="E141" s="17">
        <f t="shared" si="3"/>
        <v>-4.6138333891267702E-2</v>
      </c>
      <c r="F141" s="17">
        <f t="shared" si="4"/>
        <v>-18.656154173136141</v>
      </c>
    </row>
    <row r="142" spans="1:6" x14ac:dyDescent="0.25">
      <c r="A142" s="22">
        <f t="shared" si="1"/>
        <v>1915</v>
      </c>
      <c r="B142" s="21">
        <v>7.9021624629457365</v>
      </c>
      <c r="C142" s="21">
        <f t="shared" si="2"/>
        <v>-2.5380337344853943</v>
      </c>
      <c r="D142" s="17">
        <v>31.938859520507169</v>
      </c>
      <c r="E142" s="17">
        <f t="shared" si="3"/>
        <v>0.27716844384405975</v>
      </c>
      <c r="F142" s="17">
        <f t="shared" si="4"/>
        <v>-10.786763241428222</v>
      </c>
    </row>
    <row r="143" spans="1:6" x14ac:dyDescent="0.25">
      <c r="A143" s="22">
        <f t="shared" si="1"/>
        <v>1916</v>
      </c>
      <c r="B143" s="21">
        <v>7.2767021414516124</v>
      </c>
      <c r="C143" s="21">
        <f t="shared" si="2"/>
        <v>-2.6204924289640039</v>
      </c>
      <c r="D143" s="17">
        <v>-2.9500745671467543</v>
      </c>
      <c r="E143" s="17">
        <f t="shared" si="3"/>
        <v>-2.9944644710788754E-2</v>
      </c>
      <c r="F143" s="17">
        <f t="shared" si="4"/>
        <v>-46.65646516120777</v>
      </c>
    </row>
    <row r="144" spans="1:6" x14ac:dyDescent="0.25">
      <c r="A144" s="22">
        <f t="shared" si="1"/>
        <v>1917</v>
      </c>
      <c r="B144" s="21">
        <v>9.5775046558123957</v>
      </c>
      <c r="C144" s="21">
        <f t="shared" si="2"/>
        <v>-2.3457531022757414</v>
      </c>
      <c r="D144" s="17">
        <v>-35.784418292864572</v>
      </c>
      <c r="E144" s="17">
        <f t="shared" si="3"/>
        <v>-0.44292429902182368</v>
      </c>
      <c r="F144" s="17">
        <f t="shared" si="4"/>
        <v>-29.965586822029643</v>
      </c>
    </row>
    <row r="145" spans="1:6" x14ac:dyDescent="0.25">
      <c r="A145" s="22">
        <f t="shared" si="1"/>
        <v>1918</v>
      </c>
      <c r="B145" s="21">
        <v>19.250872577836411</v>
      </c>
      <c r="C145" s="21">
        <f t="shared" si="2"/>
        <v>-1.6476137975628389</v>
      </c>
      <c r="D145" s="17">
        <v>3.5986204919784548</v>
      </c>
      <c r="E145" s="17">
        <f t="shared" si="3"/>
        <v>3.535382803414272E-2</v>
      </c>
      <c r="F145" s="17">
        <f t="shared" si="4"/>
        <v>42.577180247684574</v>
      </c>
    </row>
    <row r="146" spans="1:6" x14ac:dyDescent="0.25">
      <c r="A146" s="22">
        <f t="shared" si="1"/>
        <v>1919</v>
      </c>
      <c r="B146" s="21">
        <v>34.982081881379308</v>
      </c>
      <c r="C146" s="21">
        <f t="shared" si="2"/>
        <v>-1.050334201834205</v>
      </c>
      <c r="D146" s="17">
        <v>4.729003477885696</v>
      </c>
      <c r="E146" s="17">
        <f t="shared" si="3"/>
        <v>4.6205908597350985E-2</v>
      </c>
      <c r="F146" s="17">
        <f t="shared" si="4"/>
        <v>40.330355187747259</v>
      </c>
    </row>
    <row r="147" spans="1:6" x14ac:dyDescent="0.25">
      <c r="A147" s="22">
        <f t="shared" si="1"/>
        <v>1920</v>
      </c>
      <c r="B147" s="21">
        <v>29.357982359909499</v>
      </c>
      <c r="C147" s="21">
        <f t="shared" si="2"/>
        <v>-1.225605705314682</v>
      </c>
      <c r="D147" s="17">
        <v>-21.109407021414285</v>
      </c>
      <c r="E147" s="17">
        <f t="shared" si="3"/>
        <v>-0.2371081923852488</v>
      </c>
      <c r="F147" s="17">
        <f t="shared" si="4"/>
        <v>67.212907577619973</v>
      </c>
    </row>
    <row r="148" spans="1:6" x14ac:dyDescent="0.25">
      <c r="A148" s="22">
        <f t="shared" si="1"/>
        <v>1921</v>
      </c>
      <c r="B148" s="21">
        <v>32.578057815951091</v>
      </c>
      <c r="C148" s="21">
        <f t="shared" si="2"/>
        <v>-1.121531197361175</v>
      </c>
      <c r="D148" s="17">
        <v>27.416276352816737</v>
      </c>
      <c r="E148" s="17">
        <f t="shared" si="3"/>
        <v>0.24228930686103273</v>
      </c>
      <c r="F148" s="17">
        <f t="shared" si="4"/>
        <v>164.67437208743178</v>
      </c>
    </row>
    <row r="149" spans="1:6" x14ac:dyDescent="0.25">
      <c r="A149" s="22">
        <f t="shared" si="1"/>
        <v>1922</v>
      </c>
      <c r="B149" s="21">
        <v>31.285261182983646</v>
      </c>
      <c r="C149" s="21">
        <f t="shared" si="2"/>
        <v>-1.1620230880674622</v>
      </c>
      <c r="D149" s="17">
        <v>30.731109925943144</v>
      </c>
      <c r="E149" s="17">
        <f t="shared" si="3"/>
        <v>0.26797243176567742</v>
      </c>
      <c r="F149" s="17">
        <f t="shared" si="4"/>
        <v>133.61594289222558</v>
      </c>
    </row>
    <row r="150" spans="1:6" x14ac:dyDescent="0.25">
      <c r="A150" s="22">
        <f t="shared" si="1"/>
        <v>1923</v>
      </c>
      <c r="B150" s="21">
        <v>26.170617523840747</v>
      </c>
      <c r="C150" s="21">
        <f t="shared" si="2"/>
        <v>-1.3405328730931474</v>
      </c>
      <c r="D150" s="17">
        <v>1.9660452349005153</v>
      </c>
      <c r="E150" s="17">
        <f t="shared" si="3"/>
        <v>1.9469682022136236E-2</v>
      </c>
      <c r="F150" s="17">
        <f t="shared" si="4"/>
        <v>149.52008258252522</v>
      </c>
    </row>
    <row r="151" spans="1:6" x14ac:dyDescent="0.25">
      <c r="A151" s="22">
        <f t="shared" si="1"/>
        <v>1924</v>
      </c>
      <c r="B151" s="21">
        <v>24.454330252577673</v>
      </c>
      <c r="C151" s="21">
        <f t="shared" si="2"/>
        <v>-1.4083628793038108</v>
      </c>
      <c r="D151" s="17">
        <v>24.791540332201613</v>
      </c>
      <c r="E151" s="17">
        <f t="shared" si="3"/>
        <v>0.2214744818500082</v>
      </c>
      <c r="F151" s="17">
        <f t="shared" si="4"/>
        <v>253.23571604427678</v>
      </c>
    </row>
    <row r="152" spans="1:6" x14ac:dyDescent="0.25">
      <c r="A152" s="22">
        <f t="shared" si="1"/>
        <v>1925</v>
      </c>
      <c r="B152" s="21">
        <v>22.644805615783671</v>
      </c>
      <c r="C152" s="21">
        <f t="shared" si="2"/>
        <v>-1.4852396929962812</v>
      </c>
      <c r="D152" s="17">
        <v>24.872645674914295</v>
      </c>
      <c r="E152" s="17">
        <f t="shared" si="3"/>
        <v>0.22212419734875785</v>
      </c>
      <c r="F152" s="17">
        <f t="shared" si="4"/>
        <v>158.68301352622663</v>
      </c>
    </row>
    <row r="153" spans="1:6" x14ac:dyDescent="0.25">
      <c r="A153" s="22">
        <f t="shared" si="1"/>
        <v>1926</v>
      </c>
      <c r="B153" s="21">
        <v>20.271637064179565</v>
      </c>
      <c r="C153" s="21">
        <f t="shared" si="2"/>
        <v>-1.5959474658756336</v>
      </c>
      <c r="D153" s="17">
        <v>12.464509900288689</v>
      </c>
      <c r="E153" s="17">
        <f t="shared" si="3"/>
        <v>0.11746751833303797</v>
      </c>
      <c r="F153" s="17">
        <f t="shared" si="4"/>
        <v>67.165786326261241</v>
      </c>
    </row>
    <row r="154" spans="1:6" x14ac:dyDescent="0.25">
      <c r="A154" s="22">
        <f t="shared" si="1"/>
        <v>1927</v>
      </c>
      <c r="B154" s="21">
        <v>19.384195740157065</v>
      </c>
      <c r="C154" s="21">
        <f t="shared" si="2"/>
        <v>-1.6407121044977639</v>
      </c>
      <c r="D154" s="17">
        <v>39.631041190862447</v>
      </c>
      <c r="E154" s="17">
        <f t="shared" si="3"/>
        <v>0.33383333772301621</v>
      </c>
      <c r="F154" s="17">
        <f t="shared" si="4"/>
        <v>-6.3606613874717439</v>
      </c>
    </row>
    <row r="155" spans="1:6" x14ac:dyDescent="0.25">
      <c r="A155" s="22">
        <f t="shared" si="1"/>
        <v>1928</v>
      </c>
      <c r="B155" s="21">
        <v>18.074222999414783</v>
      </c>
      <c r="C155" s="21">
        <f t="shared" si="2"/>
        <v>-1.7106834064515</v>
      </c>
      <c r="D155" s="17">
        <v>44.349298974124629</v>
      </c>
      <c r="E155" s="17">
        <f t="shared" si="3"/>
        <v>0.36706586367764099</v>
      </c>
      <c r="F155" s="17">
        <f t="shared" si="4"/>
        <v>-32.824208734141415</v>
      </c>
    </row>
    <row r="156" spans="1:6" x14ac:dyDescent="0.25">
      <c r="A156" s="22">
        <f t="shared" ref="A156:A219" si="5">A155+1</f>
        <v>1929</v>
      </c>
      <c r="B156" s="21">
        <v>16.342749502027029</v>
      </c>
      <c r="C156" s="21">
        <f t="shared" si="2"/>
        <v>-1.8113858425338276</v>
      </c>
      <c r="D156" s="17">
        <v>-8.6121525953870339</v>
      </c>
      <c r="E156" s="17">
        <f t="shared" si="3"/>
        <v>-9.0057676930247577E-2</v>
      </c>
      <c r="F156" s="17">
        <f t="shared" si="4"/>
        <v>-29.813794835985952</v>
      </c>
    </row>
    <row r="157" spans="1:6" x14ac:dyDescent="0.25">
      <c r="A157" s="22">
        <f t="shared" si="5"/>
        <v>1930</v>
      </c>
      <c r="B157" s="21">
        <v>17.747050253760964</v>
      </c>
      <c r="C157" s="21">
        <f t="shared" si="2"/>
        <v>-1.7289508667632787</v>
      </c>
      <c r="D157" s="17">
        <v>-19.304968191228777</v>
      </c>
      <c r="E157" s="17">
        <f t="shared" si="3"/>
        <v>-0.21449317631522655</v>
      </c>
      <c r="F157" s="17">
        <f t="shared" si="4"/>
        <v>-25.94392564925796</v>
      </c>
    </row>
    <row r="158" spans="1:6" x14ac:dyDescent="0.25">
      <c r="A158" s="22">
        <f t="shared" si="5"/>
        <v>1931</v>
      </c>
      <c r="B158" s="21">
        <v>21.962459466287584</v>
      </c>
      <c r="C158" s="21">
        <f t="shared" si="2"/>
        <v>-1.5158355780639399</v>
      </c>
      <c r="D158" s="17">
        <v>-37.002047154006867</v>
      </c>
      <c r="E158" s="17">
        <f t="shared" si="3"/>
        <v>-0.46206795463256217</v>
      </c>
      <c r="F158" s="17">
        <f t="shared" si="4"/>
        <v>30.519208301997569</v>
      </c>
    </row>
    <row r="159" spans="1:6" x14ac:dyDescent="0.25">
      <c r="A159" s="22">
        <f t="shared" si="5"/>
        <v>1932</v>
      </c>
      <c r="B159" s="21">
        <v>33.197619155247025</v>
      </c>
      <c r="C159" s="21">
        <f t="shared" si="2"/>
        <v>-1.1026920248284453</v>
      </c>
      <c r="D159" s="17">
        <v>0.16971303145156824</v>
      </c>
      <c r="E159" s="17">
        <f t="shared" si="3"/>
        <v>1.6956918161795758E-3</v>
      </c>
      <c r="F159" s="17">
        <f t="shared" si="4"/>
        <v>172.00292476680161</v>
      </c>
    </row>
    <row r="160" spans="1:6" x14ac:dyDescent="0.25">
      <c r="A160" s="22">
        <f t="shared" si="5"/>
        <v>1933</v>
      </c>
      <c r="B160" s="21">
        <v>39.962185390336884</v>
      </c>
      <c r="C160" s="21">
        <f t="shared" si="2"/>
        <v>-0.91723654425528189</v>
      </c>
      <c r="D160" s="17">
        <v>50.818164135695994</v>
      </c>
      <c r="E160" s="17">
        <f t="shared" si="3"/>
        <v>0.41090471416024815</v>
      </c>
      <c r="F160" s="17">
        <f t="shared" si="4"/>
        <v>74.28015487848063</v>
      </c>
    </row>
    <row r="161" spans="1:6" x14ac:dyDescent="0.25">
      <c r="A161" s="22">
        <f t="shared" si="5"/>
        <v>1934</v>
      </c>
      <c r="B161" s="21">
        <v>40.989608203757577</v>
      </c>
      <c r="C161" s="21">
        <f t="shared" ref="C161:C224" si="6">LN(B161/100)</f>
        <v>-0.89185160985474088</v>
      </c>
      <c r="D161" s="17">
        <v>-3.5732847169190896</v>
      </c>
      <c r="E161" s="17">
        <f t="shared" si="3"/>
        <v>-3.6386893272335581E-2</v>
      </c>
      <c r="F161" s="17">
        <f t="shared" si="4"/>
        <v>54.712692865898795</v>
      </c>
    </row>
    <row r="162" spans="1:6" x14ac:dyDescent="0.25">
      <c r="A162" s="22">
        <f t="shared" si="5"/>
        <v>1935</v>
      </c>
      <c r="B162" s="21">
        <v>39.15537875106412</v>
      </c>
      <c r="C162" s="21">
        <f t="shared" si="6"/>
        <v>-0.93763238471068444</v>
      </c>
      <c r="D162" s="17">
        <v>42.21995640361402</v>
      </c>
      <c r="E162" s="17">
        <f t="shared" si="3"/>
        <v>0.35220466192535493</v>
      </c>
      <c r="F162" s="17">
        <f t="shared" si="4"/>
        <v>59.253157353002827</v>
      </c>
    </row>
    <row r="163" spans="1:6" x14ac:dyDescent="0.25">
      <c r="A163" s="22">
        <f t="shared" si="5"/>
        <v>1936</v>
      </c>
      <c r="B163" s="21">
        <v>40.30852445552506</v>
      </c>
      <c r="C163" s="21">
        <f t="shared" si="6"/>
        <v>-0.90860721445270831</v>
      </c>
      <c r="D163" s="17">
        <v>31.288165560907146</v>
      </c>
      <c r="E163" s="17">
        <f t="shared" si="3"/>
        <v>0.27222445843977122</v>
      </c>
      <c r="F163" s="17">
        <f t="shared" si="4"/>
        <v>0.10553855814978697</v>
      </c>
    </row>
    <row r="164" spans="1:6" x14ac:dyDescent="0.25">
      <c r="A164" s="22">
        <f t="shared" si="5"/>
        <v>1937</v>
      </c>
      <c r="B164" s="21">
        <v>39.635053027519042</v>
      </c>
      <c r="C164" s="21">
        <f t="shared" si="6"/>
        <v>-0.92545628180358763</v>
      </c>
      <c r="D164" s="17">
        <v>-35.818362555397535</v>
      </c>
      <c r="E164" s="17">
        <f t="shared" si="3"/>
        <v>-0.44345303731612673</v>
      </c>
      <c r="F164" s="17">
        <f t="shared" si="4"/>
        <v>-38.368943958275423</v>
      </c>
    </row>
    <row r="165" spans="1:6" x14ac:dyDescent="0.25">
      <c r="A165" s="22">
        <f t="shared" si="5"/>
        <v>1938</v>
      </c>
      <c r="B165" s="21">
        <v>43.164622898315912</v>
      </c>
      <c r="C165" s="21">
        <f t="shared" si="6"/>
        <v>-0.84014894062242473</v>
      </c>
      <c r="D165" s="17">
        <v>33.884918353407834</v>
      </c>
      <c r="E165" s="17">
        <f t="shared" si="3"/>
        <v>0.29181042670898727</v>
      </c>
      <c r="F165" s="17">
        <f t="shared" si="4"/>
        <v>4.994928274604904</v>
      </c>
    </row>
    <row r="166" spans="1:6" x14ac:dyDescent="0.25">
      <c r="A166" s="22">
        <f t="shared" si="5"/>
        <v>1939</v>
      </c>
      <c r="B166" s="21">
        <v>43.86066422029284</v>
      </c>
      <c r="C166" s="21">
        <f t="shared" si="6"/>
        <v>-0.82415229901149611</v>
      </c>
      <c r="D166" s="17">
        <v>-0.74338066547572357</v>
      </c>
      <c r="E166" s="17">
        <f t="shared" si="3"/>
        <v>-7.4615750978631939E-3</v>
      </c>
      <c r="F166" s="17">
        <f t="shared" si="4"/>
        <v>-4.2607585557460803</v>
      </c>
    </row>
    <row r="167" spans="1:6" x14ac:dyDescent="0.25">
      <c r="A167" s="22">
        <f t="shared" si="5"/>
        <v>1940</v>
      </c>
      <c r="B167" s="21">
        <v>42.374290964181455</v>
      </c>
      <c r="C167" s="21">
        <f t="shared" si="6"/>
        <v>-0.85862835283616257</v>
      </c>
      <c r="D167" s="17">
        <v>-10.601425013242183</v>
      </c>
      <c r="E167" s="17">
        <f t="shared" ref="E167:E230" si="7">LN(1+D167/100)</f>
        <v>-0.11206544368110029</v>
      </c>
      <c r="F167" s="17">
        <f t="shared" ref="F167:F230" si="8">(EXP(SUM(E167:E171))-1)*100</f>
        <v>12.468557085783672</v>
      </c>
    </row>
    <row r="168" spans="1:6" x14ac:dyDescent="0.25">
      <c r="A168" s="22">
        <f t="shared" si="5"/>
        <v>1941</v>
      </c>
      <c r="B168" s="21">
        <v>38.643601843496448</v>
      </c>
      <c r="C168" s="21">
        <f t="shared" si="6"/>
        <v>-0.95078896557666182</v>
      </c>
      <c r="D168" s="17">
        <v>-19.171022844062779</v>
      </c>
      <c r="E168" s="17">
        <f t="shared" si="7"/>
        <v>-0.21283465658521233</v>
      </c>
      <c r="F168" s="17">
        <f t="shared" si="8"/>
        <v>66.954504445670352</v>
      </c>
    </row>
    <row r="169" spans="1:6" x14ac:dyDescent="0.25">
      <c r="A169" s="22">
        <f t="shared" si="5"/>
        <v>1942</v>
      </c>
      <c r="B169" s="21">
        <v>44.732825890191478</v>
      </c>
      <c r="C169" s="21">
        <f t="shared" si="6"/>
        <v>-0.80446259391936537</v>
      </c>
      <c r="D169" s="17">
        <v>9.3401095623051091</v>
      </c>
      <c r="E169" s="17">
        <f t="shared" si="7"/>
        <v>8.9293109511414281E-2</v>
      </c>
      <c r="F169" s="17">
        <f t="shared" si="8"/>
        <v>61.27561548057021</v>
      </c>
    </row>
    <row r="170" spans="1:6" x14ac:dyDescent="0.25">
      <c r="A170" s="22">
        <f t="shared" si="5"/>
        <v>1943</v>
      </c>
      <c r="B170" s="21">
        <v>68.829854143957718</v>
      </c>
      <c r="C170" s="21">
        <f t="shared" si="6"/>
        <v>-0.37353260865666243</v>
      </c>
      <c r="D170" s="17">
        <v>22.0824732643913</v>
      </c>
      <c r="E170" s="17">
        <f t="shared" si="7"/>
        <v>0.19952664071694676</v>
      </c>
      <c r="F170" s="17">
        <f t="shared" si="8"/>
        <v>42.962817321339664</v>
      </c>
    </row>
    <row r="171" spans="1:6" x14ac:dyDescent="0.25">
      <c r="A171" s="22">
        <f t="shared" si="5"/>
        <v>1944</v>
      </c>
      <c r="B171" s="21">
        <v>91.448310837638772</v>
      </c>
      <c r="C171" s="21">
        <f t="shared" si="6"/>
        <v>-8.939628220601803E-2</v>
      </c>
      <c r="D171" s="17">
        <v>16.600555732070088</v>
      </c>
      <c r="E171" s="17">
        <f t="shared" si="7"/>
        <v>0.15358385405819552</v>
      </c>
      <c r="F171" s="17">
        <f t="shared" si="8"/>
        <v>19.865876929584726</v>
      </c>
    </row>
    <row r="172" spans="1:6" x14ac:dyDescent="0.25">
      <c r="A172" s="22">
        <f t="shared" si="5"/>
        <v>1945</v>
      </c>
      <c r="B172" s="21">
        <v>116.00098090131391</v>
      </c>
      <c r="C172" s="21">
        <f t="shared" si="6"/>
        <v>0.14842846112833061</v>
      </c>
      <c r="D172" s="17">
        <v>32.708155699722006</v>
      </c>
      <c r="E172" s="17">
        <f t="shared" si="7"/>
        <v>0.28298221314290334</v>
      </c>
      <c r="F172" s="17">
        <f t="shared" si="8"/>
        <v>23.611480899941096</v>
      </c>
    </row>
    <row r="173" spans="1:6" x14ac:dyDescent="0.25">
      <c r="A173" s="22">
        <f t="shared" si="5"/>
        <v>1946</v>
      </c>
      <c r="B173" s="21">
        <v>121.25206983495053</v>
      </c>
      <c r="C173" s="21">
        <f t="shared" si="6"/>
        <v>0.19270141448751246</v>
      </c>
      <c r="D173" s="17">
        <v>-21.920387336834256</v>
      </c>
      <c r="E173" s="17">
        <f t="shared" si="7"/>
        <v>-0.24744120466444033</v>
      </c>
      <c r="F173" s="17">
        <f t="shared" si="8"/>
        <v>14.788126023694614</v>
      </c>
    </row>
    <row r="174" spans="1:6" x14ac:dyDescent="0.25">
      <c r="A174" s="22">
        <f t="shared" si="5"/>
        <v>1947</v>
      </c>
      <c r="B174" s="21">
        <v>105.81170958978699</v>
      </c>
      <c r="C174" s="21">
        <f t="shared" si="6"/>
        <v>5.6491003963949744E-2</v>
      </c>
      <c r="D174" s="17">
        <v>-3.07542735042724</v>
      </c>
      <c r="E174" s="17">
        <f t="shared" si="7"/>
        <v>-3.1237111524411464E-2</v>
      </c>
      <c r="F174" s="17">
        <f t="shared" si="8"/>
        <v>71.103384305860445</v>
      </c>
    </row>
    <row r="175" spans="1:6" x14ac:dyDescent="0.25">
      <c r="A175" s="22">
        <f t="shared" si="5"/>
        <v>1948</v>
      </c>
      <c r="B175" s="21">
        <v>93.754086403935332</v>
      </c>
      <c r="C175" s="21">
        <f t="shared" si="6"/>
        <v>-6.4494933778870348E-2</v>
      </c>
      <c r="D175" s="17">
        <v>2.3589419245765075</v>
      </c>
      <c r="E175" s="17">
        <f t="shared" si="7"/>
        <v>2.3315488444449309E-2</v>
      </c>
      <c r="F175" s="17">
        <f t="shared" si="8"/>
        <v>106.31083915730746</v>
      </c>
    </row>
    <row r="176" spans="1:6" x14ac:dyDescent="0.25">
      <c r="A176" s="22">
        <f t="shared" si="5"/>
        <v>1949</v>
      </c>
      <c r="B176" s="21">
        <v>94.599685576470804</v>
      </c>
      <c r="C176" s="21">
        <f t="shared" si="6"/>
        <v>-5.5516033651735776E-2</v>
      </c>
      <c r="D176" s="17">
        <v>20.244123990886266</v>
      </c>
      <c r="E176" s="17">
        <f t="shared" si="7"/>
        <v>0.18435385686319433</v>
      </c>
      <c r="F176" s="17">
        <f t="shared" si="8"/>
        <v>97.655788398240404</v>
      </c>
    </row>
    <row r="177" spans="1:6" x14ac:dyDescent="0.25">
      <c r="A177" s="22">
        <f t="shared" si="5"/>
        <v>1950</v>
      </c>
      <c r="B177" s="21">
        <v>87.62592861799115</v>
      </c>
      <c r="C177" s="21">
        <f t="shared" si="6"/>
        <v>-0.13209324305193235</v>
      </c>
      <c r="D177" s="17">
        <v>23.235482577565627</v>
      </c>
      <c r="E177" s="17">
        <f t="shared" si="7"/>
        <v>0.20892683157979025</v>
      </c>
      <c r="F177" s="17">
        <f t="shared" si="8"/>
        <v>150.45061957585563</v>
      </c>
    </row>
    <row r="178" spans="1:6" x14ac:dyDescent="0.25">
      <c r="A178" s="22">
        <f t="shared" si="5"/>
        <v>1951</v>
      </c>
      <c r="B178" s="21">
        <v>75.220152317987029</v>
      </c>
      <c r="C178" s="21">
        <f t="shared" si="6"/>
        <v>-0.28475100798135949</v>
      </c>
      <c r="D178" s="17">
        <v>16.385609163099879</v>
      </c>
      <c r="E178" s="17">
        <f t="shared" si="7"/>
        <v>0.15173870904668699</v>
      </c>
      <c r="F178" s="17">
        <f t="shared" si="8"/>
        <v>165.16962739801758</v>
      </c>
    </row>
    <row r="179" spans="1:6" x14ac:dyDescent="0.25">
      <c r="A179" s="22">
        <f t="shared" si="5"/>
        <v>1952</v>
      </c>
      <c r="B179" s="21">
        <v>72.315148977234159</v>
      </c>
      <c r="C179" s="21">
        <f t="shared" si="6"/>
        <v>-0.32413654934927016</v>
      </c>
      <c r="D179" s="17">
        <v>16.868465223056759</v>
      </c>
      <c r="E179" s="17">
        <f t="shared" si="7"/>
        <v>0.15587888752760029</v>
      </c>
      <c r="F179" s="17">
        <f t="shared" si="8"/>
        <v>135.48970685477585</v>
      </c>
    </row>
    <row r="180" spans="1:6" x14ac:dyDescent="0.25">
      <c r="A180" s="22">
        <f t="shared" si="5"/>
        <v>1953</v>
      </c>
      <c r="B180" s="21">
        <v>70.147920284358008</v>
      </c>
      <c r="C180" s="21">
        <f t="shared" si="6"/>
        <v>-0.35456402657391856</v>
      </c>
      <c r="D180" s="17">
        <v>-1.9351700165130659</v>
      </c>
      <c r="E180" s="17">
        <f t="shared" si="7"/>
        <v>-1.9541395588586866E-2</v>
      </c>
      <c r="F180" s="17">
        <f t="shared" si="8"/>
        <v>75.312182969824249</v>
      </c>
    </row>
    <row r="181" spans="1:6" x14ac:dyDescent="0.25">
      <c r="A181" s="22">
        <f t="shared" si="5"/>
        <v>1954</v>
      </c>
      <c r="B181" s="21">
        <v>71.309042878144069</v>
      </c>
      <c r="C181" s="21">
        <f t="shared" si="6"/>
        <v>-0.33814703802443541</v>
      </c>
      <c r="D181" s="17">
        <v>52.361919668129289</v>
      </c>
      <c r="E181" s="17">
        <f t="shared" si="7"/>
        <v>0.42108855509747539</v>
      </c>
      <c r="F181" s="17">
        <f t="shared" si="8"/>
        <v>150.22983450312708</v>
      </c>
    </row>
    <row r="182" spans="1:6" x14ac:dyDescent="0.25">
      <c r="A182" s="22">
        <f t="shared" si="5"/>
        <v>1955</v>
      </c>
      <c r="B182" s="21">
        <v>66.162098577916552</v>
      </c>
      <c r="C182" s="21">
        <f t="shared" si="6"/>
        <v>-0.41306241603695293</v>
      </c>
      <c r="D182" s="17">
        <v>30.478044145586459</v>
      </c>
      <c r="E182" s="17">
        <f t="shared" si="7"/>
        <v>0.26603478252490836</v>
      </c>
      <c r="F182" s="17">
        <f t="shared" si="8"/>
        <v>80.484482782062813</v>
      </c>
    </row>
    <row r="183" spans="1:6" x14ac:dyDescent="0.25">
      <c r="A183" s="22">
        <f t="shared" si="5"/>
        <v>1956</v>
      </c>
      <c r="B183" s="21">
        <v>62.357296216122542</v>
      </c>
      <c r="C183" s="21">
        <f t="shared" si="6"/>
        <v>-0.47228950040169121</v>
      </c>
      <c r="D183" s="17">
        <v>3.3587943418357025</v>
      </c>
      <c r="E183" s="17">
        <f t="shared" si="7"/>
        <v>3.3036189328745413E-2</v>
      </c>
      <c r="F183" s="17">
        <f t="shared" si="8"/>
        <v>36.86189863799865</v>
      </c>
    </row>
    <row r="184" spans="1:6" x14ac:dyDescent="0.25">
      <c r="A184" s="22">
        <f t="shared" si="5"/>
        <v>1957</v>
      </c>
      <c r="B184" s="21">
        <v>58.669957036744741</v>
      </c>
      <c r="C184" s="21">
        <f t="shared" si="6"/>
        <v>-0.53324239533719853</v>
      </c>
      <c r="D184" s="17">
        <v>-12.996342675724259</v>
      </c>
      <c r="E184" s="17">
        <f t="shared" si="7"/>
        <v>-0.13922003000702246</v>
      </c>
      <c r="F184" s="17">
        <f t="shared" si="8"/>
        <v>66.520036471993222</v>
      </c>
    </row>
    <row r="185" spans="1:6" x14ac:dyDescent="0.25">
      <c r="A185" s="22">
        <f t="shared" si="5"/>
        <v>1958</v>
      </c>
      <c r="B185" s="21">
        <v>59.148805168195629</v>
      </c>
      <c r="C185" s="21">
        <f t="shared" si="6"/>
        <v>-0.52511379579822393</v>
      </c>
      <c r="D185" s="17">
        <v>39.971710816977165</v>
      </c>
      <c r="E185" s="17">
        <f t="shared" si="7"/>
        <v>0.33627015061019022</v>
      </c>
      <c r="F185" s="17">
        <f t="shared" si="8"/>
        <v>72.199905279578928</v>
      </c>
    </row>
    <row r="186" spans="1:6" x14ac:dyDescent="0.25">
      <c r="A186" s="22">
        <f t="shared" si="5"/>
        <v>1959</v>
      </c>
      <c r="B186" s="21">
        <v>56.199349995700743</v>
      </c>
      <c r="C186" s="21">
        <f t="shared" si="6"/>
        <v>-0.57626499506812989</v>
      </c>
      <c r="D186" s="17">
        <v>9.8948185838362512</v>
      </c>
      <c r="E186" s="17">
        <f t="shared" si="7"/>
        <v>9.4353527666154194E-2</v>
      </c>
      <c r="F186" s="17">
        <f t="shared" si="8"/>
        <v>48.272732830453769</v>
      </c>
    </row>
    <row r="187" spans="1:6" x14ac:dyDescent="0.25">
      <c r="A187" s="22">
        <f t="shared" si="5"/>
        <v>1960</v>
      </c>
      <c r="B187" s="21">
        <v>54.394141498550525</v>
      </c>
      <c r="C187" s="21">
        <f t="shared" si="6"/>
        <v>-0.60891373096685697</v>
      </c>
      <c r="D187" s="17">
        <v>-1.0581265653697103</v>
      </c>
      <c r="E187" s="17">
        <f t="shared" si="7"/>
        <v>-1.0637645309877963E-2</v>
      </c>
      <c r="F187" s="17">
        <f t="shared" si="8"/>
        <v>55.409283855723679</v>
      </c>
    </row>
    <row r="188" spans="1:6" x14ac:dyDescent="0.25">
      <c r="A188" s="22">
        <f t="shared" si="5"/>
        <v>1961</v>
      </c>
      <c r="B188" s="21">
        <v>53.041655398320486</v>
      </c>
      <c r="C188" s="21">
        <f t="shared" si="6"/>
        <v>-0.63409263022194318</v>
      </c>
      <c r="D188" s="17">
        <v>25.756769230769237</v>
      </c>
      <c r="E188" s="17">
        <f t="shared" si="7"/>
        <v>0.22917945240391641</v>
      </c>
      <c r="F188" s="17">
        <f t="shared" si="8"/>
        <v>73.014186047799583</v>
      </c>
    </row>
    <row r="189" spans="1:6" x14ac:dyDescent="0.25">
      <c r="A189" s="22">
        <f t="shared" si="5"/>
        <v>1962</v>
      </c>
      <c r="B189" s="21">
        <v>50.913577381060257</v>
      </c>
      <c r="C189" s="21">
        <f t="shared" si="6"/>
        <v>-0.67504055181226486</v>
      </c>
      <c r="D189" s="17">
        <v>-10.028715657067288</v>
      </c>
      <c r="E189" s="17">
        <f t="shared" si="7"/>
        <v>-0.10567962942551222</v>
      </c>
      <c r="F189" s="17">
        <f t="shared" si="8"/>
        <v>19.696197667910063</v>
      </c>
    </row>
    <row r="190" spans="1:6" x14ac:dyDescent="0.25">
      <c r="A190" s="22">
        <f t="shared" si="5"/>
        <v>1963</v>
      </c>
      <c r="B190" s="21">
        <v>49.507871964456136</v>
      </c>
      <c r="C190" s="21">
        <f t="shared" si="6"/>
        <v>-0.70303849947233832</v>
      </c>
      <c r="D190" s="17">
        <v>20.52264516691573</v>
      </c>
      <c r="E190" s="17">
        <f t="shared" si="7"/>
        <v>0.18666747598300482</v>
      </c>
      <c r="F190" s="17">
        <f t="shared" si="8"/>
        <v>59.753670628027898</v>
      </c>
    </row>
    <row r="191" spans="1:6" x14ac:dyDescent="0.25">
      <c r="A191" s="22">
        <f t="shared" si="5"/>
        <v>1964</v>
      </c>
      <c r="B191" s="21">
        <v>46.973010737989753</v>
      </c>
      <c r="C191" s="21">
        <f t="shared" si="6"/>
        <v>-0.75559698883398707</v>
      </c>
      <c r="D191" s="17">
        <v>15.184192869080725</v>
      </c>
      <c r="E191" s="17">
        <f t="shared" si="7"/>
        <v>0.14136233818078561</v>
      </c>
      <c r="F191" s="17">
        <f t="shared" si="8"/>
        <v>40.306602907394051</v>
      </c>
    </row>
    <row r="192" spans="1:6" x14ac:dyDescent="0.25">
      <c r="A192" s="22">
        <f t="shared" si="5"/>
        <v>1965</v>
      </c>
      <c r="B192" s="21">
        <v>44.120970516428869</v>
      </c>
      <c r="C192" s="21">
        <f t="shared" si="6"/>
        <v>-0.81823499464552074</v>
      </c>
      <c r="D192" s="17">
        <v>10.150097044582074</v>
      </c>
      <c r="E192" s="17">
        <f t="shared" si="7"/>
        <v>9.6673768281952316E-2</v>
      </c>
      <c r="F192" s="17">
        <f t="shared" si="8"/>
        <v>5.1577792688620061</v>
      </c>
    </row>
    <row r="193" spans="1:11" x14ac:dyDescent="0.25">
      <c r="A193" s="22">
        <f t="shared" si="5"/>
        <v>1966</v>
      </c>
      <c r="B193" s="21">
        <v>40.612807895833434</v>
      </c>
      <c r="C193" s="21">
        <f t="shared" si="6"/>
        <v>-0.90108670371453925</v>
      </c>
      <c r="D193" s="17">
        <v>-12.997844559606008</v>
      </c>
      <c r="E193" s="17">
        <f t="shared" si="7"/>
        <v>-0.13923729246346486</v>
      </c>
      <c r="F193" s="17">
        <f t="shared" si="8"/>
        <v>-6.3944267654820752</v>
      </c>
    </row>
    <row r="194" spans="1:11" x14ac:dyDescent="0.25">
      <c r="A194" s="22">
        <f t="shared" si="5"/>
        <v>1967</v>
      </c>
      <c r="B194" s="21">
        <v>39.190405789829406</v>
      </c>
      <c r="C194" s="21">
        <f t="shared" si="6"/>
        <v>-0.93673821940736113</v>
      </c>
      <c r="D194" s="17">
        <v>20.081031853486419</v>
      </c>
      <c r="E194" s="17">
        <f t="shared" si="7"/>
        <v>0.18299659435054835</v>
      </c>
      <c r="F194" s="17">
        <f t="shared" si="8"/>
        <v>18.899546081364193</v>
      </c>
    </row>
    <row r="195" spans="1:11" x14ac:dyDescent="0.25">
      <c r="A195" s="22">
        <f t="shared" si="5"/>
        <v>1968</v>
      </c>
      <c r="B195" s="21">
        <v>38.203825722783023</v>
      </c>
      <c r="C195" s="21">
        <f t="shared" si="6"/>
        <v>-0.96223452557914546</v>
      </c>
      <c r="D195" s="17">
        <v>5.8512324023959783</v>
      </c>
      <c r="E195" s="17">
        <f t="shared" si="7"/>
        <v>5.6864454438523532E-2</v>
      </c>
      <c r="F195" s="17">
        <f t="shared" si="8"/>
        <v>13.680251817942523</v>
      </c>
    </row>
    <row r="196" spans="1:11" x14ac:dyDescent="0.25">
      <c r="A196" s="22">
        <f t="shared" si="5"/>
        <v>1969</v>
      </c>
      <c r="B196" s="21">
        <v>35.932573531228158</v>
      </c>
      <c r="C196" s="21">
        <f t="shared" si="6"/>
        <v>-1.0235259611758742</v>
      </c>
      <c r="D196" s="17">
        <v>-13.671105436260977</v>
      </c>
      <c r="E196" s="17">
        <f t="shared" si="7"/>
        <v>-0.14700582859804998</v>
      </c>
      <c r="F196" s="17">
        <f t="shared" si="8"/>
        <v>-15.536355053691908</v>
      </c>
    </row>
    <row r="197" spans="1:11" x14ac:dyDescent="0.25">
      <c r="A197" s="22">
        <f t="shared" si="5"/>
        <v>1970</v>
      </c>
      <c r="B197" s="21">
        <v>35.723654719245886</v>
      </c>
      <c r="C197" s="21">
        <f t="shared" si="6"/>
        <v>-1.0293571194453324</v>
      </c>
      <c r="D197" s="17">
        <v>-1.950544720670544</v>
      </c>
      <c r="E197" s="17">
        <f t="shared" si="7"/>
        <v>-1.969818890089833E-2</v>
      </c>
      <c r="F197" s="17">
        <f t="shared" si="8"/>
        <v>-35.575078712292694</v>
      </c>
      <c r="K197" s="21">
        <v>6.8658200590076213</v>
      </c>
    </row>
    <row r="198" spans="1:11" x14ac:dyDescent="0.25">
      <c r="A198" s="22">
        <f t="shared" si="5"/>
        <v>1971</v>
      </c>
      <c r="B198" s="21">
        <v>35.332778173193113</v>
      </c>
      <c r="C198" s="21">
        <f t="shared" si="6"/>
        <v>-1.0403590927470101</v>
      </c>
      <c r="D198" s="17">
        <v>10.511761559818101</v>
      </c>
      <c r="E198" s="17">
        <f t="shared" si="7"/>
        <v>9.9951768760806664E-2</v>
      </c>
      <c r="F198" s="17">
        <f t="shared" si="8"/>
        <v>-15.872506899240568</v>
      </c>
      <c r="K198" s="21">
        <v>8.3710293741499751</v>
      </c>
    </row>
    <row r="199" spans="1:11" x14ac:dyDescent="0.25">
      <c r="A199" s="22">
        <f t="shared" si="5"/>
        <v>1972</v>
      </c>
      <c r="B199" s="21">
        <v>34.514941509047581</v>
      </c>
      <c r="C199" s="21">
        <f t="shared" si="6"/>
        <v>-1.0637778684872079</v>
      </c>
      <c r="D199" s="17">
        <v>14.809874297764768</v>
      </c>
      <c r="E199" s="17">
        <f t="shared" si="7"/>
        <v>0.1381073072451961</v>
      </c>
      <c r="F199" s="17">
        <f t="shared" si="8"/>
        <v>-10.244781080168819</v>
      </c>
      <c r="K199" s="21">
        <v>9.2044817959571024</v>
      </c>
    </row>
    <row r="200" spans="1:11" x14ac:dyDescent="0.25">
      <c r="A200" s="22">
        <f t="shared" si="5"/>
        <v>1973</v>
      </c>
      <c r="B200" s="21">
        <v>33.143428004925852</v>
      </c>
      <c r="C200" s="21">
        <f t="shared" si="6"/>
        <v>-1.1043257392388752</v>
      </c>
      <c r="D200" s="17">
        <v>-21.353262613427848</v>
      </c>
      <c r="E200" s="17">
        <f t="shared" si="7"/>
        <v>-0.24020404003244672</v>
      </c>
      <c r="F200" s="17">
        <f t="shared" si="8"/>
        <v>-31.975960023807758</v>
      </c>
      <c r="K200" s="21">
        <v>9.2148753097536247</v>
      </c>
    </row>
    <row r="201" spans="1:11" x14ac:dyDescent="0.25">
      <c r="A201" s="22">
        <f t="shared" si="5"/>
        <v>1974</v>
      </c>
      <c r="B201" s="21">
        <v>31.681214787032342</v>
      </c>
      <c r="C201" s="21">
        <f t="shared" si="6"/>
        <v>-1.1494462742267748</v>
      </c>
      <c r="D201" s="17">
        <v>-34.152353469245199</v>
      </c>
      <c r="E201" s="17">
        <f t="shared" si="7"/>
        <v>-0.41782649828934837</v>
      </c>
      <c r="F201" s="17">
        <f t="shared" si="8"/>
        <v>-15.585203375889611</v>
      </c>
      <c r="K201" s="21">
        <v>10.385413877918642</v>
      </c>
    </row>
    <row r="202" spans="1:11" x14ac:dyDescent="0.25">
      <c r="A202" s="22">
        <f t="shared" si="5"/>
        <v>1975</v>
      </c>
      <c r="B202" s="21">
        <v>32.557183855406969</v>
      </c>
      <c r="C202" s="21">
        <f t="shared" si="6"/>
        <v>-1.1221721395216122</v>
      </c>
      <c r="D202" s="17">
        <v>28.035156390930773</v>
      </c>
      <c r="E202" s="17">
        <f t="shared" si="7"/>
        <v>0.24713469952371089</v>
      </c>
      <c r="F202" s="17">
        <f t="shared" si="8"/>
        <v>33.728826224457833</v>
      </c>
      <c r="K202" s="21">
        <v>10.128643939035822</v>
      </c>
    </row>
    <row r="203" spans="1:11" x14ac:dyDescent="0.25">
      <c r="A203" s="22">
        <f t="shared" si="5"/>
        <v>1976</v>
      </c>
      <c r="B203" s="21">
        <v>34.003781650772773</v>
      </c>
      <c r="C203" s="21">
        <f t="shared" si="6"/>
        <v>-1.0786984425342456</v>
      </c>
      <c r="D203" s="17">
        <v>17.904468401758635</v>
      </c>
      <c r="E203" s="17">
        <f t="shared" si="7"/>
        <v>0.16470452076714834</v>
      </c>
      <c r="F203" s="17">
        <f t="shared" si="8"/>
        <v>22.054072827037018</v>
      </c>
      <c r="K203" s="21">
        <v>10.828020288607</v>
      </c>
    </row>
    <row r="204" spans="1:11" x14ac:dyDescent="0.25">
      <c r="A204" s="22">
        <f t="shared" si="5"/>
        <v>1977</v>
      </c>
      <c r="B204" s="21">
        <v>34.423920003940694</v>
      </c>
      <c r="C204" s="21">
        <f t="shared" si="6"/>
        <v>-1.0664185143000458</v>
      </c>
      <c r="D204" s="17">
        <v>-12.987438804327912</v>
      </c>
      <c r="E204" s="17">
        <f t="shared" si="7"/>
        <v>-0.13911769619607256</v>
      </c>
      <c r="F204" s="17">
        <f t="shared" si="8"/>
        <v>-9.566726188357876</v>
      </c>
      <c r="K204" s="21">
        <v>11.822754353188584</v>
      </c>
    </row>
    <row r="205" spans="1:11" x14ac:dyDescent="0.25">
      <c r="A205" s="22">
        <f t="shared" si="5"/>
        <v>1978</v>
      </c>
      <c r="B205" s="21">
        <v>33.636062429156851</v>
      </c>
      <c r="C205" s="21">
        <f t="shared" si="6"/>
        <v>-1.0895714079971368</v>
      </c>
      <c r="D205" s="17">
        <v>-2.4029101482229587</v>
      </c>
      <c r="E205" s="17">
        <f t="shared" si="7"/>
        <v>-2.4322510106031252E-2</v>
      </c>
      <c r="F205" s="17">
        <f t="shared" si="8"/>
        <v>20.47933389671741</v>
      </c>
      <c r="K205" s="21">
        <v>12.928010806011683</v>
      </c>
    </row>
    <row r="206" spans="1:11" x14ac:dyDescent="0.25">
      <c r="A206" s="22">
        <f t="shared" si="5"/>
        <v>1979</v>
      </c>
      <c r="B206" s="21">
        <v>32.258176567012725</v>
      </c>
      <c r="C206" s="21">
        <f t="shared" si="6"/>
        <v>-1.1313986379197389</v>
      </c>
      <c r="D206" s="17">
        <v>4.3149878025739108</v>
      </c>
      <c r="E206" s="17">
        <f t="shared" si="7"/>
        <v>4.2244864664955299E-2</v>
      </c>
      <c r="F206" s="17">
        <f t="shared" si="8"/>
        <v>45.475939853020478</v>
      </c>
      <c r="K206" s="21">
        <v>12.614702389253317</v>
      </c>
    </row>
    <row r="207" spans="1:11" x14ac:dyDescent="0.25">
      <c r="A207" s="22">
        <f t="shared" si="5"/>
        <v>1980</v>
      </c>
      <c r="B207" s="21">
        <v>32.556256949176863</v>
      </c>
      <c r="C207" s="21">
        <f t="shared" si="6"/>
        <v>-1.1222006100253581</v>
      </c>
      <c r="D207" s="17">
        <v>16.857470029163068</v>
      </c>
      <c r="E207" s="17">
        <f t="shared" si="7"/>
        <v>0.15578480131598721</v>
      </c>
      <c r="F207" s="17">
        <f t="shared" si="8"/>
        <v>42.161607149393298</v>
      </c>
      <c r="G207" s="21">
        <v>42.091999999999999</v>
      </c>
      <c r="K207" s="21">
        <v>12.66237082107957</v>
      </c>
    </row>
    <row r="208" spans="1:11" x14ac:dyDescent="0.25">
      <c r="A208" s="22">
        <f t="shared" si="5"/>
        <v>1981</v>
      </c>
      <c r="B208" s="21">
        <v>31.91297812460023</v>
      </c>
      <c r="C208" s="21">
        <f t="shared" si="6"/>
        <v>-1.1421574211715728</v>
      </c>
      <c r="D208" s="17">
        <v>-12.641284083144278</v>
      </c>
      <c r="E208" s="17">
        <f t="shared" si="7"/>
        <v>-0.13514737285346509</v>
      </c>
      <c r="F208" s="17">
        <f t="shared" si="8"/>
        <v>53.602585933254751</v>
      </c>
      <c r="G208" s="21">
        <v>41.226999999999997</v>
      </c>
      <c r="K208" s="21">
        <v>12.957318765654792</v>
      </c>
    </row>
    <row r="209" spans="1:11" x14ac:dyDescent="0.25">
      <c r="A209" s="22">
        <f t="shared" si="5"/>
        <v>1982</v>
      </c>
      <c r="B209" s="21">
        <v>35.10494282552564</v>
      </c>
      <c r="C209" s="21">
        <f t="shared" si="6"/>
        <v>-1.0468282441906045</v>
      </c>
      <c r="D209" s="17">
        <v>15.922104460541542</v>
      </c>
      <c r="E209" s="17">
        <f t="shared" si="7"/>
        <v>0.14774826628105694</v>
      </c>
      <c r="F209" s="17">
        <f t="shared" si="8"/>
        <v>106.16581558192162</v>
      </c>
      <c r="G209" s="21">
        <v>46.082999999999998</v>
      </c>
      <c r="K209" s="21">
        <v>15.31453673937208</v>
      </c>
    </row>
    <row r="210" spans="1:11" x14ac:dyDescent="0.25">
      <c r="A210" s="22">
        <f t="shared" si="5"/>
        <v>1983</v>
      </c>
      <c r="B210" s="21">
        <v>38.963673400101854</v>
      </c>
      <c r="C210" s="21">
        <f t="shared" si="6"/>
        <v>-0.94254042520819203</v>
      </c>
      <c r="D210" s="17">
        <v>17.846172566644579</v>
      </c>
      <c r="E210" s="17">
        <f t="shared" si="7"/>
        <v>0.16420996570623503</v>
      </c>
      <c r="F210" s="17">
        <f t="shared" si="8"/>
        <v>79.952587638814194</v>
      </c>
      <c r="G210" s="21">
        <v>49.104999999999997</v>
      </c>
      <c r="K210" s="21">
        <v>16.970091947924498</v>
      </c>
    </row>
    <row r="211" spans="1:11" x14ac:dyDescent="0.25">
      <c r="A211" s="22">
        <f t="shared" si="5"/>
        <v>1984</v>
      </c>
      <c r="B211" s="21">
        <v>39.997608690121858</v>
      </c>
      <c r="C211" s="21">
        <f t="shared" si="6"/>
        <v>-0.91635051640816834</v>
      </c>
      <c r="D211" s="17">
        <v>1.9384121578188473</v>
      </c>
      <c r="E211" s="17">
        <f t="shared" si="7"/>
        <v>1.9198642559790275E-2</v>
      </c>
      <c r="F211" s="17">
        <f t="shared" si="8"/>
        <v>70.126234504182179</v>
      </c>
      <c r="G211" s="21">
        <v>50.774000000000001</v>
      </c>
      <c r="K211" s="21">
        <v>17.923433351072752</v>
      </c>
    </row>
    <row r="212" spans="1:11" x14ac:dyDescent="0.25">
      <c r="A212" s="22">
        <f t="shared" si="5"/>
        <v>1985</v>
      </c>
      <c r="B212" s="21">
        <v>43.227101363366927</v>
      </c>
      <c r="C212" s="21">
        <f t="shared" si="6"/>
        <v>-0.83870254106326747</v>
      </c>
      <c r="D212" s="17">
        <v>26.262005206754345</v>
      </c>
      <c r="E212" s="17">
        <f t="shared" si="7"/>
        <v>0.23318896839310846</v>
      </c>
      <c r="F212" s="17">
        <f t="shared" si="8"/>
        <v>109.29063313199569</v>
      </c>
      <c r="G212" s="21">
        <v>55.622</v>
      </c>
      <c r="K212" s="21">
        <v>19.815437474083289</v>
      </c>
    </row>
    <row r="213" spans="1:11" x14ac:dyDescent="0.25">
      <c r="A213" s="22">
        <f t="shared" si="5"/>
        <v>1986</v>
      </c>
      <c r="B213" s="21">
        <v>47.651456618874462</v>
      </c>
      <c r="C213" s="21">
        <f t="shared" si="6"/>
        <v>-0.74125698722867495</v>
      </c>
      <c r="D213" s="17">
        <v>17.253110068173228</v>
      </c>
      <c r="E213" s="17">
        <f t="shared" si="7"/>
        <v>0.15916474608820372</v>
      </c>
      <c r="F213" s="17">
        <f t="shared" si="8"/>
        <v>51.315743148305579</v>
      </c>
      <c r="G213" s="21">
        <v>59.064999999999998</v>
      </c>
      <c r="K213" s="21">
        <v>22.929176026395837</v>
      </c>
    </row>
    <row r="214" spans="1:11" x14ac:dyDescent="0.25">
      <c r="A214" s="22">
        <f t="shared" si="5"/>
        <v>1987</v>
      </c>
      <c r="B214" s="21">
        <v>49.621587934992824</v>
      </c>
      <c r="C214" s="21">
        <f t="shared" si="6"/>
        <v>-0.70074420632208079</v>
      </c>
      <c r="D214" s="17">
        <v>1.1830336825277232</v>
      </c>
      <c r="E214" s="17">
        <f t="shared" si="7"/>
        <v>1.1760905451792182E-2</v>
      </c>
      <c r="F214" s="17">
        <f t="shared" si="8"/>
        <v>62.787093328639102</v>
      </c>
      <c r="G214" s="21">
        <v>60.804000000000002</v>
      </c>
      <c r="K214" s="21">
        <v>25.04363879965608</v>
      </c>
    </row>
    <row r="215" spans="1:11" x14ac:dyDescent="0.25">
      <c r="A215" s="22">
        <f t="shared" si="5"/>
        <v>1988</v>
      </c>
      <c r="B215" s="21">
        <v>51.022227904500824</v>
      </c>
      <c r="C215" s="21">
        <f t="shared" si="6"/>
        <v>-0.67290880695025945</v>
      </c>
      <c r="D215" s="17">
        <v>11.41115475223633</v>
      </c>
      <c r="E215" s="17">
        <f t="shared" si="7"/>
        <v>0.1080572689179954</v>
      </c>
      <c r="F215" s="17">
        <f t="shared" si="8"/>
        <v>67.966998279016778</v>
      </c>
      <c r="G215" s="21">
        <v>61.811999999999998</v>
      </c>
      <c r="K215" s="21">
        <v>26.93999510164095</v>
      </c>
    </row>
    <row r="216" spans="1:11" x14ac:dyDescent="0.25">
      <c r="A216" s="22">
        <f t="shared" si="5"/>
        <v>1989</v>
      </c>
      <c r="B216" s="21">
        <v>52.122926619129885</v>
      </c>
      <c r="C216" s="21">
        <f t="shared" si="6"/>
        <v>-0.65156528375128875</v>
      </c>
      <c r="D216" s="17">
        <v>25.405437222298399</v>
      </c>
      <c r="E216" s="17">
        <f t="shared" si="7"/>
        <v>0.22638180030024621</v>
      </c>
      <c r="F216" s="17">
        <f t="shared" si="8"/>
        <v>61.323698606796825</v>
      </c>
      <c r="G216" s="21">
        <v>62.091999999999999</v>
      </c>
      <c r="K216" s="21">
        <v>28.566284062833336</v>
      </c>
    </row>
    <row r="217" spans="1:11" x14ac:dyDescent="0.25">
      <c r="A217" s="22">
        <f t="shared" si="5"/>
        <v>1990</v>
      </c>
      <c r="B217" s="21">
        <v>55.741978308374279</v>
      </c>
      <c r="C217" s="21">
        <f t="shared" si="6"/>
        <v>-0.58443667284587297</v>
      </c>
      <c r="D217" s="17">
        <v>-8.7134055483227169</v>
      </c>
      <c r="E217" s="17">
        <f t="shared" si="7"/>
        <v>-9.1166238831693683E-2</v>
      </c>
      <c r="F217" s="17">
        <f t="shared" si="8"/>
        <v>26.90222815187424</v>
      </c>
      <c r="G217" s="21">
        <v>63.78</v>
      </c>
      <c r="K217" s="21">
        <v>28.489171689147565</v>
      </c>
    </row>
    <row r="218" spans="1:11" x14ac:dyDescent="0.25">
      <c r="A218" s="22">
        <f t="shared" si="5"/>
        <v>1991</v>
      </c>
      <c r="B218" s="21">
        <v>61.168928283857575</v>
      </c>
      <c r="C218" s="21">
        <f t="shared" si="6"/>
        <v>-0.49153083317715107</v>
      </c>
      <c r="D218" s="17">
        <v>26.142148692574054</v>
      </c>
      <c r="E218" s="17">
        <f t="shared" si="7"/>
        <v>0.2322392492911243</v>
      </c>
      <c r="F218" s="17">
        <f t="shared" si="8"/>
        <v>85.891607611068991</v>
      </c>
      <c r="G218" s="21">
        <v>68.266999999999996</v>
      </c>
      <c r="K218" s="21">
        <v>29.000379424359043</v>
      </c>
    </row>
    <row r="219" spans="1:11" x14ac:dyDescent="0.25">
      <c r="A219" s="22">
        <f t="shared" si="5"/>
        <v>1992</v>
      </c>
      <c r="B219" s="21">
        <v>64.087486487893358</v>
      </c>
      <c r="C219" s="21">
        <f t="shared" si="6"/>
        <v>-0.44492105971670537</v>
      </c>
      <c r="D219" s="17">
        <v>4.4026900222858822</v>
      </c>
      <c r="E219" s="17">
        <f t="shared" si="7"/>
        <v>4.3085255625487706E-2</v>
      </c>
      <c r="F219" s="17">
        <f t="shared" si="8"/>
        <v>74.977393420842375</v>
      </c>
      <c r="G219" s="21">
        <v>70.63</v>
      </c>
      <c r="K219" s="21">
        <v>29.454017592994358</v>
      </c>
    </row>
    <row r="220" spans="1:11" x14ac:dyDescent="0.25">
      <c r="A220" s="22">
        <f t="shared" ref="A220:A237" si="9">A219+1</f>
        <v>1993</v>
      </c>
      <c r="B220" s="21">
        <v>66.165055091030695</v>
      </c>
      <c r="C220" s="21">
        <f t="shared" si="6"/>
        <v>-0.41301773113241641</v>
      </c>
      <c r="D220" s="17">
        <v>7.004707679712574</v>
      </c>
      <c r="E220" s="17">
        <f t="shared" si="7"/>
        <v>6.7702644512634469E-2</v>
      </c>
      <c r="F220" s="17">
        <f t="shared" si="8"/>
        <v>119.34674505047323</v>
      </c>
      <c r="G220" s="21">
        <v>72.316000000000003</v>
      </c>
      <c r="K220" s="21">
        <v>31.011265659266382</v>
      </c>
    </row>
    <row r="221" spans="1:11" x14ac:dyDescent="0.25">
      <c r="A221" s="22">
        <f t="shared" si="9"/>
        <v>1994</v>
      </c>
      <c r="B221" s="21">
        <v>66.233132586424091</v>
      </c>
      <c r="C221" s="21">
        <f t="shared" si="6"/>
        <v>-0.41198935600754105</v>
      </c>
      <c r="D221" s="17">
        <v>-1.3521910090947942</v>
      </c>
      <c r="E221" s="17">
        <f t="shared" si="7"/>
        <v>-1.3614163691045608E-2</v>
      </c>
      <c r="F221" s="17">
        <f t="shared" si="8"/>
        <v>158.90941365311755</v>
      </c>
      <c r="G221" s="21">
        <v>71.481999999999999</v>
      </c>
      <c r="K221" s="21">
        <v>31.994471329744176</v>
      </c>
    </row>
    <row r="222" spans="1:11" x14ac:dyDescent="0.25">
      <c r="A222" s="22">
        <f t="shared" si="9"/>
        <v>1995</v>
      </c>
      <c r="B222" s="21">
        <v>67.082726215617484</v>
      </c>
      <c r="C222" s="21">
        <f t="shared" si="6"/>
        <v>-0.39924360860045705</v>
      </c>
      <c r="D222" s="17">
        <v>33.720361282020228</v>
      </c>
      <c r="E222" s="17">
        <f t="shared" si="7"/>
        <v>0.29058057734014642</v>
      </c>
      <c r="F222" s="17">
        <f t="shared" si="8"/>
        <v>208.95682304012877</v>
      </c>
      <c r="G222" s="21">
        <v>71.016999999999996</v>
      </c>
      <c r="K222" s="21">
        <v>36.222367914134892</v>
      </c>
    </row>
    <row r="223" spans="1:11" x14ac:dyDescent="0.25">
      <c r="A223" s="22">
        <f t="shared" si="9"/>
        <v>1996</v>
      </c>
      <c r="B223" s="21">
        <v>66.6557496859824</v>
      </c>
      <c r="C223" s="21">
        <f t="shared" si="6"/>
        <v>-0.40562887622769483</v>
      </c>
      <c r="D223" s="17">
        <v>18.735991701739628</v>
      </c>
      <c r="E223" s="17">
        <f t="shared" si="7"/>
        <v>0.17173228535135712</v>
      </c>
      <c r="F223" s="17">
        <f t="shared" si="8"/>
        <v>103.2893836072851</v>
      </c>
      <c r="G223" s="21">
        <v>70.209000000000003</v>
      </c>
      <c r="K223" s="21">
        <v>39.28172883491699</v>
      </c>
    </row>
    <row r="224" spans="1:11" x14ac:dyDescent="0.25">
      <c r="A224" s="22">
        <f t="shared" si="9"/>
        <v>1997</v>
      </c>
      <c r="B224" s="21">
        <v>64.965028219928712</v>
      </c>
      <c r="C224" s="21">
        <f t="shared" si="6"/>
        <v>-0.43132108826683613</v>
      </c>
      <c r="D224" s="17">
        <v>30.87627940498372</v>
      </c>
      <c r="E224" s="17">
        <f t="shared" si="7"/>
        <v>0.26908225893311705</v>
      </c>
      <c r="F224" s="17">
        <f t="shared" si="8"/>
        <v>48.61428875039779</v>
      </c>
      <c r="G224" s="21">
        <v>67.715999999999994</v>
      </c>
      <c r="K224" s="21">
        <v>42.994945404954649</v>
      </c>
    </row>
    <row r="225" spans="1:11" x14ac:dyDescent="0.25">
      <c r="A225" s="22">
        <f t="shared" si="9"/>
        <v>1998</v>
      </c>
      <c r="B225" s="21">
        <v>62.84406674131597</v>
      </c>
      <c r="C225" s="21">
        <f t="shared" ref="C225:C237" si="10">LN(B225/100)</f>
        <v>-0.46451365888758334</v>
      </c>
      <c r="D225" s="17">
        <v>26.304705898884539</v>
      </c>
      <c r="E225" s="17">
        <f t="shared" si="7"/>
        <v>0.23352710236452626</v>
      </c>
      <c r="F225" s="17">
        <f t="shared" si="8"/>
        <v>-13.444427710137353</v>
      </c>
      <c r="G225" s="21">
        <v>64.494</v>
      </c>
      <c r="K225" s="21">
        <v>43.176343821721225</v>
      </c>
    </row>
    <row r="226" spans="1:11" x14ac:dyDescent="0.25">
      <c r="A226" s="22">
        <f t="shared" si="9"/>
        <v>1999</v>
      </c>
      <c r="B226" s="21">
        <v>60.472239285993801</v>
      </c>
      <c r="C226" s="21">
        <f t="shared" si="10"/>
        <v>-0.50298578103432545</v>
      </c>
      <c r="D226" s="17">
        <v>17.716514187982813</v>
      </c>
      <c r="E226" s="17">
        <f t="shared" si="7"/>
        <v>0.16310912589546581</v>
      </c>
      <c r="F226" s="17">
        <f t="shared" si="8"/>
        <v>-13.664156598197309</v>
      </c>
      <c r="G226" s="21">
        <v>60.771000000000001</v>
      </c>
      <c r="K226" s="21">
        <v>43.00076873902524</v>
      </c>
    </row>
    <row r="227" spans="1:11" x14ac:dyDescent="0.25">
      <c r="A227" s="22">
        <f t="shared" si="9"/>
        <v>2000</v>
      </c>
      <c r="B227" s="21">
        <v>57.01832095550278</v>
      </c>
      <c r="C227" s="21">
        <f t="shared" si="10"/>
        <v>-0.56179754952599226</v>
      </c>
      <c r="D227" s="17">
        <v>-12.013822665328922</v>
      </c>
      <c r="E227" s="17">
        <f t="shared" si="7"/>
        <v>-0.1279904595899454</v>
      </c>
      <c r="F227" s="17">
        <f t="shared" si="8"/>
        <v>-21.343537931970424</v>
      </c>
      <c r="G227" s="21">
        <v>54.77</v>
      </c>
      <c r="K227" s="21">
        <v>45.891865875180493</v>
      </c>
    </row>
    <row r="228" spans="1:11" x14ac:dyDescent="0.25">
      <c r="A228" s="22">
        <f t="shared" si="9"/>
        <v>2001</v>
      </c>
      <c r="B228" s="21">
        <v>56.458783731602139</v>
      </c>
      <c r="C228" s="21">
        <f t="shared" si="10"/>
        <v>-0.57165930552014366</v>
      </c>
      <c r="D228" s="17">
        <v>-13.198295736311083</v>
      </c>
      <c r="E228" s="17">
        <f t="shared" si="7"/>
        <v>-0.14154393014024241</v>
      </c>
      <c r="F228" s="17">
        <f t="shared" si="8"/>
        <v>-9.3771663084830195</v>
      </c>
      <c r="G228" s="21">
        <v>54.688000000000002</v>
      </c>
      <c r="K228" s="21">
        <v>50.221436717203382</v>
      </c>
    </row>
    <row r="229" spans="1:11" x14ac:dyDescent="0.25">
      <c r="A229" s="22">
        <f t="shared" si="9"/>
        <v>2002</v>
      </c>
      <c r="B229" s="21">
        <v>58.523401572941573</v>
      </c>
      <c r="C229" s="21">
        <f t="shared" si="10"/>
        <v>-0.53574348485181478</v>
      </c>
      <c r="D229" s="17">
        <v>-23.775355934366647</v>
      </c>
      <c r="E229" s="17">
        <f t="shared" si="7"/>
        <v>-0.27148536264735995</v>
      </c>
      <c r="F229" s="17">
        <f t="shared" si="8"/>
        <v>17.706473239362541</v>
      </c>
      <c r="G229" s="21">
        <v>57.055999999999997</v>
      </c>
      <c r="K229" s="21">
        <v>55.888524872010393</v>
      </c>
    </row>
    <row r="230" spans="1:11" x14ac:dyDescent="0.25">
      <c r="A230" s="22">
        <f t="shared" si="9"/>
        <v>2003</v>
      </c>
      <c r="B230" s="21">
        <v>60.879287232600852</v>
      </c>
      <c r="C230" s="21">
        <f t="shared" si="10"/>
        <v>-0.49627718024628431</v>
      </c>
      <c r="D230" s="17">
        <v>25.984070359777235</v>
      </c>
      <c r="E230" s="17">
        <f t="shared" si="7"/>
        <v>0.23098528725492845</v>
      </c>
      <c r="F230" s="17">
        <f t="shared" si="8"/>
        <v>56.505055179492402</v>
      </c>
      <c r="G230" s="21">
        <v>60.36</v>
      </c>
      <c r="K230" s="21">
        <v>62.342307493824144</v>
      </c>
    </row>
    <row r="231" spans="1:11" x14ac:dyDescent="0.25">
      <c r="A231" s="22">
        <f t="shared" si="9"/>
        <v>2004</v>
      </c>
      <c r="B231" s="21">
        <v>62.17709007845027</v>
      </c>
      <c r="C231" s="21">
        <f t="shared" si="10"/>
        <v>-0.47518358080492046</v>
      </c>
      <c r="D231" s="17">
        <v>7.2458919514580611</v>
      </c>
      <c r="E231" s="17">
        <f t="shared" ref="E231:E239" si="11">LN(1+D231/100)</f>
        <v>6.9954067603529332E-2</v>
      </c>
      <c r="F231" s="17">
        <f>(EXP(SUM(E231:E235))-1)*100</f>
        <v>-21.255819688408817</v>
      </c>
      <c r="G231" s="21">
        <v>61.356999999999999</v>
      </c>
      <c r="K231" s="21">
        <v>70.388060078784932</v>
      </c>
    </row>
    <row r="232" spans="1:11" x14ac:dyDescent="0.25">
      <c r="A232" s="22">
        <f t="shared" si="9"/>
        <v>2005</v>
      </c>
      <c r="B232" s="21">
        <v>62.766724124283932</v>
      </c>
      <c r="C232" s="21">
        <f t="shared" si="10"/>
        <v>-0.46574512357741238</v>
      </c>
      <c r="D232" s="17">
        <v>1.3719217227941005</v>
      </c>
      <c r="E232" s="17">
        <f t="shared" si="11"/>
        <v>1.3625960736578855E-2</v>
      </c>
      <c r="F232" s="17">
        <f>(EXP(SUM(E232:E236))-1)*100</f>
        <v>-9.982747035538198</v>
      </c>
      <c r="G232" s="21">
        <v>61.598999999999997</v>
      </c>
      <c r="K232" s="21">
        <v>74.981182311808283</v>
      </c>
    </row>
    <row r="233" spans="1:11" x14ac:dyDescent="0.25">
      <c r="A233" s="22">
        <f t="shared" si="9"/>
        <v>2006</v>
      </c>
      <c r="B233" s="21">
        <v>63.489973256923456</v>
      </c>
      <c r="C233" s="21">
        <f t="shared" si="10"/>
        <v>-0.45428819402296661</v>
      </c>
      <c r="D233" s="17">
        <v>12.743356876528189</v>
      </c>
      <c r="E233" s="17">
        <f t="shared" si="11"/>
        <v>0.11994387160371829</v>
      </c>
      <c r="F233" s="17">
        <f>(EXP(SUM(E233:E237))-1)*100</f>
        <v>0.46002818698742676</v>
      </c>
      <c r="G233" s="21">
        <v>61.067</v>
      </c>
      <c r="K233" s="21">
        <v>83.619454545793801</v>
      </c>
    </row>
    <row r="234" spans="1:11" x14ac:dyDescent="0.25">
      <c r="A234" s="22">
        <f t="shared" si="9"/>
        <v>2007</v>
      </c>
      <c r="B234" s="21">
        <v>63.985487634654937</v>
      </c>
      <c r="C234" s="21">
        <f t="shared" si="10"/>
        <v>-0.44651388404989895</v>
      </c>
      <c r="D234" s="17">
        <v>1.3499240714632599</v>
      </c>
      <c r="E234" s="17">
        <f t="shared" si="11"/>
        <v>1.3408937738085588E-2</v>
      </c>
      <c r="F234" s="17">
        <f>(EXP(SUM(E234:E238))-1)*100</f>
        <v>-11.670067415237206</v>
      </c>
      <c r="G234" s="21">
        <v>62.148000000000003</v>
      </c>
      <c r="K234" s="21">
        <v>95.378866501156082</v>
      </c>
    </row>
    <row r="235" spans="1:11" x14ac:dyDescent="0.25">
      <c r="A235" s="22">
        <f t="shared" si="9"/>
        <v>2008</v>
      </c>
      <c r="B235" s="21">
        <v>74.091060958319559</v>
      </c>
      <c r="C235" s="21">
        <f t="shared" si="10"/>
        <v>-0.29987529580350963</v>
      </c>
      <c r="D235" s="17">
        <v>-36.612192229695971</v>
      </c>
      <c r="E235" s="17">
        <f t="shared" si="11"/>
        <v>-0.45589864950025133</v>
      </c>
      <c r="F235" s="17">
        <f>(EXP(SUM(E235:E239))-1)*100</f>
        <v>-0.72688913773946151</v>
      </c>
      <c r="G235" s="21">
        <v>71.129000000000005</v>
      </c>
      <c r="K235" s="21">
        <v>95.209233160854978</v>
      </c>
    </row>
    <row r="236" spans="1:11" x14ac:dyDescent="0.25">
      <c r="A236" s="22">
        <f t="shared" si="9"/>
        <v>2009</v>
      </c>
      <c r="B236" s="21">
        <v>83.540960033388799</v>
      </c>
      <c r="C236" s="21">
        <f t="shared" si="10"/>
        <v>-0.17983313508434173</v>
      </c>
      <c r="D236" s="17">
        <v>22.599289839488847</v>
      </c>
      <c r="E236" s="17">
        <f t="shared" si="11"/>
        <v>0.20375104499715208</v>
      </c>
      <c r="G236" s="21">
        <v>84.259</v>
      </c>
      <c r="K236" s="21">
        <v>96.574084043693034</v>
      </c>
    </row>
    <row r="237" spans="1:11" x14ac:dyDescent="0.25">
      <c r="A237" s="22">
        <f t="shared" si="9"/>
        <v>2010</v>
      </c>
      <c r="B237" s="21">
        <v>89.881026224826627</v>
      </c>
      <c r="C237" s="21">
        <f t="shared" si="10"/>
        <v>-0.106683321014442</v>
      </c>
      <c r="D237" s="17">
        <v>13.131936137414502</v>
      </c>
      <c r="E237" s="17">
        <f t="shared" si="11"/>
        <v>0.12338452807427329</v>
      </c>
      <c r="G237" s="21">
        <v>92.715000000000003</v>
      </c>
      <c r="K237" s="21">
        <v>94.038946012193321</v>
      </c>
    </row>
    <row r="238" spans="1:11" x14ac:dyDescent="0.25">
      <c r="D238" s="17">
        <v>-0.86989530057165476</v>
      </c>
      <c r="E238" s="17">
        <f t="shared" si="11"/>
        <v>-8.7370097607668024E-3</v>
      </c>
    </row>
    <row r="239" spans="1:11" x14ac:dyDescent="0.25">
      <c r="D239" s="17">
        <v>13.906146578036349</v>
      </c>
      <c r="E239" s="17">
        <f t="shared" si="11"/>
        <v>0.13020464769764589</v>
      </c>
    </row>
  </sheetData>
  <pageMargins left="0.7" right="0.7" top="0.75" bottom="0.75" header="0.3" footer="0.3"/>
  <pageSetup orientation="portrait" horizontalDpi="1200" verticalDpi="12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2C9A0-2C47-42F8-89B2-F2D46A8AADA5}">
  <dimension ref="A1:C52"/>
  <sheetViews>
    <sheetView tabSelected="1" workbookViewId="0">
      <selection activeCell="F8" sqref="F8"/>
    </sheetView>
  </sheetViews>
  <sheetFormatPr defaultColWidth="8.85546875" defaultRowHeight="15" x14ac:dyDescent="0.25"/>
  <cols>
    <col min="2" max="2" width="13.7109375" bestFit="1" customWidth="1"/>
  </cols>
  <sheetData>
    <row r="1" spans="1:3" x14ac:dyDescent="0.25">
      <c r="A1" t="s">
        <v>2</v>
      </c>
      <c r="B1" t="s">
        <v>837</v>
      </c>
      <c r="C1" t="s">
        <v>838</v>
      </c>
    </row>
    <row r="2" spans="1:3" x14ac:dyDescent="0.25">
      <c r="A2">
        <v>1864</v>
      </c>
      <c r="B2">
        <v>23.877882229585815</v>
      </c>
      <c r="C2" s="24">
        <v>19.194337955285409</v>
      </c>
    </row>
    <row r="3" spans="1:3" x14ac:dyDescent="0.25">
      <c r="A3">
        <v>1865</v>
      </c>
      <c r="B3">
        <v>35.196775986276222</v>
      </c>
      <c r="C3" s="24">
        <v>27.132063458906881</v>
      </c>
    </row>
    <row r="4" spans="1:3" x14ac:dyDescent="0.25">
      <c r="A4">
        <v>1866</v>
      </c>
      <c r="B4">
        <v>46.482421954381365</v>
      </c>
      <c r="C4" s="24">
        <v>30.848010830812015</v>
      </c>
    </row>
    <row r="5" spans="1:3" x14ac:dyDescent="0.25">
      <c r="A5">
        <v>1867</v>
      </c>
      <c r="B5">
        <v>54.378876969652659</v>
      </c>
      <c r="C5" s="24">
        <v>32.111823787410074</v>
      </c>
    </row>
    <row r="6" spans="1:3" x14ac:dyDescent="0.25">
      <c r="A6">
        <v>1868</v>
      </c>
      <c r="B6">
        <v>53.086928801418431</v>
      </c>
      <c r="C6" s="24">
        <v>32.045249707852761</v>
      </c>
    </row>
    <row r="7" spans="1:3" x14ac:dyDescent="0.25">
      <c r="A7">
        <v>1869</v>
      </c>
      <c r="B7">
        <v>53.275821535759526</v>
      </c>
      <c r="C7" s="24">
        <v>32.973913553375802</v>
      </c>
    </row>
    <row r="8" spans="1:3" x14ac:dyDescent="0.25">
      <c r="A8">
        <v>1870</v>
      </c>
      <c r="B8">
        <v>56.03820261216962</v>
      </c>
      <c r="C8" s="24">
        <v>32.050031367054267</v>
      </c>
    </row>
    <row r="9" spans="1:3" x14ac:dyDescent="0.25">
      <c r="A9">
        <v>1871</v>
      </c>
      <c r="B9">
        <v>52.129237624678694</v>
      </c>
      <c r="C9" s="24">
        <v>31.004101875098815</v>
      </c>
    </row>
    <row r="10" spans="1:3" x14ac:dyDescent="0.25">
      <c r="A10">
        <v>1872</v>
      </c>
      <c r="B10">
        <v>53.975910209542135</v>
      </c>
      <c r="C10" s="24">
        <v>27.378509462697451</v>
      </c>
    </row>
    <row r="11" spans="1:3" x14ac:dyDescent="0.25">
      <c r="A11">
        <v>1873</v>
      </c>
      <c r="B11">
        <v>55.011971903718319</v>
      </c>
      <c r="C11" s="24">
        <v>25.536948493714284</v>
      </c>
    </row>
    <row r="12" spans="1:3" x14ac:dyDescent="0.25">
      <c r="A12">
        <v>1874</v>
      </c>
      <c r="B12">
        <v>52.242198687614355</v>
      </c>
      <c r="C12" s="24">
        <v>26.552953637146221</v>
      </c>
    </row>
    <row r="13" spans="1:3" x14ac:dyDescent="0.25">
      <c r="A13">
        <v>1875</v>
      </c>
      <c r="B13">
        <v>48.280193424636266</v>
      </c>
      <c r="C13" s="24">
        <v>27.356428087622543</v>
      </c>
    </row>
    <row r="14" spans="1:3" x14ac:dyDescent="0.25">
      <c r="A14">
        <v>1876</v>
      </c>
      <c r="B14">
        <v>47.20372637465848</v>
      </c>
      <c r="C14" s="24">
        <v>26.238207787605294</v>
      </c>
    </row>
    <row r="15" spans="1:3" x14ac:dyDescent="0.25">
      <c r="A15">
        <v>1877</v>
      </c>
      <c r="B15">
        <v>46.479513124029353</v>
      </c>
      <c r="C15" s="24">
        <v>25.883819156103282</v>
      </c>
    </row>
    <row r="16" spans="1:3" x14ac:dyDescent="0.25">
      <c r="A16">
        <v>1878</v>
      </c>
      <c r="B16">
        <v>49.121193979850268</v>
      </c>
      <c r="C16" s="24">
        <v>26.923698001551312</v>
      </c>
    </row>
    <row r="17" spans="1:3" x14ac:dyDescent="0.25">
      <c r="A17">
        <v>1879</v>
      </c>
      <c r="B17">
        <v>46.131585278580793</v>
      </c>
      <c r="C17" s="24">
        <v>25.102216688461539</v>
      </c>
    </row>
    <row r="18" spans="1:3" x14ac:dyDescent="0.25">
      <c r="A18">
        <v>1880</v>
      </c>
      <c r="B18">
        <v>36.59807853414123</v>
      </c>
      <c r="C18" s="24">
        <v>20.388609332980774</v>
      </c>
    </row>
    <row r="19" spans="1:3" x14ac:dyDescent="0.25">
      <c r="A19">
        <v>1881</v>
      </c>
      <c r="B19">
        <v>30.331793398865194</v>
      </c>
      <c r="C19" s="24">
        <v>17.836323875689658</v>
      </c>
    </row>
    <row r="20" spans="1:3" x14ac:dyDescent="0.25">
      <c r="A20">
        <v>1882</v>
      </c>
      <c r="B20">
        <v>29.795190797817355</v>
      </c>
      <c r="C20" s="24">
        <v>15.723877000245903</v>
      </c>
    </row>
    <row r="21" spans="1:3" x14ac:dyDescent="0.25">
      <c r="A21">
        <v>1883</v>
      </c>
      <c r="B21">
        <v>29.467214702997566</v>
      </c>
      <c r="C21" s="24">
        <v>15.318469333902437</v>
      </c>
    </row>
    <row r="22" spans="1:3" x14ac:dyDescent="0.25">
      <c r="A22">
        <v>1884</v>
      </c>
      <c r="B22">
        <v>28.947776250876601</v>
      </c>
      <c r="C22" s="24">
        <v>15.512956979406779</v>
      </c>
    </row>
    <row r="23" spans="1:3" x14ac:dyDescent="0.25">
      <c r="A23">
        <v>1885</v>
      </c>
      <c r="B23">
        <v>25.264915086183631</v>
      </c>
      <c r="C23" s="24">
        <v>16.068662699482761</v>
      </c>
    </row>
    <row r="24" spans="1:3" x14ac:dyDescent="0.25">
      <c r="A24">
        <v>1886</v>
      </c>
      <c r="B24">
        <v>20.205070202836463</v>
      </c>
      <c r="C24" s="24">
        <v>14.549696834262296</v>
      </c>
    </row>
    <row r="25" spans="1:3" x14ac:dyDescent="0.25">
      <c r="A25">
        <v>1887</v>
      </c>
      <c r="B25">
        <v>13.729333181541611</v>
      </c>
      <c r="C25" s="24">
        <v>12.653454905572522</v>
      </c>
    </row>
    <row r="26" spans="1:3" x14ac:dyDescent="0.25">
      <c r="A26">
        <v>1888</v>
      </c>
      <c r="B26">
        <v>11.742477156766991</v>
      </c>
      <c r="C26" s="24">
        <v>12.178841615683453</v>
      </c>
    </row>
    <row r="27" spans="1:3" x14ac:dyDescent="0.25">
      <c r="A27">
        <v>1889</v>
      </c>
      <c r="B27">
        <v>9.1224465507195962</v>
      </c>
      <c r="C27" s="24">
        <v>11.647862749856113</v>
      </c>
    </row>
    <row r="28" spans="1:3" x14ac:dyDescent="0.25">
      <c r="A28">
        <v>1890</v>
      </c>
      <c r="B28">
        <v>8.2538173875239043</v>
      </c>
      <c r="C28" s="24">
        <v>10.279074203509934</v>
      </c>
    </row>
    <row r="29" spans="1:3" x14ac:dyDescent="0.25">
      <c r="A29">
        <v>1891</v>
      </c>
      <c r="B29">
        <v>8.1715622727024044</v>
      </c>
      <c r="C29" s="24">
        <v>10.038938906558442</v>
      </c>
    </row>
    <row r="30" spans="1:3" x14ac:dyDescent="0.25">
      <c r="A30">
        <v>1892</v>
      </c>
      <c r="B30">
        <v>8.1050077551907052</v>
      </c>
      <c r="C30" s="24">
        <v>9.6857569794512219</v>
      </c>
    </row>
    <row r="31" spans="1:3" x14ac:dyDescent="0.25">
      <c r="A31">
        <v>1893</v>
      </c>
      <c r="B31">
        <v>10.03924094655585</v>
      </c>
      <c r="C31" s="24">
        <v>10.038868091753248</v>
      </c>
    </row>
    <row r="32" spans="1:3" x14ac:dyDescent="0.25">
      <c r="A32">
        <v>1894</v>
      </c>
      <c r="B32">
        <v>10.288660550429144</v>
      </c>
      <c r="C32" s="24">
        <v>11.576266926808511</v>
      </c>
    </row>
    <row r="33" spans="1:3" x14ac:dyDescent="0.25">
      <c r="A33">
        <v>1895</v>
      </c>
      <c r="B33">
        <v>10.463493792321229</v>
      </c>
      <c r="C33" s="24">
        <v>10.74436527724359</v>
      </c>
    </row>
    <row r="34" spans="1:3" x14ac:dyDescent="0.25">
      <c r="A34">
        <v>1896</v>
      </c>
      <c r="B34">
        <v>12.15852147205656</v>
      </c>
      <c r="C34" s="24">
        <v>11.418324667096774</v>
      </c>
    </row>
    <row r="35" spans="1:3" x14ac:dyDescent="0.25">
      <c r="A35">
        <v>1897</v>
      </c>
      <c r="B35">
        <v>11.070179034744417</v>
      </c>
      <c r="C35" s="24">
        <v>11.220201641358024</v>
      </c>
    </row>
    <row r="36" spans="1:3" x14ac:dyDescent="0.25">
      <c r="A36">
        <v>1898</v>
      </c>
      <c r="B36">
        <v>9.3941731965685875</v>
      </c>
      <c r="C36" s="24">
        <v>9.9255911375690609</v>
      </c>
    </row>
    <row r="37" spans="1:3" x14ac:dyDescent="0.25">
      <c r="A37">
        <v>1899</v>
      </c>
      <c r="B37">
        <v>8.4131564064536484</v>
      </c>
      <c r="C37" s="24">
        <v>10.215011830358975</v>
      </c>
    </row>
    <row r="38" spans="1:3" x14ac:dyDescent="0.25">
      <c r="A38">
        <v>1900</v>
      </c>
      <c r="B38">
        <v>10.129568259612855</v>
      </c>
      <c r="C38" s="24">
        <v>10.373597532378641</v>
      </c>
    </row>
    <row r="39" spans="1:3" x14ac:dyDescent="0.25">
      <c r="A39">
        <v>1901</v>
      </c>
      <c r="B39">
        <v>10.958528666391093</v>
      </c>
      <c r="C39" s="24">
        <v>9.6113315421076244</v>
      </c>
    </row>
    <row r="40" spans="1:3" x14ac:dyDescent="0.25">
      <c r="A40">
        <v>1902</v>
      </c>
      <c r="B40">
        <v>10.201698412952233</v>
      </c>
      <c r="C40" s="24">
        <v>8.9568898169709534</v>
      </c>
    </row>
    <row r="41" spans="1:3" x14ac:dyDescent="0.25">
      <c r="A41">
        <v>1903</v>
      </c>
      <c r="B41">
        <v>11.197800730166669</v>
      </c>
      <c r="C41" s="24">
        <v>8.5037250266023161</v>
      </c>
    </row>
    <row r="42" spans="1:3" x14ac:dyDescent="0.25">
      <c r="A42">
        <v>1904</v>
      </c>
      <c r="B42">
        <v>11.725350783560803</v>
      </c>
      <c r="C42" s="24">
        <v>8.8093524713618674</v>
      </c>
    </row>
    <row r="43" spans="1:3" x14ac:dyDescent="0.25">
      <c r="A43">
        <v>1905</v>
      </c>
      <c r="B43">
        <v>11.865442657049114</v>
      </c>
      <c r="C43" s="24">
        <v>7.8979689716666659</v>
      </c>
    </row>
    <row r="44" spans="1:3" x14ac:dyDescent="0.25">
      <c r="A44">
        <v>1906</v>
      </c>
      <c r="B44">
        <v>12.459580119377398</v>
      </c>
      <c r="C44" s="24">
        <v>7.5392317388387085</v>
      </c>
    </row>
    <row r="45" spans="1:3" x14ac:dyDescent="0.25">
      <c r="A45">
        <v>1907</v>
      </c>
      <c r="B45">
        <v>13.137355529800098</v>
      </c>
      <c r="C45" s="24">
        <v>7.2483423644247793</v>
      </c>
    </row>
    <row r="46" spans="1:3" x14ac:dyDescent="0.25">
      <c r="A46">
        <v>1908</v>
      </c>
      <c r="B46">
        <v>13.896129246366915</v>
      </c>
      <c r="C46" s="24">
        <v>8.726931134684385</v>
      </c>
    </row>
    <row r="47" spans="1:3" x14ac:dyDescent="0.25">
      <c r="A47">
        <v>1909</v>
      </c>
      <c r="B47">
        <v>13.111520529335953</v>
      </c>
      <c r="C47" s="24">
        <v>8.1973485746583847</v>
      </c>
    </row>
    <row r="48" spans="1:3" x14ac:dyDescent="0.25">
      <c r="A48">
        <v>1910</v>
      </c>
      <c r="B48">
        <v>13.000120059486445</v>
      </c>
      <c r="C48" s="24">
        <v>7.9421132875449105</v>
      </c>
    </row>
    <row r="49" spans="1:3" x14ac:dyDescent="0.25">
      <c r="A49">
        <v>1911</v>
      </c>
      <c r="B49">
        <v>15.642216154045222</v>
      </c>
      <c r="C49" s="24">
        <v>8.0629755297084547</v>
      </c>
    </row>
    <row r="50" spans="1:3" x14ac:dyDescent="0.25">
      <c r="A50">
        <v>1912</v>
      </c>
      <c r="B50">
        <v>14.99424748319608</v>
      </c>
      <c r="C50" s="24">
        <v>7.6694488613903751</v>
      </c>
    </row>
    <row r="51" spans="1:3" x14ac:dyDescent="0.25">
      <c r="A51">
        <v>1913</v>
      </c>
      <c r="B51">
        <v>14.81347465356221</v>
      </c>
      <c r="C51" s="24">
        <v>7.4583245873657278</v>
      </c>
    </row>
    <row r="52" spans="1:3" x14ac:dyDescent="0.25">
      <c r="A52">
        <v>1914</v>
      </c>
      <c r="B52">
        <v>15.824237167435243</v>
      </c>
      <c r="C52" s="24">
        <v>7.9794500524931502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profit_annual</vt:lpstr>
      <vt:lpstr>profit_quarterly</vt:lpstr>
      <vt:lpstr>FoF</vt:lpstr>
      <vt:lpstr>profit_monthly</vt:lpstr>
      <vt:lpstr>fraction_held</vt:lpstr>
      <vt:lpstr>on_hand</vt:lpstr>
      <vt:lpstr>US_debt</vt:lpstr>
      <vt:lpstr>Notes to 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tlaarits</dc:creator>
  <cp:lastModifiedBy>tlaarits</cp:lastModifiedBy>
  <dcterms:created xsi:type="dcterms:W3CDTF">2020-10-12T20:53:26Z</dcterms:created>
  <dcterms:modified xsi:type="dcterms:W3CDTF">2020-10-13T14:38:24Z</dcterms:modified>
</cp:coreProperties>
</file>