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C:\Users\rouj0007\Documents\DNWR\Matlab_files\Finalized\"/>
    </mc:Choice>
  </mc:AlternateContent>
  <xr:revisionPtr revIDLastSave="0" documentId="13_ncr:1_{FCEA5702-9499-421A-B61C-863E9F2AFE0C}" xr6:coauthVersionLast="36" xr6:coauthVersionMax="36" xr10:uidLastSave="{00000000-0000-0000-0000-000000000000}"/>
  <bookViews>
    <workbookView xWindow="0" yWindow="0" windowWidth="20490" windowHeight="7245" activeTab="2" xr2:uid="{00000000-000D-0000-FFFF-FFFF00000000}"/>
  </bookViews>
  <sheets>
    <sheet name="quarterly" sheetId="1" r:id="rId1"/>
    <sheet name="matlab_dnwr" sheetId="3" r:id="rId2"/>
    <sheet name="pre1984_data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4" l="1"/>
  <c r="D2" i="4"/>
  <c r="C3" i="4"/>
  <c r="D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C27" i="4"/>
  <c r="D27" i="4"/>
  <c r="C28" i="4"/>
  <c r="D28" i="4"/>
  <c r="C29" i="4"/>
  <c r="D29" i="4"/>
  <c r="C30" i="4"/>
  <c r="D30" i="4"/>
  <c r="C31" i="4"/>
  <c r="D31" i="4"/>
  <c r="C32" i="4"/>
  <c r="D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C56" i="4"/>
  <c r="D56" i="4"/>
  <c r="C57" i="4"/>
  <c r="D57" i="4"/>
  <c r="C58" i="4"/>
  <c r="D58" i="4"/>
  <c r="C59" i="4"/>
  <c r="D59" i="4"/>
  <c r="C60" i="4"/>
  <c r="D60" i="4"/>
  <c r="C61" i="4"/>
  <c r="D61" i="4"/>
  <c r="C62" i="4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C85" i="4"/>
  <c r="D85" i="4"/>
  <c r="C86" i="4"/>
  <c r="D86" i="4"/>
  <c r="C87" i="4"/>
  <c r="D87" i="4"/>
  <c r="C88" i="4"/>
  <c r="D88" i="4"/>
  <c r="C89" i="4"/>
  <c r="D89" i="4"/>
  <c r="C90" i="4"/>
  <c r="D90" i="4"/>
  <c r="C91" i="4"/>
  <c r="D91" i="4"/>
  <c r="C92" i="4"/>
  <c r="D92" i="4"/>
  <c r="C93" i="4"/>
  <c r="D93" i="4"/>
  <c r="C94" i="4"/>
  <c r="D94" i="4"/>
  <c r="C95" i="4"/>
  <c r="D95" i="4"/>
  <c r="C96" i="4"/>
  <c r="D96" i="4"/>
  <c r="C97" i="4"/>
  <c r="D97" i="4"/>
  <c r="C98" i="4"/>
  <c r="D98" i="4"/>
  <c r="C99" i="4"/>
  <c r="D99" i="4"/>
  <c r="C100" i="4"/>
  <c r="D100" i="4"/>
  <c r="C101" i="4"/>
  <c r="D101" i="4"/>
  <c r="C102" i="4"/>
  <c r="D102" i="4"/>
  <c r="C103" i="4"/>
  <c r="D103" i="4"/>
  <c r="C104" i="4"/>
  <c r="D104" i="4"/>
  <c r="C105" i="4"/>
  <c r="D105" i="4"/>
  <c r="C106" i="4"/>
  <c r="D106" i="4"/>
  <c r="C107" i="4"/>
  <c r="D107" i="4"/>
  <c r="C108" i="4"/>
  <c r="D108" i="4"/>
  <c r="C109" i="4"/>
  <c r="D109" i="4"/>
  <c r="C110" i="4"/>
  <c r="D110" i="4"/>
  <c r="C111" i="4"/>
  <c r="D111" i="4"/>
  <c r="C112" i="4"/>
  <c r="D112" i="4"/>
  <c r="C113" i="4"/>
  <c r="D113" i="4"/>
  <c r="C114" i="4"/>
  <c r="D114" i="4"/>
  <c r="C115" i="4"/>
  <c r="D115" i="4"/>
  <c r="C116" i="4"/>
  <c r="D116" i="4"/>
  <c r="C117" i="4"/>
  <c r="D117" i="4"/>
  <c r="C118" i="4"/>
  <c r="D118" i="4"/>
  <c r="C119" i="4"/>
  <c r="D119" i="4"/>
  <c r="C120" i="4"/>
  <c r="D120" i="4"/>
  <c r="C121" i="4"/>
  <c r="D121" i="4"/>
  <c r="C122" i="4"/>
  <c r="D122" i="4"/>
  <c r="C123" i="4"/>
  <c r="D123" i="4"/>
  <c r="C124" i="4"/>
  <c r="D124" i="4"/>
  <c r="C125" i="4"/>
  <c r="D125" i="4"/>
  <c r="C126" i="4"/>
  <c r="D126" i="4"/>
  <c r="C127" i="4"/>
  <c r="D127" i="4"/>
  <c r="C128" i="4"/>
  <c r="D128" i="4"/>
  <c r="C129" i="4"/>
  <c r="D129" i="4"/>
  <c r="C130" i="4"/>
  <c r="D130" i="4"/>
  <c r="C131" i="4"/>
  <c r="D131" i="4"/>
  <c r="C132" i="4"/>
  <c r="D132" i="4"/>
  <c r="C133" i="4"/>
  <c r="D133" i="4"/>
  <c r="C134" i="4"/>
  <c r="D134" i="4"/>
  <c r="C135" i="4"/>
  <c r="D135" i="4"/>
  <c r="C136" i="4"/>
  <c r="D136" i="4"/>
  <c r="C137" i="4"/>
  <c r="D137" i="4"/>
  <c r="C138" i="4"/>
  <c r="D138" i="4"/>
  <c r="C139" i="4"/>
  <c r="D139" i="4"/>
  <c r="C140" i="4"/>
  <c r="D140" i="4"/>
  <c r="C141" i="4"/>
  <c r="D141" i="4"/>
  <c r="C142" i="4"/>
  <c r="D142" i="4"/>
  <c r="C143" i="4"/>
  <c r="D143" i="4"/>
  <c r="C144" i="4"/>
  <c r="D144" i="4"/>
  <c r="C145" i="4"/>
  <c r="D145" i="4"/>
  <c r="C146" i="4"/>
  <c r="D146" i="4"/>
  <c r="C147" i="4"/>
  <c r="D147" i="4"/>
  <c r="C148" i="4"/>
  <c r="D148" i="4"/>
  <c r="D1" i="4"/>
  <c r="C1" i="4"/>
  <c r="A2" i="4"/>
  <c r="B2" i="4"/>
  <c r="A3" i="4"/>
  <c r="B3" i="4"/>
  <c r="A4" i="4"/>
  <c r="B4" i="4"/>
  <c r="A5" i="4"/>
  <c r="B5" i="4"/>
  <c r="A6" i="4"/>
  <c r="B6" i="4"/>
  <c r="A7" i="4"/>
  <c r="B7" i="4"/>
  <c r="A8" i="4"/>
  <c r="B8" i="4"/>
  <c r="A9" i="4"/>
  <c r="B9" i="4"/>
  <c r="A10" i="4"/>
  <c r="B10" i="4"/>
  <c r="A11" i="4"/>
  <c r="B11" i="4"/>
  <c r="A12" i="4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  <c r="A21" i="4"/>
  <c r="B21" i="4"/>
  <c r="A22" i="4"/>
  <c r="B22" i="4"/>
  <c r="A23" i="4"/>
  <c r="B23" i="4"/>
  <c r="A24" i="4"/>
  <c r="B24" i="4"/>
  <c r="A25" i="4"/>
  <c r="B25" i="4"/>
  <c r="A26" i="4"/>
  <c r="B26" i="4"/>
  <c r="A27" i="4"/>
  <c r="B27" i="4"/>
  <c r="A28" i="4"/>
  <c r="B28" i="4"/>
  <c r="A29" i="4"/>
  <c r="B29" i="4"/>
  <c r="A30" i="4"/>
  <c r="B30" i="4"/>
  <c r="A31" i="4"/>
  <c r="B31" i="4"/>
  <c r="A32" i="4"/>
  <c r="B32" i="4"/>
  <c r="A33" i="4"/>
  <c r="B33" i="4"/>
  <c r="A34" i="4"/>
  <c r="B34" i="4"/>
  <c r="A35" i="4"/>
  <c r="B35" i="4"/>
  <c r="A36" i="4"/>
  <c r="B36" i="4"/>
  <c r="A37" i="4"/>
  <c r="B37" i="4"/>
  <c r="A38" i="4"/>
  <c r="B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A46" i="4"/>
  <c r="B46" i="4"/>
  <c r="A47" i="4"/>
  <c r="B47" i="4"/>
  <c r="A48" i="4"/>
  <c r="B48" i="4"/>
  <c r="A49" i="4"/>
  <c r="B49" i="4"/>
  <c r="A50" i="4"/>
  <c r="B50" i="4"/>
  <c r="A51" i="4"/>
  <c r="B51" i="4"/>
  <c r="A52" i="4"/>
  <c r="B52" i="4"/>
  <c r="A53" i="4"/>
  <c r="B53" i="4"/>
  <c r="A54" i="4"/>
  <c r="B54" i="4"/>
  <c r="A55" i="4"/>
  <c r="B55" i="4"/>
  <c r="A56" i="4"/>
  <c r="B56" i="4"/>
  <c r="A57" i="4"/>
  <c r="B57" i="4"/>
  <c r="A58" i="4"/>
  <c r="B58" i="4"/>
  <c r="A59" i="4"/>
  <c r="B59" i="4"/>
  <c r="A60" i="4"/>
  <c r="B60" i="4"/>
  <c r="A61" i="4"/>
  <c r="B61" i="4"/>
  <c r="A62" i="4"/>
  <c r="B62" i="4"/>
  <c r="A63" i="4"/>
  <c r="B63" i="4"/>
  <c r="A64" i="4"/>
  <c r="B64" i="4"/>
  <c r="A65" i="4"/>
  <c r="B65" i="4"/>
  <c r="A66" i="4"/>
  <c r="B66" i="4"/>
  <c r="A67" i="4"/>
  <c r="B67" i="4"/>
  <c r="A68" i="4"/>
  <c r="B68" i="4"/>
  <c r="A69" i="4"/>
  <c r="B69" i="4"/>
  <c r="A70" i="4"/>
  <c r="B70" i="4"/>
  <c r="A71" i="4"/>
  <c r="B71" i="4"/>
  <c r="A72" i="4"/>
  <c r="B72" i="4"/>
  <c r="A73" i="4"/>
  <c r="B73" i="4"/>
  <c r="A74" i="4"/>
  <c r="B74" i="4"/>
  <c r="A75" i="4"/>
  <c r="B75" i="4"/>
  <c r="A76" i="4"/>
  <c r="B76" i="4"/>
  <c r="A77" i="4"/>
  <c r="B77" i="4"/>
  <c r="A78" i="4"/>
  <c r="B78" i="4"/>
  <c r="A79" i="4"/>
  <c r="B79" i="4"/>
  <c r="A80" i="4"/>
  <c r="B80" i="4"/>
  <c r="A81" i="4"/>
  <c r="B81" i="4"/>
  <c r="A82" i="4"/>
  <c r="B82" i="4"/>
  <c r="A83" i="4"/>
  <c r="B83" i="4"/>
  <c r="A84" i="4"/>
  <c r="B84" i="4"/>
  <c r="A85" i="4"/>
  <c r="B85" i="4"/>
  <c r="A86" i="4"/>
  <c r="B86" i="4"/>
  <c r="A87" i="4"/>
  <c r="B87" i="4"/>
  <c r="A88" i="4"/>
  <c r="B88" i="4"/>
  <c r="A89" i="4"/>
  <c r="B89" i="4"/>
  <c r="A90" i="4"/>
  <c r="B90" i="4"/>
  <c r="A91" i="4"/>
  <c r="B91" i="4"/>
  <c r="A92" i="4"/>
  <c r="B92" i="4"/>
  <c r="A93" i="4"/>
  <c r="B93" i="4"/>
  <c r="A94" i="4"/>
  <c r="B94" i="4"/>
  <c r="A95" i="4"/>
  <c r="B95" i="4"/>
  <c r="A96" i="4"/>
  <c r="B96" i="4"/>
  <c r="A97" i="4"/>
  <c r="B97" i="4"/>
  <c r="A98" i="4"/>
  <c r="B98" i="4"/>
  <c r="A99" i="4"/>
  <c r="B99" i="4"/>
  <c r="A100" i="4"/>
  <c r="B100" i="4"/>
  <c r="A101" i="4"/>
  <c r="B101" i="4"/>
  <c r="A102" i="4"/>
  <c r="B102" i="4"/>
  <c r="A103" i="4"/>
  <c r="B103" i="4"/>
  <c r="A104" i="4"/>
  <c r="B104" i="4"/>
  <c r="A105" i="4"/>
  <c r="B105" i="4"/>
  <c r="A106" i="4"/>
  <c r="B106" i="4"/>
  <c r="A107" i="4"/>
  <c r="B107" i="4"/>
  <c r="A108" i="4"/>
  <c r="B108" i="4"/>
  <c r="A109" i="4"/>
  <c r="B109" i="4"/>
  <c r="A110" i="4"/>
  <c r="B110" i="4"/>
  <c r="A111" i="4"/>
  <c r="B111" i="4"/>
  <c r="A112" i="4"/>
  <c r="B112" i="4"/>
  <c r="A113" i="4"/>
  <c r="B113" i="4"/>
  <c r="A114" i="4"/>
  <c r="B114" i="4"/>
  <c r="A115" i="4"/>
  <c r="B115" i="4"/>
  <c r="A116" i="4"/>
  <c r="B116" i="4"/>
  <c r="A117" i="4"/>
  <c r="B117" i="4"/>
  <c r="A118" i="4"/>
  <c r="B118" i="4"/>
  <c r="A119" i="4"/>
  <c r="B119" i="4"/>
  <c r="A120" i="4"/>
  <c r="B120" i="4"/>
  <c r="A121" i="4"/>
  <c r="B121" i="4"/>
  <c r="A122" i="4"/>
  <c r="B122" i="4"/>
  <c r="A123" i="4"/>
  <c r="B123" i="4"/>
  <c r="A124" i="4"/>
  <c r="B124" i="4"/>
  <c r="A125" i="4"/>
  <c r="B125" i="4"/>
  <c r="A126" i="4"/>
  <c r="B126" i="4"/>
  <c r="A127" i="4"/>
  <c r="B127" i="4"/>
  <c r="A128" i="4"/>
  <c r="B128" i="4"/>
  <c r="A129" i="4"/>
  <c r="B129" i="4"/>
  <c r="A130" i="4"/>
  <c r="B130" i="4"/>
  <c r="A131" i="4"/>
  <c r="B131" i="4"/>
  <c r="A132" i="4"/>
  <c r="B132" i="4"/>
  <c r="A133" i="4"/>
  <c r="B133" i="4"/>
  <c r="A134" i="4"/>
  <c r="B134" i="4"/>
  <c r="A135" i="4"/>
  <c r="B135" i="4"/>
  <c r="A136" i="4"/>
  <c r="B136" i="4"/>
  <c r="A137" i="4"/>
  <c r="B137" i="4"/>
  <c r="A138" i="4"/>
  <c r="B138" i="4"/>
  <c r="A139" i="4"/>
  <c r="B139" i="4"/>
  <c r="A140" i="4"/>
  <c r="B140" i="4"/>
  <c r="A141" i="4"/>
  <c r="B141" i="4"/>
  <c r="A142" i="4"/>
  <c r="B142" i="4"/>
  <c r="A143" i="4"/>
  <c r="B143" i="4"/>
  <c r="A144" i="4"/>
  <c r="B144" i="4"/>
  <c r="A145" i="4"/>
  <c r="B145" i="4"/>
  <c r="A146" i="4"/>
  <c r="B146" i="4"/>
  <c r="A147" i="4"/>
  <c r="B147" i="4"/>
  <c r="A148" i="4"/>
  <c r="B148" i="4"/>
  <c r="B1" i="4"/>
  <c r="A1" i="4"/>
  <c r="H2" i="3" l="1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" i="3"/>
  <c r="K2" i="3" l="1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" i="3"/>
  <c r="J2" i="3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" i="3"/>
  <c r="I1" i="3"/>
  <c r="I2" i="3" l="1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G1" i="3" l="1"/>
  <c r="G2" i="3"/>
  <c r="G3" i="3"/>
  <c r="G4" i="3"/>
  <c r="G5" i="3"/>
  <c r="F1" i="3"/>
  <c r="F2" i="3"/>
  <c r="F3" i="3"/>
  <c r="F4" i="3"/>
  <c r="F5" i="3"/>
  <c r="D1" i="3"/>
  <c r="D2" i="3"/>
  <c r="D3" i="3"/>
  <c r="D4" i="3"/>
  <c r="D5" i="3"/>
  <c r="C1" i="3"/>
  <c r="C2" i="3"/>
  <c r="C3" i="3"/>
  <c r="C4" i="3"/>
  <c r="C5" i="3"/>
  <c r="B1" i="3"/>
  <c r="B2" i="3"/>
  <c r="B3" i="3"/>
  <c r="B4" i="3"/>
  <c r="B5" i="3"/>
  <c r="A1" i="3"/>
  <c r="A2" i="3"/>
  <c r="A3" i="3"/>
  <c r="A4" i="3"/>
  <c r="A5" i="3"/>
  <c r="C6" i="3"/>
  <c r="J24" i="1" l="1"/>
  <c r="G7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6" i="3"/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6" i="3"/>
  <c r="B7" i="3" l="1"/>
  <c r="C7" i="3"/>
  <c r="D7" i="3"/>
  <c r="B8" i="3"/>
  <c r="C8" i="3"/>
  <c r="D8" i="3"/>
  <c r="B9" i="3"/>
  <c r="C9" i="3"/>
  <c r="D9" i="3"/>
  <c r="B10" i="3"/>
  <c r="C10" i="3"/>
  <c r="D10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17" i="3"/>
  <c r="C17" i="3"/>
  <c r="D17" i="3"/>
  <c r="B18" i="3"/>
  <c r="C18" i="3"/>
  <c r="D18" i="3"/>
  <c r="B19" i="3"/>
  <c r="C19" i="3"/>
  <c r="D19" i="3"/>
  <c r="B20" i="3"/>
  <c r="C20" i="3"/>
  <c r="D20" i="3"/>
  <c r="B21" i="3"/>
  <c r="C21" i="3"/>
  <c r="D21" i="3"/>
  <c r="B22" i="3"/>
  <c r="C22" i="3"/>
  <c r="D22" i="3"/>
  <c r="B23" i="3"/>
  <c r="C23" i="3"/>
  <c r="D23" i="3"/>
  <c r="B24" i="3"/>
  <c r="C24" i="3"/>
  <c r="D24" i="3"/>
  <c r="B25" i="3"/>
  <c r="C25" i="3"/>
  <c r="D25" i="3"/>
  <c r="B26" i="3"/>
  <c r="C26" i="3"/>
  <c r="D26" i="3"/>
  <c r="B27" i="3"/>
  <c r="C27" i="3"/>
  <c r="D27" i="3"/>
  <c r="B28" i="3"/>
  <c r="C28" i="3"/>
  <c r="D28" i="3"/>
  <c r="B29" i="3"/>
  <c r="C29" i="3"/>
  <c r="D29" i="3"/>
  <c r="B30" i="3"/>
  <c r="C30" i="3"/>
  <c r="D30" i="3"/>
  <c r="B31" i="3"/>
  <c r="C31" i="3"/>
  <c r="D31" i="3"/>
  <c r="B32" i="3"/>
  <c r="C32" i="3"/>
  <c r="D32" i="3"/>
  <c r="B33" i="3"/>
  <c r="C33" i="3"/>
  <c r="D33" i="3"/>
  <c r="B34" i="3"/>
  <c r="C34" i="3"/>
  <c r="D34" i="3"/>
  <c r="B35" i="3"/>
  <c r="C35" i="3"/>
  <c r="D35" i="3"/>
  <c r="B36" i="3"/>
  <c r="C36" i="3"/>
  <c r="D36" i="3"/>
  <c r="B37" i="3"/>
  <c r="C37" i="3"/>
  <c r="D37" i="3"/>
  <c r="B38" i="3"/>
  <c r="C38" i="3"/>
  <c r="D38" i="3"/>
  <c r="B39" i="3"/>
  <c r="C39" i="3"/>
  <c r="D39" i="3"/>
  <c r="B40" i="3"/>
  <c r="C40" i="3"/>
  <c r="D40" i="3"/>
  <c r="B41" i="3"/>
  <c r="C41" i="3"/>
  <c r="D41" i="3"/>
  <c r="B42" i="3"/>
  <c r="C42" i="3"/>
  <c r="D42" i="3"/>
  <c r="B43" i="3"/>
  <c r="C43" i="3"/>
  <c r="D43" i="3"/>
  <c r="B44" i="3"/>
  <c r="C44" i="3"/>
  <c r="D44" i="3"/>
  <c r="B45" i="3"/>
  <c r="C45" i="3"/>
  <c r="D45" i="3"/>
  <c r="B46" i="3"/>
  <c r="C46" i="3"/>
  <c r="D46" i="3"/>
  <c r="B47" i="3"/>
  <c r="C47" i="3"/>
  <c r="D47" i="3"/>
  <c r="B48" i="3"/>
  <c r="C48" i="3"/>
  <c r="D48" i="3"/>
  <c r="B49" i="3"/>
  <c r="C49" i="3"/>
  <c r="D49" i="3"/>
  <c r="B50" i="3"/>
  <c r="C50" i="3"/>
  <c r="D50" i="3"/>
  <c r="B51" i="3"/>
  <c r="C51" i="3"/>
  <c r="D51" i="3"/>
  <c r="B52" i="3"/>
  <c r="C52" i="3"/>
  <c r="D52" i="3"/>
  <c r="B53" i="3"/>
  <c r="C53" i="3"/>
  <c r="D53" i="3"/>
  <c r="B54" i="3"/>
  <c r="C54" i="3"/>
  <c r="D54" i="3"/>
  <c r="B55" i="3"/>
  <c r="C55" i="3"/>
  <c r="D55" i="3"/>
  <c r="B56" i="3"/>
  <c r="C56" i="3"/>
  <c r="D56" i="3"/>
  <c r="B57" i="3"/>
  <c r="C57" i="3"/>
  <c r="D57" i="3"/>
  <c r="B58" i="3"/>
  <c r="C58" i="3"/>
  <c r="D58" i="3"/>
  <c r="B59" i="3"/>
  <c r="C59" i="3"/>
  <c r="D59" i="3"/>
  <c r="B60" i="3"/>
  <c r="C60" i="3"/>
  <c r="D60" i="3"/>
  <c r="B61" i="3"/>
  <c r="C61" i="3"/>
  <c r="D61" i="3"/>
  <c r="B62" i="3"/>
  <c r="C62" i="3"/>
  <c r="D62" i="3"/>
  <c r="B63" i="3"/>
  <c r="C63" i="3"/>
  <c r="D63" i="3"/>
  <c r="B64" i="3"/>
  <c r="C64" i="3"/>
  <c r="D64" i="3"/>
  <c r="B65" i="3"/>
  <c r="C65" i="3"/>
  <c r="D65" i="3"/>
  <c r="B66" i="3"/>
  <c r="C66" i="3"/>
  <c r="D66" i="3"/>
  <c r="B67" i="3"/>
  <c r="C67" i="3"/>
  <c r="D67" i="3"/>
  <c r="B68" i="3"/>
  <c r="C68" i="3"/>
  <c r="D68" i="3"/>
  <c r="B69" i="3"/>
  <c r="C69" i="3"/>
  <c r="D69" i="3"/>
  <c r="B70" i="3"/>
  <c r="C70" i="3"/>
  <c r="D70" i="3"/>
  <c r="B71" i="3"/>
  <c r="C71" i="3"/>
  <c r="D71" i="3"/>
  <c r="B72" i="3"/>
  <c r="C72" i="3"/>
  <c r="D72" i="3"/>
  <c r="B73" i="3"/>
  <c r="C73" i="3"/>
  <c r="D73" i="3"/>
  <c r="B74" i="3"/>
  <c r="C74" i="3"/>
  <c r="D74" i="3"/>
  <c r="B75" i="3"/>
  <c r="C75" i="3"/>
  <c r="D75" i="3"/>
  <c r="B76" i="3"/>
  <c r="C76" i="3"/>
  <c r="D76" i="3"/>
  <c r="B77" i="3"/>
  <c r="C77" i="3"/>
  <c r="D77" i="3"/>
  <c r="B78" i="3"/>
  <c r="C78" i="3"/>
  <c r="D78" i="3"/>
  <c r="B79" i="3"/>
  <c r="C79" i="3"/>
  <c r="D79" i="3"/>
  <c r="B80" i="3"/>
  <c r="C80" i="3"/>
  <c r="D80" i="3"/>
  <c r="B81" i="3"/>
  <c r="C81" i="3"/>
  <c r="D81" i="3"/>
  <c r="B82" i="3"/>
  <c r="C82" i="3"/>
  <c r="D82" i="3"/>
  <c r="B83" i="3"/>
  <c r="C83" i="3"/>
  <c r="D83" i="3"/>
  <c r="B84" i="3"/>
  <c r="C84" i="3"/>
  <c r="D84" i="3"/>
  <c r="B85" i="3"/>
  <c r="C85" i="3"/>
  <c r="D85" i="3"/>
  <c r="B86" i="3"/>
  <c r="C86" i="3"/>
  <c r="D86" i="3"/>
  <c r="B87" i="3"/>
  <c r="C87" i="3"/>
  <c r="D87" i="3"/>
  <c r="B88" i="3"/>
  <c r="C88" i="3"/>
  <c r="D88" i="3"/>
  <c r="B89" i="3"/>
  <c r="C89" i="3"/>
  <c r="D89" i="3"/>
  <c r="B90" i="3"/>
  <c r="C90" i="3"/>
  <c r="D90" i="3"/>
  <c r="B91" i="3"/>
  <c r="C91" i="3"/>
  <c r="D91" i="3"/>
  <c r="B92" i="3"/>
  <c r="C92" i="3"/>
  <c r="D92" i="3"/>
  <c r="B93" i="3"/>
  <c r="C93" i="3"/>
  <c r="D93" i="3"/>
  <c r="B94" i="3"/>
  <c r="C94" i="3"/>
  <c r="D94" i="3"/>
  <c r="B95" i="3"/>
  <c r="C95" i="3"/>
  <c r="D95" i="3"/>
  <c r="B96" i="3"/>
  <c r="C96" i="3"/>
  <c r="D96" i="3"/>
  <c r="B97" i="3"/>
  <c r="C97" i="3"/>
  <c r="D97" i="3"/>
  <c r="B98" i="3"/>
  <c r="C98" i="3"/>
  <c r="D98" i="3"/>
  <c r="B99" i="3"/>
  <c r="C99" i="3"/>
  <c r="D99" i="3"/>
  <c r="B100" i="3"/>
  <c r="C100" i="3"/>
  <c r="D100" i="3"/>
  <c r="B101" i="3"/>
  <c r="C101" i="3"/>
  <c r="D101" i="3"/>
  <c r="B102" i="3"/>
  <c r="C102" i="3"/>
  <c r="D102" i="3"/>
  <c r="B103" i="3"/>
  <c r="C103" i="3"/>
  <c r="D103" i="3"/>
  <c r="B104" i="3"/>
  <c r="C104" i="3"/>
  <c r="D104" i="3"/>
  <c r="B105" i="3"/>
  <c r="C105" i="3"/>
  <c r="D105" i="3"/>
  <c r="B106" i="3"/>
  <c r="C106" i="3"/>
  <c r="D106" i="3"/>
  <c r="B107" i="3"/>
  <c r="C107" i="3"/>
  <c r="D107" i="3"/>
  <c r="B108" i="3"/>
  <c r="C108" i="3"/>
  <c r="D108" i="3"/>
  <c r="B109" i="3"/>
  <c r="C109" i="3"/>
  <c r="D109" i="3"/>
  <c r="B110" i="3"/>
  <c r="C110" i="3"/>
  <c r="D110" i="3"/>
  <c r="B111" i="3"/>
  <c r="C111" i="3"/>
  <c r="D111" i="3"/>
  <c r="B112" i="3"/>
  <c r="C112" i="3"/>
  <c r="D112" i="3"/>
  <c r="B113" i="3"/>
  <c r="C113" i="3"/>
  <c r="D113" i="3"/>
  <c r="B114" i="3"/>
  <c r="C114" i="3"/>
  <c r="D114" i="3"/>
  <c r="B115" i="3"/>
  <c r="C115" i="3"/>
  <c r="D115" i="3"/>
  <c r="B116" i="3"/>
  <c r="C116" i="3"/>
  <c r="D116" i="3"/>
  <c r="B117" i="3"/>
  <c r="C117" i="3"/>
  <c r="D117" i="3"/>
  <c r="B118" i="3"/>
  <c r="C118" i="3"/>
  <c r="D118" i="3"/>
  <c r="B119" i="3"/>
  <c r="C119" i="3"/>
  <c r="D119" i="3"/>
  <c r="B120" i="3"/>
  <c r="C120" i="3"/>
  <c r="D120" i="3"/>
  <c r="B121" i="3"/>
  <c r="C121" i="3"/>
  <c r="D121" i="3"/>
  <c r="B122" i="3"/>
  <c r="C122" i="3"/>
  <c r="D122" i="3"/>
  <c r="B123" i="3"/>
  <c r="C123" i="3"/>
  <c r="D123" i="3"/>
  <c r="B124" i="3"/>
  <c r="C124" i="3"/>
  <c r="D124" i="3"/>
  <c r="B125" i="3"/>
  <c r="C125" i="3"/>
  <c r="D125" i="3"/>
  <c r="B126" i="3"/>
  <c r="C126" i="3"/>
  <c r="D126" i="3"/>
  <c r="B127" i="3"/>
  <c r="C127" i="3"/>
  <c r="D127" i="3"/>
  <c r="B128" i="3"/>
  <c r="C128" i="3"/>
  <c r="D128" i="3"/>
  <c r="B129" i="3"/>
  <c r="C129" i="3"/>
  <c r="D129" i="3"/>
  <c r="B130" i="3"/>
  <c r="C130" i="3"/>
  <c r="D130" i="3"/>
  <c r="B131" i="3"/>
  <c r="C131" i="3"/>
  <c r="D131" i="3"/>
  <c r="B132" i="3"/>
  <c r="C132" i="3"/>
  <c r="D132" i="3"/>
  <c r="B133" i="3"/>
  <c r="C133" i="3"/>
  <c r="D133" i="3"/>
  <c r="B134" i="3"/>
  <c r="C134" i="3"/>
  <c r="D134" i="3"/>
  <c r="B135" i="3"/>
  <c r="C135" i="3"/>
  <c r="D135" i="3"/>
  <c r="B136" i="3"/>
  <c r="C136" i="3"/>
  <c r="D136" i="3"/>
  <c r="B137" i="3"/>
  <c r="C137" i="3"/>
  <c r="D137" i="3"/>
  <c r="B138" i="3"/>
  <c r="C138" i="3"/>
  <c r="D138" i="3"/>
  <c r="B139" i="3"/>
  <c r="C139" i="3"/>
  <c r="D139" i="3"/>
  <c r="B140" i="3"/>
  <c r="C140" i="3"/>
  <c r="D140" i="3"/>
  <c r="B141" i="3"/>
  <c r="C141" i="3"/>
  <c r="D141" i="3"/>
  <c r="B142" i="3"/>
  <c r="C142" i="3"/>
  <c r="D142" i="3"/>
  <c r="B143" i="3"/>
  <c r="C143" i="3"/>
  <c r="D143" i="3"/>
  <c r="B144" i="3"/>
  <c r="C144" i="3"/>
  <c r="D144" i="3"/>
  <c r="B145" i="3"/>
  <c r="C145" i="3"/>
  <c r="D145" i="3"/>
  <c r="B146" i="3"/>
  <c r="C146" i="3"/>
  <c r="D146" i="3"/>
  <c r="B147" i="3"/>
  <c r="C147" i="3"/>
  <c r="D147" i="3"/>
  <c r="B148" i="3"/>
  <c r="C148" i="3"/>
  <c r="D148" i="3"/>
  <c r="D6" i="3"/>
  <c r="B6" i="3"/>
  <c r="A141" i="3"/>
  <c r="A142" i="3"/>
  <c r="A143" i="3"/>
  <c r="A144" i="3"/>
  <c r="A145" i="3"/>
  <c r="A146" i="3"/>
  <c r="A147" i="3"/>
  <c r="A1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6" i="3"/>
  <c r="J25" i="1" l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J113" i="1" s="1"/>
  <c r="J114" i="1" s="1"/>
  <c r="J115" i="1" s="1"/>
  <c r="J116" i="1" s="1"/>
  <c r="J117" i="1" s="1"/>
  <c r="J118" i="1" s="1"/>
  <c r="J119" i="1" s="1"/>
  <c r="J120" i="1" s="1"/>
  <c r="J121" i="1" s="1"/>
  <c r="J122" i="1" s="1"/>
  <c r="J123" i="1" s="1"/>
  <c r="J124" i="1" s="1"/>
  <c r="J125" i="1" s="1"/>
  <c r="J126" i="1" s="1"/>
  <c r="J127" i="1" s="1"/>
  <c r="J128" i="1" s="1"/>
  <c r="J129" i="1" s="1"/>
  <c r="J130" i="1" s="1"/>
  <c r="J131" i="1" s="1"/>
  <c r="J132" i="1" s="1"/>
  <c r="J133" i="1" s="1"/>
  <c r="J134" i="1" s="1"/>
  <c r="J135" i="1" s="1"/>
  <c r="J136" i="1" s="1"/>
  <c r="J137" i="1" s="1"/>
  <c r="J138" i="1" s="1"/>
  <c r="J139" i="1" s="1"/>
  <c r="J140" i="1" s="1"/>
  <c r="J141" i="1" s="1"/>
  <c r="J142" i="1" s="1"/>
  <c r="J143" i="1" s="1"/>
  <c r="J144" i="1" s="1"/>
  <c r="J145" i="1" s="1"/>
  <c r="J146" i="1" s="1"/>
  <c r="J147" i="1" s="1"/>
  <c r="J148" i="1" l="1"/>
  <c r="E1" i="3"/>
  <c r="A24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3" i="1"/>
  <c r="A22" i="1" s="1"/>
  <c r="A21" i="1" s="1"/>
  <c r="A20" i="1" s="1"/>
  <c r="A19" i="1" s="1"/>
  <c r="A18" i="1" s="1"/>
  <c r="A17" i="1" s="1"/>
  <c r="A16" i="1" s="1"/>
  <c r="A15" i="1" s="1"/>
  <c r="A14" i="1" s="1"/>
  <c r="A13" i="1" s="1"/>
  <c r="A12" i="1" s="1"/>
  <c r="A11" i="1" s="1"/>
  <c r="A10" i="1" s="1"/>
  <c r="A9" i="1" s="1"/>
  <c r="A8" i="1" s="1"/>
  <c r="A7" i="1" s="1"/>
  <c r="A6" i="1" s="1"/>
  <c r="A5" i="1" s="1"/>
  <c r="A4" i="1" s="1"/>
  <c r="J149" i="1"/>
  <c r="E2" i="3"/>
  <c r="J150" i="1" l="1"/>
  <c r="E3" i="3"/>
  <c r="J151" i="1" l="1"/>
  <c r="E4" i="3"/>
  <c r="J152" i="1" l="1"/>
  <c r="E5" i="3"/>
  <c r="J153" i="1" l="1"/>
  <c r="E6" i="3"/>
  <c r="J154" i="1" l="1"/>
  <c r="E7" i="3"/>
  <c r="J155" i="1" l="1"/>
  <c r="E8" i="3"/>
  <c r="J156" i="1" l="1"/>
  <c r="E9" i="3"/>
  <c r="J157" i="1" l="1"/>
  <c r="E10" i="3"/>
  <c r="J158" i="1" l="1"/>
  <c r="E11" i="3"/>
  <c r="J159" i="1" l="1"/>
  <c r="E12" i="3"/>
  <c r="J160" i="1" l="1"/>
  <c r="E13" i="3"/>
  <c r="E14" i="3" l="1"/>
  <c r="J161" i="1"/>
  <c r="E15" i="3" l="1"/>
  <c r="J162" i="1"/>
  <c r="J163" i="1" l="1"/>
  <c r="E16" i="3"/>
  <c r="J164" i="1" l="1"/>
  <c r="E17" i="3"/>
  <c r="J165" i="1" l="1"/>
  <c r="E18" i="3"/>
  <c r="E19" i="3" l="1"/>
  <c r="J166" i="1"/>
  <c r="J167" i="1" l="1"/>
  <c r="E20" i="3"/>
  <c r="J168" i="1" l="1"/>
  <c r="E21" i="3"/>
  <c r="J169" i="1" l="1"/>
  <c r="E22" i="3"/>
  <c r="E23" i="3" l="1"/>
  <c r="J170" i="1"/>
  <c r="J171" i="1" l="1"/>
  <c r="E24" i="3"/>
  <c r="J172" i="1" l="1"/>
  <c r="E25" i="3"/>
  <c r="E26" i="3" l="1"/>
  <c r="J173" i="1"/>
  <c r="J174" i="1" l="1"/>
  <c r="E27" i="3"/>
  <c r="E28" i="3" l="1"/>
  <c r="J175" i="1"/>
  <c r="J176" i="1" l="1"/>
  <c r="E29" i="3"/>
  <c r="E30" i="3" l="1"/>
  <c r="J177" i="1"/>
  <c r="J178" i="1" l="1"/>
  <c r="E31" i="3"/>
  <c r="J179" i="1" l="1"/>
  <c r="E32" i="3"/>
  <c r="J180" i="1" l="1"/>
  <c r="E33" i="3"/>
  <c r="E34" i="3" l="1"/>
  <c r="J181" i="1"/>
  <c r="J182" i="1" l="1"/>
  <c r="E35" i="3"/>
  <c r="J183" i="1" l="1"/>
  <c r="E36" i="3"/>
  <c r="J184" i="1" l="1"/>
  <c r="E37" i="3"/>
  <c r="J185" i="1" l="1"/>
  <c r="E38" i="3"/>
  <c r="J186" i="1" l="1"/>
  <c r="E39" i="3"/>
  <c r="J187" i="1" l="1"/>
  <c r="E40" i="3"/>
  <c r="J188" i="1" l="1"/>
  <c r="E41" i="3"/>
  <c r="E42" i="3" l="1"/>
  <c r="J189" i="1"/>
  <c r="J190" i="1" l="1"/>
  <c r="E43" i="3"/>
  <c r="J191" i="1" l="1"/>
  <c r="E44" i="3"/>
  <c r="J192" i="1" l="1"/>
  <c r="E45" i="3"/>
  <c r="J193" i="1" l="1"/>
  <c r="E46" i="3"/>
  <c r="J194" i="1" l="1"/>
  <c r="E47" i="3"/>
  <c r="J195" i="1" l="1"/>
  <c r="E48" i="3"/>
  <c r="J196" i="1" l="1"/>
  <c r="E49" i="3"/>
  <c r="J197" i="1" l="1"/>
  <c r="E50" i="3"/>
  <c r="J198" i="1" l="1"/>
  <c r="E51" i="3"/>
  <c r="J199" i="1" l="1"/>
  <c r="E52" i="3"/>
  <c r="J200" i="1" l="1"/>
  <c r="E53" i="3"/>
  <c r="E54" i="3" l="1"/>
  <c r="J201" i="1"/>
  <c r="J202" i="1" l="1"/>
  <c r="E55" i="3"/>
  <c r="J203" i="1" l="1"/>
  <c r="E56" i="3"/>
  <c r="E57" i="3" l="1"/>
  <c r="J204" i="1"/>
  <c r="J205" i="1" l="1"/>
  <c r="E58" i="3"/>
  <c r="J206" i="1" l="1"/>
  <c r="E59" i="3"/>
  <c r="J207" i="1" l="1"/>
  <c r="E60" i="3"/>
  <c r="J208" i="1" l="1"/>
  <c r="E61" i="3"/>
  <c r="J209" i="1" l="1"/>
  <c r="E62" i="3"/>
  <c r="J210" i="1" l="1"/>
  <c r="E63" i="3"/>
  <c r="E64" i="3" l="1"/>
  <c r="J211" i="1"/>
  <c r="J212" i="1" l="1"/>
  <c r="E65" i="3"/>
  <c r="E66" i="3" l="1"/>
  <c r="J213" i="1"/>
  <c r="E67" i="3" l="1"/>
  <c r="J214" i="1"/>
  <c r="E68" i="3" l="1"/>
  <c r="J215" i="1"/>
  <c r="J216" i="1" l="1"/>
  <c r="E69" i="3"/>
  <c r="J217" i="1" l="1"/>
  <c r="E70" i="3"/>
  <c r="E71" i="3" l="1"/>
  <c r="J218" i="1"/>
  <c r="J219" i="1" l="1"/>
  <c r="E72" i="3"/>
  <c r="J220" i="1" l="1"/>
  <c r="E73" i="3"/>
  <c r="E74" i="3" l="1"/>
  <c r="J221" i="1"/>
  <c r="J222" i="1" l="1"/>
  <c r="E75" i="3"/>
  <c r="J223" i="1" l="1"/>
  <c r="E76" i="3"/>
  <c r="E77" i="3" l="1"/>
  <c r="J224" i="1"/>
  <c r="J225" i="1" l="1"/>
  <c r="E78" i="3"/>
  <c r="J226" i="1" l="1"/>
  <c r="E79" i="3"/>
  <c r="E80" i="3" l="1"/>
  <c r="J227" i="1"/>
  <c r="J228" i="1" l="1"/>
  <c r="E81" i="3"/>
  <c r="J229" i="1" l="1"/>
  <c r="E82" i="3"/>
  <c r="J230" i="1" l="1"/>
  <c r="E83" i="3"/>
  <c r="J231" i="1" l="1"/>
  <c r="E84" i="3"/>
  <c r="J232" i="1" l="1"/>
  <c r="E85" i="3"/>
  <c r="J233" i="1" l="1"/>
  <c r="E86" i="3"/>
  <c r="J234" i="1" l="1"/>
  <c r="E87" i="3"/>
  <c r="E88" i="3" l="1"/>
  <c r="J235" i="1"/>
  <c r="J236" i="1" l="1"/>
  <c r="E89" i="3"/>
  <c r="J237" i="1" l="1"/>
  <c r="E90" i="3"/>
  <c r="J238" i="1" l="1"/>
  <c r="E91" i="3"/>
  <c r="J239" i="1" l="1"/>
  <c r="E92" i="3"/>
  <c r="J240" i="1" l="1"/>
  <c r="E93" i="3"/>
  <c r="J241" i="1" l="1"/>
  <c r="E94" i="3"/>
  <c r="J242" i="1" l="1"/>
  <c r="E95" i="3"/>
  <c r="E96" i="3" l="1"/>
  <c r="J243" i="1"/>
  <c r="E97" i="3" l="1"/>
  <c r="J244" i="1"/>
  <c r="J245" i="1" l="1"/>
  <c r="E98" i="3"/>
  <c r="J246" i="1" l="1"/>
  <c r="E99" i="3"/>
  <c r="J247" i="1" l="1"/>
  <c r="E100" i="3"/>
  <c r="J248" i="1" l="1"/>
  <c r="E101" i="3"/>
  <c r="J249" i="1" l="1"/>
  <c r="E102" i="3"/>
  <c r="E103" i="3" l="1"/>
  <c r="J250" i="1"/>
  <c r="J251" i="1" l="1"/>
  <c r="E104" i="3"/>
  <c r="J252" i="1" l="1"/>
  <c r="E105" i="3"/>
  <c r="J253" i="1" l="1"/>
  <c r="E106" i="3"/>
  <c r="J254" i="1" l="1"/>
  <c r="E107" i="3"/>
  <c r="J255" i="1" l="1"/>
  <c r="E108" i="3"/>
  <c r="J256" i="1" l="1"/>
  <c r="E109" i="3"/>
  <c r="J257" i="1" l="1"/>
  <c r="E110" i="3"/>
  <c r="J258" i="1" l="1"/>
  <c r="E111" i="3"/>
  <c r="J259" i="1" l="1"/>
  <c r="E112" i="3"/>
  <c r="J260" i="1" l="1"/>
  <c r="E113" i="3"/>
  <c r="J261" i="1" l="1"/>
  <c r="E114" i="3"/>
  <c r="J262" i="1" l="1"/>
  <c r="E115" i="3"/>
  <c r="J263" i="1" l="1"/>
  <c r="E116" i="3"/>
  <c r="J264" i="1" l="1"/>
  <c r="E117" i="3"/>
  <c r="J265" i="1" l="1"/>
  <c r="E118" i="3"/>
  <c r="J266" i="1" l="1"/>
  <c r="E119" i="3"/>
  <c r="J267" i="1" l="1"/>
  <c r="E120" i="3"/>
  <c r="J268" i="1" l="1"/>
  <c r="E121" i="3"/>
  <c r="J269" i="1" l="1"/>
  <c r="E122" i="3"/>
  <c r="J270" i="1" l="1"/>
  <c r="E123" i="3"/>
  <c r="J271" i="1" l="1"/>
  <c r="E124" i="3"/>
  <c r="J272" i="1" l="1"/>
  <c r="E125" i="3"/>
  <c r="J273" i="1" l="1"/>
  <c r="E126" i="3"/>
  <c r="J274" i="1" l="1"/>
  <c r="E127" i="3"/>
  <c r="J275" i="1" l="1"/>
  <c r="E128" i="3"/>
  <c r="J276" i="1" l="1"/>
  <c r="E129" i="3"/>
  <c r="J277" i="1" l="1"/>
  <c r="E130" i="3"/>
  <c r="J278" i="1" l="1"/>
  <c r="E131" i="3"/>
  <c r="J279" i="1" l="1"/>
  <c r="E132" i="3"/>
  <c r="J280" i="1" l="1"/>
  <c r="E133" i="3"/>
  <c r="J281" i="1" l="1"/>
  <c r="E134" i="3"/>
  <c r="J282" i="1" l="1"/>
  <c r="E135" i="3"/>
  <c r="J283" i="1" l="1"/>
  <c r="E136" i="3"/>
  <c r="J284" i="1" l="1"/>
  <c r="E137" i="3"/>
  <c r="J285" i="1" l="1"/>
  <c r="E138" i="3"/>
  <c r="J286" i="1" l="1"/>
  <c r="E139" i="3"/>
  <c r="J287" i="1" l="1"/>
  <c r="E140" i="3"/>
  <c r="J288" i="1" l="1"/>
  <c r="E141" i="3"/>
  <c r="E142" i="3" l="1"/>
  <c r="J289" i="1"/>
  <c r="E143" i="3" l="1"/>
  <c r="J290" i="1"/>
  <c r="E144" i="3" l="1"/>
  <c r="J291" i="1"/>
  <c r="J292" i="1" l="1"/>
  <c r="E145" i="3"/>
  <c r="J293" i="1" l="1"/>
  <c r="E146" i="3"/>
  <c r="J294" i="1" l="1"/>
  <c r="E147" i="3"/>
  <c r="E148" i="3" l="1"/>
  <c r="J2" i="1"/>
</calcChain>
</file>

<file path=xl/sharedStrings.xml><?xml version="1.0" encoding="utf-8"?>
<sst xmlns="http://schemas.openxmlformats.org/spreadsheetml/2006/main" count="27" uniqueCount="24">
  <si>
    <t>D3 line 5 LA144104005.Q</t>
  </si>
  <si>
    <t>Nonfinancial Business; Credit Market Instruments; Liability, Level</t>
  </si>
  <si>
    <t>NIPA 1.3.5</t>
  </si>
  <si>
    <t>NIPA 1.3.4</t>
  </si>
  <si>
    <t>Capital stock</t>
  </si>
  <si>
    <t>FA145050005.Q</t>
  </si>
  <si>
    <t>Nonfarm Business Sector: Labor Share</t>
  </si>
  <si>
    <t>PRS85006173</t>
  </si>
  <si>
    <t>Nonfinancial corporate business; consumption of fixed capital, structures, equipment, and intellectual property products</t>
  </si>
  <si>
    <t>FA106300005.Q</t>
  </si>
  <si>
    <t xml:space="preserve"> FA116300005.Q</t>
  </si>
  <si>
    <t>Nonfinancial noncorporate business; consumption of fixed capital, structures, equipment, and intellectual property products, current cost basis (gross saving) (NIPA basis), Flow</t>
  </si>
  <si>
    <t>NRESI</t>
  </si>
  <si>
    <t>NIPA 1.1.3</t>
  </si>
  <si>
    <t>PCE</t>
  </si>
  <si>
    <t>Gross value added of  business</t>
  </si>
  <si>
    <t>Price index of business GVA</t>
  </si>
  <si>
    <t>CPI_inf_exp</t>
  </si>
  <si>
    <t>SPF Fed of Philadelphia</t>
  </si>
  <si>
    <t>RNRESI</t>
  </si>
  <si>
    <t>Total private aggregate weekly hours’ from the Current Employment Statistics</t>
  </si>
  <si>
    <t>Hours worked</t>
  </si>
  <si>
    <t xml:space="preserve">Capital expenditures </t>
  </si>
  <si>
    <t>Median forecasts 1Q &amp;2Q ahead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</si>
</sst>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9"/>
      <color rgb="FF666666"/>
      <name val="Lucida Sans"/>
      <family val="2"/>
    </font>
    <font>
      <b/>
      <sz val="10"/>
      <color rgb="FF333333"/>
      <name val="Lucida Sans"/>
      <family val="2"/>
    </font>
    <font>
      <sz val="9"/>
      <color rgb="FF333333"/>
      <name val="Lucida Sans"/>
      <family val="2"/>
    </font>
    <font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8">
    <xf numFmtId="0" fontId="0" fillId="0" borderId="0" xfId="0"/>
    <xf numFmtId="0" fontId="1" fillId="0" borderId="0" xfId="0" applyFont="1"/>
    <xf numFmtId="2" fontId="2" fillId="0" borderId="0" xfId="1" applyNumberFormat="1" applyFont="1" applyFill="1" applyBorder="1" applyAlignment="1" applyProtection="1"/>
    <xf numFmtId="0" fontId="0" fillId="2" borderId="0" xfId="0" applyFill="1"/>
    <xf numFmtId="164" fontId="3" fillId="0" borderId="0" xfId="2" applyNumberFormat="1"/>
    <xf numFmtId="0" fontId="4" fillId="0" borderId="0" xfId="0" applyFont="1"/>
    <xf numFmtId="164" fontId="3" fillId="0" borderId="0" xfId="2" applyNumberFormat="1"/>
    <xf numFmtId="0" fontId="5" fillId="0" borderId="0" xfId="0" applyFont="1"/>
    <xf numFmtId="0" fontId="0" fillId="0" borderId="0" xfId="0" applyAlignment="1">
      <alignment horizontal="center"/>
    </xf>
    <xf numFmtId="1" fontId="2" fillId="0" borderId="0" xfId="1" applyNumberFormat="1"/>
    <xf numFmtId="0" fontId="6" fillId="0" borderId="0" xfId="0" applyFont="1"/>
    <xf numFmtId="1" fontId="2" fillId="0" borderId="0" xfId="1" applyNumberFormat="1"/>
    <xf numFmtId="1" fontId="2" fillId="0" borderId="0" xfId="1" applyNumberFormat="1"/>
    <xf numFmtId="0" fontId="2" fillId="0" borderId="0" xfId="1"/>
    <xf numFmtId="0" fontId="2" fillId="0" borderId="0" xfId="1"/>
    <xf numFmtId="0" fontId="3" fillId="0" borderId="0" xfId="2"/>
    <xf numFmtId="0" fontId="7" fillId="0" borderId="0" xfId="0" applyFont="1"/>
    <xf numFmtId="11" fontId="7" fillId="0" borderId="0" xfId="0" applyNumberFormat="1" applyFont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J295"/>
  <sheetViews>
    <sheetView workbookViewId="0">
      <selection activeCell="I2" sqref="I2"/>
    </sheetView>
  </sheetViews>
  <sheetFormatPr baseColWidth="10" defaultRowHeight="15" x14ac:dyDescent="0.25"/>
  <sheetData>
    <row r="1" spans="1:22" x14ac:dyDescent="0.25">
      <c r="J1" s="3" t="s">
        <v>4</v>
      </c>
    </row>
    <row r="2" spans="1:22" x14ac:dyDescent="0.25">
      <c r="B2" t="s">
        <v>21</v>
      </c>
      <c r="C2" t="s">
        <v>22</v>
      </c>
      <c r="D2" s="7" t="s">
        <v>8</v>
      </c>
      <c r="E2" s="7" t="s">
        <v>11</v>
      </c>
      <c r="F2" s="1" t="s">
        <v>1</v>
      </c>
      <c r="G2" s="7" t="s">
        <v>15</v>
      </c>
      <c r="H2" t="s">
        <v>16</v>
      </c>
      <c r="I2" s="7" t="s">
        <v>6</v>
      </c>
      <c r="J2">
        <f>J294/(G294/H294)-J24/(G24/H24)</f>
        <v>8.1020064706049943E-4</v>
      </c>
      <c r="K2" t="s">
        <v>14</v>
      </c>
      <c r="L2" t="s">
        <v>12</v>
      </c>
      <c r="M2" t="s">
        <v>6</v>
      </c>
      <c r="N2" t="s">
        <v>17</v>
      </c>
      <c r="O2" t="s">
        <v>19</v>
      </c>
      <c r="R2" s="2"/>
    </row>
    <row r="3" spans="1:22" ht="18.75" x14ac:dyDescent="0.3">
      <c r="B3" t="s">
        <v>20</v>
      </c>
      <c r="C3" s="8" t="s">
        <v>5</v>
      </c>
      <c r="D3" s="10" t="s">
        <v>9</v>
      </c>
      <c r="E3" t="s">
        <v>10</v>
      </c>
      <c r="F3" s="1" t="s">
        <v>0</v>
      </c>
      <c r="G3" s="5" t="s">
        <v>2</v>
      </c>
      <c r="H3" t="s">
        <v>3</v>
      </c>
      <c r="I3" s="5" t="s">
        <v>7</v>
      </c>
      <c r="J3">
        <v>23.81</v>
      </c>
      <c r="K3" t="s">
        <v>13</v>
      </c>
      <c r="L3" t="s">
        <v>13</v>
      </c>
      <c r="M3" t="s">
        <v>7</v>
      </c>
      <c r="N3" t="s">
        <v>18</v>
      </c>
      <c r="R3" s="2"/>
      <c r="S3" s="16"/>
      <c r="T3" s="16"/>
      <c r="U3" s="16"/>
      <c r="V3" s="16"/>
    </row>
    <row r="4" spans="1:22" ht="18.75" x14ac:dyDescent="0.3">
      <c r="A4">
        <f t="shared" ref="A4:A7" si="0">A5-0.25</f>
        <v>1947</v>
      </c>
      <c r="C4" s="8"/>
      <c r="D4" s="10"/>
      <c r="F4" s="1"/>
      <c r="G4">
        <v>198.1</v>
      </c>
      <c r="H4">
        <v>14.65</v>
      </c>
      <c r="I4" s="5"/>
      <c r="K4">
        <v>11.563000000000001</v>
      </c>
      <c r="L4">
        <v>6.0650000000000004</v>
      </c>
      <c r="O4" t="s">
        <v>23</v>
      </c>
      <c r="R4" s="2"/>
      <c r="S4" s="16"/>
      <c r="T4" s="16"/>
      <c r="U4" s="16"/>
      <c r="V4" s="16"/>
    </row>
    <row r="5" spans="1:22" ht="18.75" x14ac:dyDescent="0.3">
      <c r="A5">
        <f t="shared" si="0"/>
        <v>1947.25</v>
      </c>
      <c r="C5" s="8"/>
      <c r="D5" s="10"/>
      <c r="F5" s="1"/>
      <c r="G5">
        <v>201.4</v>
      </c>
      <c r="H5">
        <v>14.839</v>
      </c>
      <c r="I5" s="5"/>
      <c r="K5">
        <v>11.756</v>
      </c>
      <c r="L5">
        <v>5.9710000000000001</v>
      </c>
      <c r="R5" s="2"/>
      <c r="S5" s="16"/>
      <c r="T5" s="16"/>
      <c r="U5" s="16"/>
      <c r="V5" s="16"/>
    </row>
    <row r="6" spans="1:22" ht="18.75" x14ac:dyDescent="0.3">
      <c r="A6">
        <f t="shared" si="0"/>
        <v>1947.5</v>
      </c>
      <c r="C6" s="8"/>
      <c r="D6" s="10"/>
      <c r="F6" s="1"/>
      <c r="G6">
        <v>206.3</v>
      </c>
      <c r="H6">
        <v>15.212999999999999</v>
      </c>
      <c r="I6" s="5"/>
      <c r="K6">
        <v>11.794</v>
      </c>
      <c r="L6">
        <v>5.8609999999999998</v>
      </c>
      <c r="R6" s="2"/>
      <c r="S6" s="16"/>
      <c r="T6" s="16"/>
      <c r="U6" s="16"/>
      <c r="V6" s="16"/>
    </row>
    <row r="7" spans="1:22" ht="18.75" x14ac:dyDescent="0.3">
      <c r="A7">
        <f t="shared" si="0"/>
        <v>1947.75</v>
      </c>
      <c r="C7" s="8"/>
      <c r="D7" s="10"/>
      <c r="F7" s="1"/>
      <c r="G7">
        <v>216.4</v>
      </c>
      <c r="H7">
        <v>15.558</v>
      </c>
      <c r="I7" s="5"/>
      <c r="K7">
        <v>11.798</v>
      </c>
      <c r="L7">
        <v>6.024</v>
      </c>
      <c r="R7" s="2"/>
      <c r="S7" s="16"/>
      <c r="T7" s="16"/>
      <c r="U7" s="16"/>
      <c r="V7" s="16"/>
    </row>
    <row r="8" spans="1:22" ht="18.75" x14ac:dyDescent="0.3">
      <c r="A8">
        <f t="shared" ref="A8:A22" si="1">A9-0.25</f>
        <v>1948</v>
      </c>
      <c r="C8" s="8"/>
      <c r="D8" s="10"/>
      <c r="F8" s="1"/>
      <c r="G8">
        <v>221.9</v>
      </c>
      <c r="H8">
        <v>15.736000000000001</v>
      </c>
      <c r="I8" s="5"/>
      <c r="K8">
        <v>11.856999999999999</v>
      </c>
      <c r="L8">
        <v>6.3739999999999997</v>
      </c>
      <c r="R8" s="2"/>
      <c r="S8" s="16"/>
      <c r="T8" s="16"/>
      <c r="U8" s="16"/>
      <c r="V8" s="16"/>
    </row>
    <row r="9" spans="1:22" ht="18.75" x14ac:dyDescent="0.3">
      <c r="A9">
        <f t="shared" si="1"/>
        <v>1948.25</v>
      </c>
      <c r="C9" s="8"/>
      <c r="D9" s="10"/>
      <c r="F9" s="1"/>
      <c r="G9">
        <v>228.3</v>
      </c>
      <c r="H9">
        <v>15.91</v>
      </c>
      <c r="I9" s="5"/>
      <c r="K9">
        <v>11.994</v>
      </c>
      <c r="L9">
        <v>6.1609999999999996</v>
      </c>
      <c r="R9" s="2"/>
      <c r="S9" s="16"/>
      <c r="T9" s="16"/>
      <c r="U9" s="16"/>
      <c r="V9" s="16"/>
    </row>
    <row r="10" spans="1:22" ht="18.75" x14ac:dyDescent="0.3">
      <c r="A10">
        <f t="shared" si="1"/>
        <v>1948.5</v>
      </c>
      <c r="C10" s="8"/>
      <c r="D10" s="10"/>
      <c r="F10" s="1"/>
      <c r="G10">
        <v>233.6</v>
      </c>
      <c r="H10">
        <v>16.195</v>
      </c>
      <c r="I10" s="5"/>
      <c r="K10">
        <v>12.012</v>
      </c>
      <c r="L10">
        <v>6.1760000000000002</v>
      </c>
      <c r="R10" s="2"/>
      <c r="S10" s="16"/>
      <c r="T10" s="16"/>
      <c r="U10" s="16"/>
      <c r="V10" s="16"/>
    </row>
    <row r="11" spans="1:22" ht="18.75" x14ac:dyDescent="0.3">
      <c r="A11">
        <f t="shared" si="1"/>
        <v>1948.75</v>
      </c>
      <c r="C11" s="8"/>
      <c r="D11" s="10"/>
      <c r="F11" s="1"/>
      <c r="G11">
        <v>234</v>
      </c>
      <c r="H11">
        <v>16.164999999999999</v>
      </c>
      <c r="I11" s="5"/>
      <c r="K11">
        <v>12.108000000000001</v>
      </c>
      <c r="L11">
        <v>6.32</v>
      </c>
      <c r="R11" s="2"/>
      <c r="S11" s="16"/>
      <c r="T11" s="16"/>
      <c r="U11" s="16"/>
      <c r="V11" s="16"/>
    </row>
    <row r="12" spans="1:22" ht="18.75" x14ac:dyDescent="0.3">
      <c r="A12">
        <f t="shared" si="1"/>
        <v>1949</v>
      </c>
      <c r="C12" s="8"/>
      <c r="D12" s="10"/>
      <c r="F12" s="1"/>
      <c r="G12">
        <v>227.7</v>
      </c>
      <c r="H12">
        <v>16.045999999999999</v>
      </c>
      <c r="I12" s="5"/>
      <c r="K12">
        <v>12.128</v>
      </c>
      <c r="L12">
        <v>6.03</v>
      </c>
      <c r="R12" s="2"/>
      <c r="S12" s="16"/>
      <c r="T12" s="16"/>
      <c r="U12" s="16"/>
      <c r="V12" s="16"/>
    </row>
    <row r="13" spans="1:22" ht="18.75" x14ac:dyDescent="0.3">
      <c r="A13">
        <f t="shared" si="1"/>
        <v>1949.25</v>
      </c>
      <c r="C13" s="8"/>
      <c r="D13" s="10"/>
      <c r="F13" s="1"/>
      <c r="G13">
        <v>223.8</v>
      </c>
      <c r="H13">
        <v>15.923999999999999</v>
      </c>
      <c r="I13" s="5"/>
      <c r="K13">
        <v>12.314</v>
      </c>
      <c r="L13">
        <v>5.806</v>
      </c>
      <c r="R13" s="2"/>
      <c r="S13" s="16"/>
      <c r="T13" s="16"/>
      <c r="U13" s="16"/>
      <c r="V13" s="16"/>
    </row>
    <row r="14" spans="1:22" ht="18.75" x14ac:dyDescent="0.3">
      <c r="A14">
        <f t="shared" si="1"/>
        <v>1949.5</v>
      </c>
      <c r="C14" s="8"/>
      <c r="D14" s="10"/>
      <c r="F14" s="1"/>
      <c r="G14">
        <v>225.3</v>
      </c>
      <c r="H14">
        <v>15.792</v>
      </c>
      <c r="I14" s="5"/>
      <c r="K14">
        <v>12.340999999999999</v>
      </c>
      <c r="L14">
        <v>5.54</v>
      </c>
      <c r="R14" s="2"/>
      <c r="S14" s="16"/>
      <c r="T14" s="16"/>
      <c r="U14" s="16"/>
      <c r="V14" s="16"/>
    </row>
    <row r="15" spans="1:22" ht="18.75" x14ac:dyDescent="0.3">
      <c r="A15">
        <f t="shared" si="1"/>
        <v>1949.75</v>
      </c>
      <c r="C15" s="8"/>
      <c r="D15" s="10"/>
      <c r="F15" s="1"/>
      <c r="G15">
        <v>222.4</v>
      </c>
      <c r="H15">
        <v>15.742000000000001</v>
      </c>
      <c r="I15" s="5"/>
      <c r="K15">
        <v>12.522</v>
      </c>
      <c r="L15">
        <v>5.4720000000000004</v>
      </c>
      <c r="R15" s="2"/>
      <c r="S15" s="16"/>
      <c r="T15" s="16"/>
      <c r="U15" s="16"/>
      <c r="V15" s="16"/>
    </row>
    <row r="16" spans="1:22" ht="18.75" x14ac:dyDescent="0.3">
      <c r="A16">
        <f t="shared" si="1"/>
        <v>1950</v>
      </c>
      <c r="C16" s="8"/>
      <c r="D16" s="10"/>
      <c r="F16" s="1"/>
      <c r="G16">
        <v>232.6</v>
      </c>
      <c r="H16">
        <v>15.683999999999999</v>
      </c>
      <c r="I16" s="5"/>
      <c r="K16">
        <v>12.731</v>
      </c>
      <c r="L16">
        <v>5.63</v>
      </c>
      <c r="R16" s="2"/>
      <c r="S16" s="16"/>
      <c r="T16" s="16"/>
      <c r="U16" s="16"/>
      <c r="V16" s="16"/>
    </row>
    <row r="17" spans="1:270" ht="18.75" x14ac:dyDescent="0.3">
      <c r="A17">
        <f t="shared" si="1"/>
        <v>1950.25</v>
      </c>
      <c r="C17" s="8"/>
      <c r="D17" s="10"/>
      <c r="F17" s="1"/>
      <c r="G17">
        <v>241.6</v>
      </c>
      <c r="H17">
        <v>15.77</v>
      </c>
      <c r="I17" s="5"/>
      <c r="K17">
        <v>12.941000000000001</v>
      </c>
      <c r="L17">
        <v>6.1</v>
      </c>
      <c r="R17" s="2"/>
      <c r="S17" s="16"/>
      <c r="T17" s="16"/>
      <c r="U17" s="16"/>
      <c r="V17" s="16"/>
    </row>
    <row r="18" spans="1:270" ht="18.75" x14ac:dyDescent="0.3">
      <c r="A18">
        <f t="shared" si="1"/>
        <v>1950.5</v>
      </c>
      <c r="C18" s="8"/>
      <c r="D18" s="10"/>
      <c r="F18" s="1"/>
      <c r="G18">
        <v>257.39999999999998</v>
      </c>
      <c r="H18">
        <v>16.111999999999998</v>
      </c>
      <c r="I18" s="5"/>
      <c r="K18">
        <v>13.605</v>
      </c>
      <c r="L18">
        <v>6.6050000000000004</v>
      </c>
      <c r="R18" s="2"/>
      <c r="S18" s="16"/>
      <c r="T18" s="16"/>
      <c r="U18" s="16"/>
      <c r="V18" s="16"/>
    </row>
    <row r="19" spans="1:270" ht="18.75" x14ac:dyDescent="0.3">
      <c r="A19">
        <f t="shared" si="1"/>
        <v>1950.75</v>
      </c>
      <c r="C19" s="8"/>
      <c r="D19" s="10"/>
      <c r="F19" s="1"/>
      <c r="G19">
        <v>266.10000000000002</v>
      </c>
      <c r="H19">
        <v>16.417999999999999</v>
      </c>
      <c r="I19" s="5"/>
      <c r="K19">
        <v>13.195</v>
      </c>
      <c r="L19">
        <v>6.5949999999999998</v>
      </c>
      <c r="R19" s="2"/>
      <c r="S19" s="16"/>
      <c r="T19" s="16"/>
      <c r="U19" s="16"/>
      <c r="V19" s="16"/>
    </row>
    <row r="20" spans="1:270" ht="18.75" x14ac:dyDescent="0.3">
      <c r="A20">
        <f t="shared" si="1"/>
        <v>1951</v>
      </c>
      <c r="C20" s="8"/>
      <c r="D20" s="10"/>
      <c r="F20" s="1"/>
      <c r="G20">
        <v>278.5</v>
      </c>
      <c r="H20">
        <v>16.972999999999999</v>
      </c>
      <c r="I20" s="5"/>
      <c r="K20">
        <v>13.513999999999999</v>
      </c>
      <c r="L20">
        <v>6.423</v>
      </c>
      <c r="R20" s="2"/>
      <c r="S20" s="16"/>
      <c r="T20" s="16"/>
      <c r="U20" s="16"/>
      <c r="V20" s="16"/>
    </row>
    <row r="21" spans="1:270" ht="18.75" x14ac:dyDescent="0.3">
      <c r="A21">
        <f t="shared" si="1"/>
        <v>1951.25</v>
      </c>
      <c r="C21" s="8"/>
      <c r="D21" s="10"/>
      <c r="F21" s="1"/>
      <c r="G21">
        <v>284</v>
      </c>
      <c r="H21">
        <v>17.123000000000001</v>
      </c>
      <c r="I21" s="5"/>
      <c r="K21">
        <v>13.132</v>
      </c>
      <c r="L21">
        <v>6.5</v>
      </c>
      <c r="R21" s="2"/>
      <c r="S21" s="16"/>
      <c r="T21" s="16"/>
      <c r="U21" s="16"/>
      <c r="V21" s="16"/>
    </row>
    <row r="22" spans="1:270" ht="18.75" x14ac:dyDescent="0.3">
      <c r="A22">
        <f t="shared" si="1"/>
        <v>1951.5</v>
      </c>
      <c r="C22" s="8"/>
      <c r="D22" s="10"/>
      <c r="F22" s="1"/>
      <c r="G22">
        <v>288.60000000000002</v>
      </c>
      <c r="H22">
        <v>17.178999999999998</v>
      </c>
      <c r="I22" s="5"/>
      <c r="K22">
        <v>13.285</v>
      </c>
      <c r="L22">
        <v>6.5759999999999996</v>
      </c>
      <c r="R22" s="2"/>
      <c r="S22" s="16"/>
      <c r="T22" s="16"/>
      <c r="U22" s="16"/>
      <c r="V22" s="16"/>
    </row>
    <row r="23" spans="1:270" ht="18.75" x14ac:dyDescent="0.3">
      <c r="A23">
        <f>A24-0.25</f>
        <v>1951.75</v>
      </c>
      <c r="C23" s="8"/>
      <c r="D23" s="10"/>
      <c r="F23" s="1"/>
      <c r="G23">
        <v>291.7</v>
      </c>
      <c r="H23">
        <v>17.388999999999999</v>
      </c>
      <c r="I23" s="5"/>
      <c r="K23">
        <v>13.363</v>
      </c>
      <c r="L23">
        <v>6.468</v>
      </c>
      <c r="R23" s="2"/>
      <c r="S23" s="16"/>
      <c r="T23" s="16"/>
      <c r="U23" s="16"/>
      <c r="V23" s="16"/>
    </row>
    <row r="24" spans="1:270" ht="18.75" x14ac:dyDescent="0.3">
      <c r="A24">
        <f>1952</f>
        <v>1952</v>
      </c>
      <c r="C24" s="9">
        <v>39393</v>
      </c>
      <c r="D24" s="11">
        <v>15255</v>
      </c>
      <c r="E24" s="12">
        <v>8235</v>
      </c>
      <c r="F24" s="4">
        <v>105.429</v>
      </c>
      <c r="G24">
        <v>293.3</v>
      </c>
      <c r="H24">
        <v>17.361000000000001</v>
      </c>
      <c r="I24" s="6">
        <v>109.96899999999999</v>
      </c>
      <c r="J24">
        <f>J3+(C24-D24-E24)/1000/4/H24</f>
        <v>24.039004665629857</v>
      </c>
      <c r="K24">
        <v>13.393000000000001</v>
      </c>
      <c r="L24">
        <v>6.5309999999999997</v>
      </c>
      <c r="M24">
        <v>109.96899999999999</v>
      </c>
      <c r="R24" s="2"/>
      <c r="S24" s="16"/>
      <c r="T24" s="16"/>
      <c r="U24" s="16"/>
      <c r="V24" s="16"/>
    </row>
    <row r="25" spans="1:270" ht="18.75" x14ac:dyDescent="0.3">
      <c r="A25">
        <f>A24+0.25</f>
        <v>1952.25</v>
      </c>
      <c r="C25" s="9">
        <v>33828</v>
      </c>
      <c r="D25" s="11">
        <v>15438</v>
      </c>
      <c r="E25" s="12">
        <v>8301</v>
      </c>
      <c r="F25" s="4">
        <v>107.712</v>
      </c>
      <c r="G25">
        <v>292.8</v>
      </c>
      <c r="H25">
        <v>17.420000000000002</v>
      </c>
      <c r="I25" s="6">
        <v>110.845</v>
      </c>
      <c r="J25">
        <f t="shared" ref="J25:J88" si="2">J24+(C25-D25-E25)/1000/4/H25</f>
        <v>24.183795136353165</v>
      </c>
      <c r="K25">
        <v>13.656000000000001</v>
      </c>
      <c r="L25">
        <v>6.6349999999999998</v>
      </c>
      <c r="M25">
        <v>110.845</v>
      </c>
      <c r="R25" s="2"/>
      <c r="S25" s="16"/>
      <c r="T25" s="16"/>
      <c r="U25" s="16"/>
      <c r="V25" s="16"/>
    </row>
    <row r="26" spans="1:270" ht="18.75" x14ac:dyDescent="0.3">
      <c r="A26">
        <f t="shared" ref="A26:A89" si="3">A25+0.25</f>
        <v>1952.5</v>
      </c>
      <c r="C26" s="9">
        <v>38143</v>
      </c>
      <c r="D26" s="11">
        <v>15672</v>
      </c>
      <c r="E26" s="12">
        <v>8370</v>
      </c>
      <c r="F26" s="4">
        <v>110.11799999999999</v>
      </c>
      <c r="G26">
        <v>297.8</v>
      </c>
      <c r="H26">
        <v>17.539000000000001</v>
      </c>
      <c r="I26" s="6">
        <v>111.508</v>
      </c>
      <c r="J26">
        <f t="shared" si="2"/>
        <v>24.384790061947555</v>
      </c>
      <c r="K26">
        <v>13.721</v>
      </c>
      <c r="L26">
        <v>6.1180000000000003</v>
      </c>
      <c r="M26">
        <v>111.508</v>
      </c>
      <c r="R26" s="2"/>
      <c r="S26" s="16"/>
      <c r="T26" s="16"/>
      <c r="U26" s="16"/>
      <c r="V26" s="16"/>
    </row>
    <row r="27" spans="1:270" ht="18.75" x14ac:dyDescent="0.3">
      <c r="A27">
        <f t="shared" si="3"/>
        <v>1952.75</v>
      </c>
      <c r="C27" s="9">
        <v>40741</v>
      </c>
      <c r="D27" s="11">
        <v>15955</v>
      </c>
      <c r="E27" s="12">
        <v>8445</v>
      </c>
      <c r="F27" s="4">
        <v>112.53700000000001</v>
      </c>
      <c r="G27">
        <v>310</v>
      </c>
      <c r="H27">
        <v>17.562000000000001</v>
      </c>
      <c r="I27" s="6">
        <v>110.869</v>
      </c>
      <c r="J27">
        <f t="shared" si="2"/>
        <v>24.617408784188758</v>
      </c>
      <c r="K27">
        <v>14.205</v>
      </c>
      <c r="L27">
        <v>6.66</v>
      </c>
      <c r="M27">
        <v>110.869</v>
      </c>
      <c r="R27" s="2"/>
      <c r="S27" s="16"/>
      <c r="T27" s="16"/>
      <c r="U27" s="16"/>
      <c r="V27" s="16"/>
    </row>
    <row r="28" spans="1:270" ht="18.75" x14ac:dyDescent="0.3">
      <c r="A28">
        <f t="shared" si="3"/>
        <v>1953</v>
      </c>
      <c r="C28" s="9">
        <v>41098</v>
      </c>
      <c r="D28" s="11">
        <v>16288</v>
      </c>
      <c r="E28" s="12">
        <v>8523</v>
      </c>
      <c r="F28" s="4">
        <v>114.297</v>
      </c>
      <c r="G28">
        <v>316.10000000000002</v>
      </c>
      <c r="H28">
        <v>17.55</v>
      </c>
      <c r="I28" s="6">
        <v>110.806</v>
      </c>
      <c r="J28">
        <f t="shared" si="2"/>
        <v>24.849417331197305</v>
      </c>
      <c r="K28">
        <v>14.372</v>
      </c>
      <c r="L28">
        <v>7.0209999999999999</v>
      </c>
      <c r="M28">
        <v>110.806</v>
      </c>
      <c r="R28" s="13"/>
      <c r="S28" s="16"/>
      <c r="T28" s="16"/>
      <c r="U28" s="16"/>
      <c r="V28" s="16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</row>
    <row r="29" spans="1:270" ht="18.75" x14ac:dyDescent="0.3">
      <c r="A29">
        <f t="shared" si="3"/>
        <v>1953.25</v>
      </c>
      <c r="C29" s="9">
        <v>41384</v>
      </c>
      <c r="D29" s="11">
        <v>16598</v>
      </c>
      <c r="E29" s="12">
        <v>8598</v>
      </c>
      <c r="F29" s="4">
        <v>116.105</v>
      </c>
      <c r="G29" s="13">
        <v>318.60000000000002</v>
      </c>
      <c r="H29">
        <v>17.574999999999999</v>
      </c>
      <c r="I29" s="6">
        <v>111.73099999999999</v>
      </c>
      <c r="J29">
        <f t="shared" si="2"/>
        <v>25.079687601467576</v>
      </c>
      <c r="K29">
        <v>14.459</v>
      </c>
      <c r="L29">
        <v>7.0910000000000002</v>
      </c>
      <c r="M29">
        <v>111.73099999999999</v>
      </c>
      <c r="R29" s="2"/>
      <c r="S29" s="16"/>
      <c r="T29" s="16"/>
      <c r="U29" s="16"/>
      <c r="V29" s="16"/>
    </row>
    <row r="30" spans="1:270" ht="18.75" x14ac:dyDescent="0.3">
      <c r="A30">
        <f t="shared" si="3"/>
        <v>1953.5</v>
      </c>
      <c r="C30" s="9">
        <v>41098</v>
      </c>
      <c r="D30" s="11">
        <v>16883</v>
      </c>
      <c r="E30" s="12">
        <v>8670</v>
      </c>
      <c r="F30" s="4">
        <v>117.753</v>
      </c>
      <c r="G30" s="13">
        <v>317.39999999999998</v>
      </c>
      <c r="H30">
        <v>17.66</v>
      </c>
      <c r="I30" s="6">
        <v>112.22499999999999</v>
      </c>
      <c r="J30">
        <f t="shared" si="2"/>
        <v>25.299747057866217</v>
      </c>
      <c r="K30">
        <v>14.423999999999999</v>
      </c>
      <c r="L30">
        <v>7.2489999999999997</v>
      </c>
      <c r="M30">
        <v>112.22499999999999</v>
      </c>
      <c r="R30" s="2"/>
      <c r="S30" s="16"/>
      <c r="T30" s="17"/>
      <c r="U30" s="16"/>
      <c r="V30" s="16"/>
    </row>
    <row r="31" spans="1:270" ht="18.75" x14ac:dyDescent="0.3">
      <c r="A31">
        <f t="shared" si="3"/>
        <v>1953.75</v>
      </c>
      <c r="C31" s="9">
        <v>36301</v>
      </c>
      <c r="D31" s="11">
        <v>17143</v>
      </c>
      <c r="E31" s="12">
        <v>8735</v>
      </c>
      <c r="F31" s="4">
        <v>117.60899999999999</v>
      </c>
      <c r="G31" s="13">
        <v>311.60000000000002</v>
      </c>
      <c r="H31">
        <v>17.696999999999999</v>
      </c>
      <c r="I31" s="6">
        <v>115.917</v>
      </c>
      <c r="J31">
        <f t="shared" si="2"/>
        <v>25.44698952834144</v>
      </c>
      <c r="K31">
        <v>14.327999999999999</v>
      </c>
      <c r="L31">
        <v>7.1829999999999998</v>
      </c>
      <c r="M31">
        <v>115.917</v>
      </c>
      <c r="R31" s="2"/>
      <c r="S31" s="16"/>
      <c r="T31" s="16"/>
      <c r="U31" s="16"/>
      <c r="V31" s="16"/>
    </row>
    <row r="32" spans="1:270" ht="18.75" x14ac:dyDescent="0.3">
      <c r="A32">
        <f t="shared" si="3"/>
        <v>1954</v>
      </c>
      <c r="C32" s="9">
        <v>35202</v>
      </c>
      <c r="D32" s="11">
        <v>17380</v>
      </c>
      <c r="E32" s="12">
        <v>8792</v>
      </c>
      <c r="F32" s="4">
        <v>119.137</v>
      </c>
      <c r="G32" s="13">
        <v>310.5</v>
      </c>
      <c r="H32">
        <v>17.777999999999999</v>
      </c>
      <c r="I32" s="6">
        <v>113.995</v>
      </c>
      <c r="J32">
        <f t="shared" si="2"/>
        <v>25.573972316056594</v>
      </c>
      <c r="K32">
        <v>14.404999999999999</v>
      </c>
      <c r="L32">
        <v>6.9939999999999998</v>
      </c>
      <c r="M32">
        <v>113.995</v>
      </c>
      <c r="R32" s="2"/>
      <c r="S32" s="16"/>
      <c r="T32" s="16"/>
      <c r="U32" s="16"/>
      <c r="V32" s="16"/>
    </row>
    <row r="33" spans="1:22" ht="18.75" x14ac:dyDescent="0.3">
      <c r="A33">
        <f t="shared" si="3"/>
        <v>1954.25</v>
      </c>
      <c r="C33" s="9">
        <v>33793</v>
      </c>
      <c r="D33" s="11">
        <v>17612</v>
      </c>
      <c r="E33" s="12">
        <v>8852</v>
      </c>
      <c r="F33" s="4">
        <v>120.313</v>
      </c>
      <c r="G33" s="13">
        <v>309.8</v>
      </c>
      <c r="H33">
        <v>17.763000000000002</v>
      </c>
      <c r="I33" s="6">
        <v>112.90600000000001</v>
      </c>
      <c r="J33">
        <f t="shared" si="2"/>
        <v>25.677122121832646</v>
      </c>
      <c r="K33">
        <v>14.592000000000001</v>
      </c>
      <c r="L33">
        <v>6.931</v>
      </c>
      <c r="M33">
        <v>112.90600000000001</v>
      </c>
      <c r="R33" s="2"/>
      <c r="S33" s="16"/>
      <c r="T33" s="16"/>
      <c r="U33" s="16"/>
      <c r="V33" s="16"/>
    </row>
    <row r="34" spans="1:22" ht="18.75" x14ac:dyDescent="0.3">
      <c r="A34">
        <f t="shared" si="3"/>
        <v>1954.5</v>
      </c>
      <c r="C34" s="9">
        <v>35936</v>
      </c>
      <c r="D34" s="11">
        <v>17840</v>
      </c>
      <c r="E34" s="12">
        <v>8912</v>
      </c>
      <c r="F34" s="4">
        <v>122.482</v>
      </c>
      <c r="G34" s="13">
        <v>313.60000000000002</v>
      </c>
      <c r="H34">
        <v>17.722000000000001</v>
      </c>
      <c r="I34" s="6">
        <v>111.697</v>
      </c>
      <c r="J34">
        <f t="shared" si="2"/>
        <v>25.806678605299524</v>
      </c>
      <c r="K34">
        <v>14.79</v>
      </c>
      <c r="L34">
        <v>7.1079999999999997</v>
      </c>
      <c r="M34">
        <v>111.697</v>
      </c>
      <c r="R34" s="2"/>
      <c r="S34" s="16"/>
      <c r="T34" s="16"/>
      <c r="U34" s="16"/>
      <c r="V34" s="16"/>
    </row>
    <row r="35" spans="1:22" ht="18.75" x14ac:dyDescent="0.3">
      <c r="A35">
        <f t="shared" si="3"/>
        <v>1954.75</v>
      </c>
      <c r="C35" s="9">
        <v>37852</v>
      </c>
      <c r="D35" s="11">
        <v>18064</v>
      </c>
      <c r="E35" s="12">
        <v>8973</v>
      </c>
      <c r="F35" s="4">
        <v>123.758</v>
      </c>
      <c r="G35" s="13">
        <v>320.8</v>
      </c>
      <c r="H35">
        <v>17.713999999999999</v>
      </c>
      <c r="I35" s="6">
        <v>110.61799999999999</v>
      </c>
      <c r="J35">
        <f t="shared" si="2"/>
        <v>25.959312115517431</v>
      </c>
      <c r="K35">
        <v>15.1</v>
      </c>
      <c r="L35">
        <v>7.0990000000000002</v>
      </c>
      <c r="M35">
        <v>110.61799999999999</v>
      </c>
      <c r="R35" s="2"/>
      <c r="S35" s="16"/>
      <c r="T35" s="16"/>
      <c r="U35" s="16"/>
      <c r="V35" s="16"/>
    </row>
    <row r="36" spans="1:22" ht="18.75" x14ac:dyDescent="0.3">
      <c r="A36">
        <f t="shared" si="3"/>
        <v>1955</v>
      </c>
      <c r="C36" s="9">
        <v>42412</v>
      </c>
      <c r="D36" s="11">
        <v>18283</v>
      </c>
      <c r="E36" s="12">
        <v>9042</v>
      </c>
      <c r="F36" s="4">
        <v>125.485</v>
      </c>
      <c r="G36" s="13">
        <v>333.4</v>
      </c>
      <c r="H36">
        <v>17.785</v>
      </c>
      <c r="I36" s="6">
        <v>108.456</v>
      </c>
      <c r="J36">
        <f t="shared" si="2"/>
        <v>26.171386897637195</v>
      </c>
      <c r="K36">
        <v>15.439</v>
      </c>
      <c r="L36">
        <v>7.22</v>
      </c>
      <c r="M36">
        <v>108.456</v>
      </c>
      <c r="R36" s="2"/>
      <c r="S36" s="16"/>
      <c r="T36" s="16"/>
      <c r="U36" s="16"/>
      <c r="V36" s="16"/>
    </row>
    <row r="37" spans="1:22" ht="18.75" x14ac:dyDescent="0.3">
      <c r="A37">
        <f t="shared" si="3"/>
        <v>1955.25</v>
      </c>
      <c r="C37" s="9">
        <v>45653</v>
      </c>
      <c r="D37" s="11">
        <v>18623</v>
      </c>
      <c r="E37" s="12">
        <v>9140</v>
      </c>
      <c r="F37" s="4">
        <v>128.87799999999999</v>
      </c>
      <c r="G37" s="13">
        <v>340.2</v>
      </c>
      <c r="H37">
        <v>17.821999999999999</v>
      </c>
      <c r="I37" s="6">
        <v>108.63</v>
      </c>
      <c r="J37">
        <f t="shared" si="2"/>
        <v>26.422340774867585</v>
      </c>
      <c r="K37">
        <v>15.734999999999999</v>
      </c>
      <c r="L37">
        <v>7.65</v>
      </c>
      <c r="M37">
        <v>108.63</v>
      </c>
      <c r="R37" s="2"/>
      <c r="S37" s="16"/>
      <c r="T37" s="16"/>
      <c r="U37" s="16"/>
      <c r="V37" s="16"/>
    </row>
    <row r="38" spans="1:22" ht="18.75" x14ac:dyDescent="0.3">
      <c r="A38">
        <f t="shared" si="3"/>
        <v>1955.5</v>
      </c>
      <c r="C38" s="9">
        <v>47760</v>
      </c>
      <c r="D38" s="11">
        <v>19082</v>
      </c>
      <c r="E38" s="12">
        <v>9277</v>
      </c>
      <c r="F38" s="4">
        <v>131.80600000000001</v>
      </c>
      <c r="G38" s="13">
        <v>347.5</v>
      </c>
      <c r="H38">
        <v>17.954999999999998</v>
      </c>
      <c r="I38" s="6">
        <v>109.224</v>
      </c>
      <c r="J38">
        <f t="shared" si="2"/>
        <v>26.692474442369672</v>
      </c>
      <c r="K38">
        <v>15.929</v>
      </c>
      <c r="L38">
        <v>8.0299999999999994</v>
      </c>
      <c r="M38">
        <v>109.224</v>
      </c>
      <c r="R38" s="2"/>
      <c r="S38" s="16"/>
      <c r="T38" s="16"/>
      <c r="U38" s="16"/>
      <c r="V38" s="16"/>
    </row>
    <row r="39" spans="1:22" ht="18.75" x14ac:dyDescent="0.3">
      <c r="A39">
        <f t="shared" si="3"/>
        <v>1955.75</v>
      </c>
      <c r="C39" s="9">
        <v>52606</v>
      </c>
      <c r="D39" s="11">
        <v>19660</v>
      </c>
      <c r="E39" s="12">
        <v>9448</v>
      </c>
      <c r="F39" s="4">
        <v>136.054</v>
      </c>
      <c r="G39" s="13">
        <v>352.7</v>
      </c>
      <c r="H39">
        <v>18.068999999999999</v>
      </c>
      <c r="I39" s="6">
        <v>109.355</v>
      </c>
      <c r="J39">
        <f t="shared" si="2"/>
        <v>27.017589279936775</v>
      </c>
      <c r="K39">
        <v>16.129000000000001</v>
      </c>
      <c r="L39">
        <v>8.27</v>
      </c>
      <c r="M39">
        <v>109.355</v>
      </c>
      <c r="R39" s="2"/>
      <c r="S39" s="16"/>
      <c r="T39" s="16"/>
      <c r="U39" s="16"/>
      <c r="V39" s="16"/>
    </row>
    <row r="40" spans="1:22" ht="18.75" x14ac:dyDescent="0.3">
      <c r="A40">
        <f t="shared" si="3"/>
        <v>1956</v>
      </c>
      <c r="C40" s="9">
        <v>52545</v>
      </c>
      <c r="D40" s="11">
        <v>20359</v>
      </c>
      <c r="E40" s="12">
        <v>9656</v>
      </c>
      <c r="F40" s="4">
        <v>139.22300000000001</v>
      </c>
      <c r="G40" s="13">
        <v>354</v>
      </c>
      <c r="H40">
        <v>18.247</v>
      </c>
      <c r="I40" s="6">
        <v>110.76300000000001</v>
      </c>
      <c r="J40">
        <f t="shared" si="2"/>
        <v>27.326270158985388</v>
      </c>
      <c r="K40">
        <v>16.155000000000001</v>
      </c>
      <c r="L40">
        <v>8.1679999999999993</v>
      </c>
      <c r="M40">
        <v>110.76300000000001</v>
      </c>
      <c r="R40" s="2"/>
      <c r="S40" s="16"/>
      <c r="T40" s="16"/>
      <c r="U40" s="16"/>
      <c r="V40" s="16"/>
    </row>
    <row r="41" spans="1:22" ht="18.75" x14ac:dyDescent="0.3">
      <c r="A41">
        <f t="shared" si="3"/>
        <v>1956.25</v>
      </c>
      <c r="C41" s="9">
        <v>50911</v>
      </c>
      <c r="D41" s="11">
        <v>21037</v>
      </c>
      <c r="E41" s="12">
        <v>9841</v>
      </c>
      <c r="F41" s="4">
        <v>143.001</v>
      </c>
      <c r="G41" s="13">
        <v>358.6</v>
      </c>
      <c r="H41">
        <v>18.405999999999999</v>
      </c>
      <c r="I41" s="6">
        <v>111.083</v>
      </c>
      <c r="J41">
        <f t="shared" si="2"/>
        <v>27.598368931124906</v>
      </c>
      <c r="K41">
        <v>16.209</v>
      </c>
      <c r="L41">
        <v>8.3149999999999995</v>
      </c>
      <c r="M41">
        <v>111.083</v>
      </c>
      <c r="R41" s="2"/>
      <c r="S41" s="16"/>
      <c r="T41" s="16"/>
      <c r="U41" s="16"/>
      <c r="V41" s="16"/>
    </row>
    <row r="42" spans="1:22" ht="18.75" x14ac:dyDescent="0.3">
      <c r="A42">
        <f t="shared" si="3"/>
        <v>1956.5</v>
      </c>
      <c r="C42" s="9">
        <v>52380</v>
      </c>
      <c r="D42" s="11">
        <v>21695</v>
      </c>
      <c r="E42" s="12">
        <v>10004</v>
      </c>
      <c r="F42" s="4">
        <v>146.13200000000001</v>
      </c>
      <c r="G42" s="13">
        <v>362</v>
      </c>
      <c r="H42">
        <v>18.622</v>
      </c>
      <c r="I42" s="6">
        <v>111.258</v>
      </c>
      <c r="J42">
        <f t="shared" si="2"/>
        <v>27.876010967426055</v>
      </c>
      <c r="K42">
        <v>16.245999999999999</v>
      </c>
      <c r="L42">
        <v>8.3979999999999997</v>
      </c>
      <c r="M42">
        <v>111.258</v>
      </c>
      <c r="R42" s="2"/>
      <c r="S42" s="16"/>
      <c r="T42" s="16"/>
      <c r="U42" s="16"/>
      <c r="V42" s="16"/>
    </row>
    <row r="43" spans="1:22" ht="18.75" x14ac:dyDescent="0.3">
      <c r="A43">
        <f t="shared" si="3"/>
        <v>1956.75</v>
      </c>
      <c r="C43" s="9">
        <v>51556</v>
      </c>
      <c r="D43" s="11">
        <v>22333</v>
      </c>
      <c r="E43" s="12">
        <v>10144</v>
      </c>
      <c r="F43" s="4">
        <v>148.88999999999999</v>
      </c>
      <c r="G43" s="13">
        <v>369.7</v>
      </c>
      <c r="H43">
        <v>18.73</v>
      </c>
      <c r="I43" s="6">
        <v>111.45099999999999</v>
      </c>
      <c r="J43">
        <f t="shared" si="2"/>
        <v>28.130669269615055</v>
      </c>
      <c r="K43">
        <v>16.47</v>
      </c>
      <c r="L43">
        <v>8.3989999999999991</v>
      </c>
      <c r="M43">
        <v>111.45099999999999</v>
      </c>
      <c r="R43" s="2"/>
      <c r="S43" s="16"/>
      <c r="T43" s="16"/>
      <c r="U43" s="16"/>
      <c r="V43" s="16"/>
    </row>
    <row r="44" spans="1:22" ht="18.75" x14ac:dyDescent="0.3">
      <c r="A44">
        <f t="shared" si="3"/>
        <v>1957</v>
      </c>
      <c r="C44" s="9">
        <v>52666</v>
      </c>
      <c r="D44" s="11">
        <v>22950</v>
      </c>
      <c r="E44" s="12">
        <v>10263</v>
      </c>
      <c r="F44" s="4">
        <v>151.976</v>
      </c>
      <c r="G44" s="13">
        <v>377.3</v>
      </c>
      <c r="H44">
        <v>18.943000000000001</v>
      </c>
      <c r="I44" s="6">
        <v>110.917</v>
      </c>
      <c r="J44">
        <f t="shared" si="2"/>
        <v>28.387399988086258</v>
      </c>
      <c r="K44">
        <v>16.584</v>
      </c>
      <c r="L44">
        <v>8.4429999999999996</v>
      </c>
      <c r="M44">
        <v>110.917</v>
      </c>
      <c r="R44" s="2"/>
      <c r="S44" s="16"/>
      <c r="T44" s="16"/>
      <c r="U44" s="16"/>
      <c r="V44" s="16"/>
    </row>
    <row r="45" spans="1:22" ht="18.75" x14ac:dyDescent="0.3">
      <c r="A45">
        <f t="shared" si="3"/>
        <v>1957.25</v>
      </c>
      <c r="C45" s="9">
        <v>53221</v>
      </c>
      <c r="D45" s="11">
        <v>23519</v>
      </c>
      <c r="E45" s="12">
        <v>10383</v>
      </c>
      <c r="F45" s="4">
        <v>155.69399999999999</v>
      </c>
      <c r="G45" s="13">
        <v>377.7</v>
      </c>
      <c r="H45">
        <v>19.065999999999999</v>
      </c>
      <c r="I45" s="6">
        <v>111.333</v>
      </c>
      <c r="J45">
        <f t="shared" si="2"/>
        <v>28.6407174117724</v>
      </c>
      <c r="K45">
        <v>16.613</v>
      </c>
      <c r="L45">
        <v>8.4260000000000002</v>
      </c>
      <c r="M45">
        <v>111.333</v>
      </c>
      <c r="R45" s="2"/>
      <c r="S45" s="16"/>
      <c r="T45" s="16"/>
      <c r="U45" s="16"/>
      <c r="V45" s="16"/>
    </row>
    <row r="46" spans="1:22" ht="18.75" x14ac:dyDescent="0.3">
      <c r="A46">
        <f t="shared" si="3"/>
        <v>1957.5</v>
      </c>
      <c r="C46" s="9">
        <v>54684</v>
      </c>
      <c r="D46" s="11">
        <v>24041</v>
      </c>
      <c r="E46" s="12">
        <v>10509</v>
      </c>
      <c r="F46" s="4">
        <v>158.44499999999999</v>
      </c>
      <c r="G46" s="13">
        <v>383.4</v>
      </c>
      <c r="H46">
        <v>19.213999999999999</v>
      </c>
      <c r="I46" s="6">
        <v>111.75700000000001</v>
      </c>
      <c r="J46">
        <f t="shared" si="2"/>
        <v>28.902687849994528</v>
      </c>
      <c r="K46">
        <v>16.744</v>
      </c>
      <c r="L46">
        <v>8.5969999999999995</v>
      </c>
      <c r="M46">
        <v>111.75700000000001</v>
      </c>
      <c r="R46" s="2"/>
      <c r="S46" s="16"/>
      <c r="T46" s="16"/>
      <c r="U46" s="16"/>
      <c r="V46" s="16"/>
    </row>
    <row r="47" spans="1:22" ht="18.75" x14ac:dyDescent="0.3">
      <c r="A47">
        <f t="shared" si="3"/>
        <v>1957.75</v>
      </c>
      <c r="C47" s="9">
        <v>46542</v>
      </c>
      <c r="D47" s="11">
        <v>24514</v>
      </c>
      <c r="E47" s="12">
        <v>10642</v>
      </c>
      <c r="F47" s="4">
        <v>161.01</v>
      </c>
      <c r="G47" s="13">
        <v>377.8</v>
      </c>
      <c r="H47">
        <v>19.309000000000001</v>
      </c>
      <c r="I47" s="6">
        <v>112.983</v>
      </c>
      <c r="J47">
        <f t="shared" si="2"/>
        <v>29.050106152340586</v>
      </c>
      <c r="K47">
        <v>16.751000000000001</v>
      </c>
      <c r="L47">
        <v>8.3979999999999997</v>
      </c>
      <c r="M47">
        <v>112.983</v>
      </c>
      <c r="R47" s="2"/>
      <c r="S47" s="16"/>
      <c r="T47" s="16"/>
      <c r="U47" s="16"/>
      <c r="V47" s="16"/>
    </row>
    <row r="48" spans="1:22" ht="18.75" x14ac:dyDescent="0.3">
      <c r="A48">
        <f t="shared" si="3"/>
        <v>1958</v>
      </c>
      <c r="C48" s="9">
        <v>43450</v>
      </c>
      <c r="D48" s="11">
        <v>24940</v>
      </c>
      <c r="E48" s="12">
        <v>10782</v>
      </c>
      <c r="F48" s="4">
        <v>163.417</v>
      </c>
      <c r="G48" s="13">
        <v>368.5</v>
      </c>
      <c r="H48">
        <v>19.431000000000001</v>
      </c>
      <c r="I48" s="6">
        <v>114.04600000000001</v>
      </c>
      <c r="J48">
        <f t="shared" si="2"/>
        <v>29.149534900217688</v>
      </c>
      <c r="K48">
        <v>16.52</v>
      </c>
      <c r="L48">
        <v>7.8650000000000002</v>
      </c>
      <c r="M48">
        <v>114.04600000000001</v>
      </c>
      <c r="R48" s="2"/>
      <c r="S48" s="16"/>
      <c r="T48" s="16"/>
      <c r="U48" s="16"/>
      <c r="V48" s="16"/>
    </row>
    <row r="49" spans="1:22" ht="18.75" x14ac:dyDescent="0.3">
      <c r="A49">
        <f t="shared" si="3"/>
        <v>1958.25</v>
      </c>
      <c r="C49" s="9">
        <v>41935</v>
      </c>
      <c r="D49" s="11">
        <v>25333</v>
      </c>
      <c r="E49" s="12">
        <v>10897</v>
      </c>
      <c r="F49" s="4">
        <v>165.49299999999999</v>
      </c>
      <c r="G49" s="13">
        <v>370.6</v>
      </c>
      <c r="H49">
        <v>19.481999999999999</v>
      </c>
      <c r="I49" s="6">
        <v>112.782</v>
      </c>
      <c r="J49">
        <f t="shared" si="2"/>
        <v>29.222743503030539</v>
      </c>
      <c r="K49">
        <v>16.655999999999999</v>
      </c>
      <c r="L49">
        <v>7.5739999999999998</v>
      </c>
      <c r="M49">
        <v>112.782</v>
      </c>
      <c r="R49" s="2"/>
      <c r="S49" s="16"/>
      <c r="T49" s="16"/>
      <c r="U49" s="16"/>
      <c r="V49" s="16"/>
    </row>
    <row r="50" spans="1:22" ht="18.75" x14ac:dyDescent="0.3">
      <c r="A50">
        <f t="shared" si="3"/>
        <v>1958.5</v>
      </c>
      <c r="C50" s="9">
        <v>47711</v>
      </c>
      <c r="D50" s="11">
        <v>25692</v>
      </c>
      <c r="E50" s="12">
        <v>10997</v>
      </c>
      <c r="F50" s="4">
        <v>168.23</v>
      </c>
      <c r="G50" s="13">
        <v>382.7</v>
      </c>
      <c r="H50">
        <v>19.518999999999998</v>
      </c>
      <c r="I50" s="6">
        <v>111.586</v>
      </c>
      <c r="J50">
        <f t="shared" si="2"/>
        <v>29.363913644943548</v>
      </c>
      <c r="K50">
        <v>16.933</v>
      </c>
      <c r="L50">
        <v>7.4950000000000001</v>
      </c>
      <c r="M50">
        <v>111.586</v>
      </c>
      <c r="R50" s="2"/>
      <c r="S50" s="16"/>
      <c r="T50" s="16"/>
      <c r="U50" s="16"/>
      <c r="V50" s="16"/>
    </row>
    <row r="51" spans="1:22" ht="18.75" x14ac:dyDescent="0.3">
      <c r="A51">
        <f t="shared" si="3"/>
        <v>1958.75</v>
      </c>
      <c r="C51" s="9">
        <v>53618</v>
      </c>
      <c r="D51" s="11">
        <v>26018</v>
      </c>
      <c r="E51" s="12">
        <v>11076</v>
      </c>
      <c r="F51" s="4">
        <v>172.14500000000001</v>
      </c>
      <c r="G51" s="13">
        <v>395.1</v>
      </c>
      <c r="H51">
        <v>19.527999999999999</v>
      </c>
      <c r="I51" s="6">
        <v>109.965</v>
      </c>
      <c r="J51">
        <f t="shared" si="2"/>
        <v>29.575456045599015</v>
      </c>
      <c r="K51">
        <v>17.163</v>
      </c>
      <c r="L51">
        <v>7.7759999999999998</v>
      </c>
      <c r="M51">
        <v>109.965</v>
      </c>
      <c r="R51" s="2"/>
      <c r="S51" s="16"/>
      <c r="T51" s="16"/>
      <c r="U51" s="16"/>
      <c r="V51" s="16"/>
    </row>
    <row r="52" spans="1:22" ht="18.75" x14ac:dyDescent="0.3">
      <c r="A52">
        <f t="shared" si="3"/>
        <v>1959</v>
      </c>
      <c r="C52" s="9">
        <v>54049</v>
      </c>
      <c r="D52" s="11">
        <v>26311</v>
      </c>
      <c r="E52" s="12">
        <v>11140</v>
      </c>
      <c r="F52" s="4">
        <v>174.82</v>
      </c>
      <c r="G52" s="13">
        <v>404.7</v>
      </c>
      <c r="H52">
        <v>19.593</v>
      </c>
      <c r="I52" s="6">
        <v>109.443</v>
      </c>
      <c r="J52">
        <f t="shared" si="2"/>
        <v>29.787240866708594</v>
      </c>
      <c r="K52">
        <v>17.477</v>
      </c>
      <c r="L52">
        <v>8.0190000000000001</v>
      </c>
      <c r="M52">
        <v>109.443</v>
      </c>
      <c r="R52" s="2"/>
      <c r="S52" s="16"/>
      <c r="T52" s="16"/>
      <c r="U52" s="16"/>
      <c r="V52" s="16"/>
    </row>
    <row r="53" spans="1:22" ht="18.75" x14ac:dyDescent="0.3">
      <c r="A53">
        <f t="shared" si="3"/>
        <v>1959.25</v>
      </c>
      <c r="C53" s="9">
        <v>59230</v>
      </c>
      <c r="D53" s="11">
        <v>26579</v>
      </c>
      <c r="E53" s="12">
        <v>11190</v>
      </c>
      <c r="F53" s="4">
        <v>179.93700000000001</v>
      </c>
      <c r="G53" s="13">
        <v>415.6</v>
      </c>
      <c r="H53">
        <v>19.641999999999999</v>
      </c>
      <c r="I53" s="6">
        <v>108.834</v>
      </c>
      <c r="J53">
        <f t="shared" si="2"/>
        <v>30.060392786065073</v>
      </c>
      <c r="K53">
        <v>17.747</v>
      </c>
      <c r="L53">
        <v>8.2490000000000006</v>
      </c>
      <c r="M53">
        <v>108.834</v>
      </c>
      <c r="R53" s="2"/>
      <c r="S53" s="16"/>
      <c r="T53" s="16"/>
      <c r="U53" s="16"/>
      <c r="V53" s="16"/>
    </row>
    <row r="54" spans="1:22" ht="18.75" x14ac:dyDescent="0.3">
      <c r="A54">
        <f t="shared" si="3"/>
        <v>1959.5</v>
      </c>
      <c r="C54" s="9">
        <v>53095</v>
      </c>
      <c r="D54" s="11">
        <v>26822</v>
      </c>
      <c r="E54" s="12">
        <v>11234</v>
      </c>
      <c r="F54" s="4">
        <v>183.27799999999999</v>
      </c>
      <c r="G54" s="13">
        <v>416.3</v>
      </c>
      <c r="H54">
        <v>19.725000000000001</v>
      </c>
      <c r="I54" s="6">
        <v>110.68899999999999</v>
      </c>
      <c r="J54">
        <f t="shared" si="2"/>
        <v>30.251001151084083</v>
      </c>
      <c r="K54">
        <v>17.931999999999999</v>
      </c>
      <c r="L54">
        <v>8.4710000000000001</v>
      </c>
      <c r="M54">
        <v>110.68899999999999</v>
      </c>
      <c r="R54" s="2"/>
      <c r="S54" s="16"/>
      <c r="T54" s="16"/>
      <c r="U54" s="16"/>
      <c r="V54" s="16"/>
    </row>
    <row r="55" spans="1:22" ht="18.75" x14ac:dyDescent="0.3">
      <c r="A55">
        <f t="shared" si="3"/>
        <v>1959.75</v>
      </c>
      <c r="C55" s="9">
        <v>56661</v>
      </c>
      <c r="D55" s="11">
        <v>27041</v>
      </c>
      <c r="E55" s="12">
        <v>11270</v>
      </c>
      <c r="F55" s="4">
        <v>186.89400000000001</v>
      </c>
      <c r="G55" s="13">
        <v>418</v>
      </c>
      <c r="H55">
        <v>19.795000000000002</v>
      </c>
      <c r="I55" s="6">
        <v>110.831</v>
      </c>
      <c r="J55">
        <f t="shared" si="2"/>
        <v>30.482751593114898</v>
      </c>
      <c r="K55">
        <v>17.952999999999999</v>
      </c>
      <c r="L55">
        <v>8.4480000000000004</v>
      </c>
      <c r="M55">
        <v>110.831</v>
      </c>
      <c r="R55" s="2"/>
      <c r="S55" s="16"/>
      <c r="T55" s="16"/>
      <c r="U55" s="16"/>
      <c r="V55" s="16"/>
    </row>
    <row r="56" spans="1:22" ht="18.75" x14ac:dyDescent="0.3">
      <c r="A56">
        <f t="shared" si="3"/>
        <v>1960</v>
      </c>
      <c r="C56" s="9">
        <v>66311</v>
      </c>
      <c r="D56" s="11">
        <v>27235</v>
      </c>
      <c r="E56" s="12">
        <v>11291</v>
      </c>
      <c r="F56" s="4">
        <v>190.62</v>
      </c>
      <c r="G56" s="13">
        <v>429.8</v>
      </c>
      <c r="H56">
        <v>19.806999999999999</v>
      </c>
      <c r="I56" s="6">
        <v>110.512</v>
      </c>
      <c r="J56">
        <f t="shared" si="2"/>
        <v>30.83344831649552</v>
      </c>
      <c r="K56">
        <v>18.123999999999999</v>
      </c>
      <c r="L56">
        <v>8.7409999999999997</v>
      </c>
      <c r="M56">
        <v>110.512</v>
      </c>
      <c r="R56" s="2"/>
      <c r="S56" s="16"/>
      <c r="T56" s="16"/>
      <c r="U56" s="16"/>
      <c r="V56" s="16"/>
    </row>
    <row r="57" spans="1:22" ht="18.75" x14ac:dyDescent="0.3">
      <c r="A57">
        <f t="shared" si="3"/>
        <v>1960.25</v>
      </c>
      <c r="C57" s="9">
        <v>58576</v>
      </c>
      <c r="D57" s="11">
        <v>27442</v>
      </c>
      <c r="E57" s="12">
        <v>11326</v>
      </c>
      <c r="F57" s="4">
        <v>194.59899999999999</v>
      </c>
      <c r="G57" s="13">
        <v>425.9</v>
      </c>
      <c r="H57">
        <v>19.878</v>
      </c>
      <c r="I57" s="6">
        <v>112.074</v>
      </c>
      <c r="J57">
        <f t="shared" si="2"/>
        <v>31.082567946236942</v>
      </c>
      <c r="K57">
        <v>18.353000000000002</v>
      </c>
      <c r="L57">
        <v>8.8689999999999998</v>
      </c>
      <c r="M57">
        <v>112.074</v>
      </c>
      <c r="R57" s="2"/>
      <c r="S57" s="16"/>
      <c r="T57" s="16"/>
      <c r="U57" s="16"/>
      <c r="V57" s="16"/>
    </row>
    <row r="58" spans="1:22" ht="18.75" x14ac:dyDescent="0.3">
      <c r="A58">
        <f t="shared" si="3"/>
        <v>1960.5</v>
      </c>
      <c r="C58" s="9">
        <v>58743</v>
      </c>
      <c r="D58" s="11">
        <v>27664</v>
      </c>
      <c r="E58" s="12">
        <v>11361</v>
      </c>
      <c r="F58" s="4">
        <v>197.125</v>
      </c>
      <c r="G58" s="13">
        <v>428.2</v>
      </c>
      <c r="H58">
        <v>19.928999999999998</v>
      </c>
      <c r="I58" s="6">
        <v>111.86499999999999</v>
      </c>
      <c r="J58">
        <f t="shared" si="2"/>
        <v>31.329921049754429</v>
      </c>
      <c r="K58">
        <v>18.28</v>
      </c>
      <c r="L58">
        <v>8.7140000000000004</v>
      </c>
      <c r="M58">
        <v>111.86499999999999</v>
      </c>
      <c r="R58" s="2"/>
      <c r="S58" s="16"/>
      <c r="T58" s="16"/>
      <c r="U58" s="16"/>
      <c r="V58" s="16"/>
    </row>
    <row r="59" spans="1:22" ht="18.75" x14ac:dyDescent="0.3">
      <c r="A59">
        <f t="shared" si="3"/>
        <v>1960.75</v>
      </c>
      <c r="C59" s="9">
        <v>48597</v>
      </c>
      <c r="D59" s="11">
        <v>27899</v>
      </c>
      <c r="E59" s="12">
        <v>11400</v>
      </c>
      <c r="F59" s="4">
        <v>200.61600000000001</v>
      </c>
      <c r="G59" s="13">
        <v>420.9</v>
      </c>
      <c r="H59">
        <v>20.007999999999999</v>
      </c>
      <c r="I59" s="6">
        <v>112.319</v>
      </c>
      <c r="J59">
        <f t="shared" si="2"/>
        <v>31.446099578342992</v>
      </c>
      <c r="K59">
        <v>18.303000000000001</v>
      </c>
      <c r="L59">
        <v>8.6929999999999996</v>
      </c>
      <c r="M59">
        <v>112.319</v>
      </c>
      <c r="R59" s="2"/>
      <c r="S59" s="16"/>
      <c r="T59" s="16"/>
      <c r="U59" s="16"/>
      <c r="V59" s="16"/>
    </row>
    <row r="60" spans="1:22" ht="18.75" x14ac:dyDescent="0.3">
      <c r="A60">
        <f t="shared" si="3"/>
        <v>1961</v>
      </c>
      <c r="C60" s="9">
        <v>51396</v>
      </c>
      <c r="D60" s="11">
        <v>28148</v>
      </c>
      <c r="E60" s="12">
        <v>11451</v>
      </c>
      <c r="F60" s="4">
        <v>203.006</v>
      </c>
      <c r="G60" s="13">
        <v>424.1</v>
      </c>
      <c r="H60">
        <v>20.016999999999999</v>
      </c>
      <c r="I60" s="6">
        <v>112.598</v>
      </c>
      <c r="J60">
        <f t="shared" si="2"/>
        <v>31.593436841669163</v>
      </c>
      <c r="K60">
        <v>18.297000000000001</v>
      </c>
      <c r="L60">
        <v>8.57</v>
      </c>
      <c r="M60">
        <v>112.598</v>
      </c>
      <c r="R60" s="2"/>
      <c r="S60" s="16"/>
      <c r="T60" s="16"/>
      <c r="U60" s="16"/>
      <c r="V60" s="16"/>
    </row>
    <row r="61" spans="1:22" ht="18.75" x14ac:dyDescent="0.3">
      <c r="A61">
        <f t="shared" si="3"/>
        <v>1961.25</v>
      </c>
      <c r="C61" s="9">
        <v>56876</v>
      </c>
      <c r="D61" s="11">
        <v>28414</v>
      </c>
      <c r="E61" s="12">
        <v>11511</v>
      </c>
      <c r="F61" s="4">
        <v>206.357</v>
      </c>
      <c r="G61" s="13">
        <v>433.2</v>
      </c>
      <c r="H61">
        <v>20.03</v>
      </c>
      <c r="I61" s="6">
        <v>111.274</v>
      </c>
      <c r="J61">
        <f t="shared" si="2"/>
        <v>31.805006986451989</v>
      </c>
      <c r="K61">
        <v>18.568999999999999</v>
      </c>
      <c r="L61">
        <v>8.76</v>
      </c>
      <c r="M61">
        <v>111.274</v>
      </c>
      <c r="R61" s="2"/>
      <c r="S61" s="16"/>
      <c r="T61" s="16"/>
      <c r="U61" s="16"/>
      <c r="V61" s="16"/>
    </row>
    <row r="62" spans="1:22" ht="18.75" x14ac:dyDescent="0.3">
      <c r="A62">
        <f t="shared" si="3"/>
        <v>1961.5</v>
      </c>
      <c r="C62" s="9">
        <v>62634</v>
      </c>
      <c r="D62" s="11">
        <v>28697</v>
      </c>
      <c r="E62" s="12">
        <v>11582</v>
      </c>
      <c r="F62" s="4">
        <v>209.874</v>
      </c>
      <c r="G62" s="13">
        <v>443.3</v>
      </c>
      <c r="H62">
        <v>20.062999999999999</v>
      </c>
      <c r="I62" s="6">
        <v>110.818</v>
      </c>
      <c r="J62">
        <f t="shared" si="2"/>
        <v>32.083567022338947</v>
      </c>
      <c r="K62">
        <v>18.658999999999999</v>
      </c>
      <c r="L62">
        <v>8.8460000000000001</v>
      </c>
      <c r="M62">
        <v>110.818</v>
      </c>
      <c r="R62" s="2"/>
      <c r="S62" s="16"/>
      <c r="T62" s="16"/>
      <c r="U62" s="16"/>
      <c r="V62" s="16"/>
    </row>
    <row r="63" spans="1:22" ht="18.75" x14ac:dyDescent="0.3">
      <c r="A63">
        <f t="shared" si="3"/>
        <v>1961.75</v>
      </c>
      <c r="C63" s="9">
        <v>64080</v>
      </c>
      <c r="D63" s="11">
        <v>28997</v>
      </c>
      <c r="E63" s="12">
        <v>11670</v>
      </c>
      <c r="F63" s="4">
        <v>214.70400000000001</v>
      </c>
      <c r="G63" s="13">
        <v>453.3</v>
      </c>
      <c r="H63">
        <v>20.103000000000002</v>
      </c>
      <c r="I63" s="6">
        <v>109.86799999999999</v>
      </c>
      <c r="J63">
        <f t="shared" si="2"/>
        <v>32.37473003283489</v>
      </c>
      <c r="K63">
        <v>19.033999999999999</v>
      </c>
      <c r="L63">
        <v>9.1150000000000002</v>
      </c>
      <c r="M63">
        <v>109.86799999999999</v>
      </c>
      <c r="R63" s="2"/>
      <c r="S63" s="16"/>
      <c r="T63" s="16"/>
      <c r="U63" s="16"/>
      <c r="V63" s="16"/>
    </row>
    <row r="64" spans="1:22" ht="18.75" x14ac:dyDescent="0.3">
      <c r="A64">
        <f t="shared" si="3"/>
        <v>1962</v>
      </c>
      <c r="C64" s="9">
        <v>68617</v>
      </c>
      <c r="D64" s="11">
        <v>29314</v>
      </c>
      <c r="E64" s="12">
        <v>11776</v>
      </c>
      <c r="F64" s="4">
        <v>217.93700000000001</v>
      </c>
      <c r="G64" s="13">
        <v>464.4</v>
      </c>
      <c r="H64">
        <v>20.187999999999999</v>
      </c>
      <c r="I64" s="6">
        <v>109.979</v>
      </c>
      <c r="J64">
        <f t="shared" si="2"/>
        <v>32.71561323077426</v>
      </c>
      <c r="K64">
        <v>19.236000000000001</v>
      </c>
      <c r="L64">
        <v>9.298</v>
      </c>
      <c r="M64">
        <v>109.979</v>
      </c>
      <c r="R64" s="2"/>
      <c r="S64" s="16"/>
      <c r="T64" s="16"/>
      <c r="U64" s="16"/>
      <c r="V64" s="16"/>
    </row>
    <row r="65" spans="1:22" ht="18.75" x14ac:dyDescent="0.3">
      <c r="A65">
        <f t="shared" si="3"/>
        <v>1962.25</v>
      </c>
      <c r="C65" s="9">
        <v>66410</v>
      </c>
      <c r="D65" s="11">
        <v>29645</v>
      </c>
      <c r="E65" s="12">
        <v>11863</v>
      </c>
      <c r="F65" s="4">
        <v>223.07300000000001</v>
      </c>
      <c r="G65" s="13">
        <v>468.9</v>
      </c>
      <c r="H65">
        <v>20.239000000000001</v>
      </c>
      <c r="I65" s="6">
        <v>110.611</v>
      </c>
      <c r="J65">
        <f t="shared" si="2"/>
        <v>33.023212420457547</v>
      </c>
      <c r="K65">
        <v>19.472999999999999</v>
      </c>
      <c r="L65">
        <v>9.5500000000000007</v>
      </c>
      <c r="M65">
        <v>110.611</v>
      </c>
      <c r="R65" s="2"/>
      <c r="S65" s="16"/>
      <c r="T65" s="16"/>
      <c r="U65" s="16"/>
      <c r="V65" s="16"/>
    </row>
    <row r="66" spans="1:22" ht="18.75" x14ac:dyDescent="0.3">
      <c r="A66">
        <f t="shared" si="3"/>
        <v>1962.5</v>
      </c>
      <c r="C66" s="9">
        <v>68155</v>
      </c>
      <c r="D66" s="11">
        <v>29989</v>
      </c>
      <c r="E66" s="12">
        <v>11948</v>
      </c>
      <c r="F66" s="4">
        <v>227.38399999999999</v>
      </c>
      <c r="G66" s="13">
        <v>475.6</v>
      </c>
      <c r="H66">
        <v>20.273</v>
      </c>
      <c r="I66" s="6">
        <v>110.033</v>
      </c>
      <c r="J66">
        <f t="shared" si="2"/>
        <v>33.346524214469284</v>
      </c>
      <c r="K66">
        <v>19.629000000000001</v>
      </c>
      <c r="L66">
        <v>9.6679999999999993</v>
      </c>
      <c r="M66">
        <v>110.033</v>
      </c>
      <c r="R66" s="2"/>
      <c r="S66" s="16"/>
      <c r="T66" s="16"/>
      <c r="U66" s="16"/>
      <c r="V66" s="16"/>
    </row>
    <row r="67" spans="1:22" ht="18.75" x14ac:dyDescent="0.3">
      <c r="A67">
        <f t="shared" si="3"/>
        <v>1962.75</v>
      </c>
      <c r="C67" s="9">
        <v>65282</v>
      </c>
      <c r="D67" s="11">
        <v>30348</v>
      </c>
      <c r="E67" s="12">
        <v>12025</v>
      </c>
      <c r="F67" s="4">
        <v>232.768</v>
      </c>
      <c r="G67" s="13">
        <v>476.3</v>
      </c>
      <c r="H67">
        <v>20.273</v>
      </c>
      <c r="I67" s="6">
        <v>109.363</v>
      </c>
      <c r="J67">
        <f t="shared" si="2"/>
        <v>33.629030503622346</v>
      </c>
      <c r="K67">
        <v>19.907</v>
      </c>
      <c r="L67">
        <v>9.6319999999999997</v>
      </c>
      <c r="M67">
        <v>109.363</v>
      </c>
      <c r="R67" s="2"/>
      <c r="S67" s="16"/>
      <c r="T67" s="16"/>
      <c r="U67" s="16"/>
      <c r="V67" s="16"/>
    </row>
    <row r="68" spans="1:22" ht="18.75" x14ac:dyDescent="0.3">
      <c r="A68">
        <f t="shared" si="3"/>
        <v>1963</v>
      </c>
      <c r="C68" s="9">
        <v>69566</v>
      </c>
      <c r="D68" s="11">
        <v>30720</v>
      </c>
      <c r="E68" s="12">
        <v>12104</v>
      </c>
      <c r="F68" s="4">
        <v>236.65899999999999</v>
      </c>
      <c r="G68" s="13">
        <v>483.4</v>
      </c>
      <c r="H68">
        <v>20.352</v>
      </c>
      <c r="I68" s="6">
        <v>109.304</v>
      </c>
      <c r="J68">
        <f t="shared" si="2"/>
        <v>33.957524017773288</v>
      </c>
      <c r="K68">
        <v>20.047000000000001</v>
      </c>
      <c r="L68">
        <v>9.6549999999999994</v>
      </c>
      <c r="M68">
        <v>109.304</v>
      </c>
      <c r="R68" s="2"/>
      <c r="S68" s="16"/>
      <c r="T68" s="16"/>
      <c r="U68" s="16"/>
      <c r="V68" s="16"/>
    </row>
    <row r="69" spans="1:22" ht="18.75" x14ac:dyDescent="0.3">
      <c r="A69">
        <f t="shared" si="3"/>
        <v>1963.25</v>
      </c>
      <c r="C69" s="9">
        <v>69649</v>
      </c>
      <c r="D69" s="11">
        <v>31117</v>
      </c>
      <c r="E69" s="12">
        <v>12189</v>
      </c>
      <c r="F69" s="4">
        <v>241.36600000000001</v>
      </c>
      <c r="G69" s="13">
        <v>489.5</v>
      </c>
      <c r="H69">
        <v>20.350000000000001</v>
      </c>
      <c r="I69" s="6">
        <v>108.633</v>
      </c>
      <c r="J69">
        <f t="shared" si="2"/>
        <v>34.281148096397366</v>
      </c>
      <c r="K69">
        <v>20.236000000000001</v>
      </c>
      <c r="L69">
        <v>9.9550000000000001</v>
      </c>
      <c r="M69">
        <v>108.633</v>
      </c>
      <c r="R69" s="2"/>
      <c r="S69" s="16"/>
      <c r="T69" s="16"/>
      <c r="U69" s="16"/>
      <c r="V69" s="16"/>
    </row>
    <row r="70" spans="1:22" ht="18.75" x14ac:dyDescent="0.3">
      <c r="A70">
        <f t="shared" si="3"/>
        <v>1963.5</v>
      </c>
      <c r="C70" s="9">
        <v>72347</v>
      </c>
      <c r="D70" s="11">
        <v>31538</v>
      </c>
      <c r="E70" s="12">
        <v>12289</v>
      </c>
      <c r="F70" s="4">
        <v>245.71</v>
      </c>
      <c r="G70" s="13">
        <v>502.2</v>
      </c>
      <c r="H70">
        <v>20.364999999999998</v>
      </c>
      <c r="I70" s="6">
        <v>108.55200000000001</v>
      </c>
      <c r="J70">
        <f t="shared" si="2"/>
        <v>34.631258580070337</v>
      </c>
      <c r="K70">
        <v>20.51</v>
      </c>
      <c r="L70">
        <v>10.228</v>
      </c>
      <c r="M70">
        <v>108.55200000000001</v>
      </c>
      <c r="R70" s="2"/>
      <c r="S70" s="16"/>
      <c r="T70" s="16"/>
      <c r="U70" s="16"/>
      <c r="V70" s="16"/>
    </row>
    <row r="71" spans="1:22" ht="18.75" x14ac:dyDescent="0.3">
      <c r="A71">
        <f t="shared" si="3"/>
        <v>1963.75</v>
      </c>
      <c r="C71" s="9">
        <v>74202</v>
      </c>
      <c r="D71" s="11">
        <v>31984</v>
      </c>
      <c r="E71" s="12">
        <v>12404</v>
      </c>
      <c r="F71" s="4">
        <v>252.15600000000001</v>
      </c>
      <c r="G71" s="13">
        <v>508.8</v>
      </c>
      <c r="H71">
        <v>20.457000000000001</v>
      </c>
      <c r="I71" s="6">
        <v>108.587</v>
      </c>
      <c r="J71">
        <f t="shared" si="2"/>
        <v>34.995608191450302</v>
      </c>
      <c r="K71">
        <v>20.681000000000001</v>
      </c>
      <c r="L71">
        <v>10.526999999999999</v>
      </c>
      <c r="M71">
        <v>108.587</v>
      </c>
      <c r="R71" s="2"/>
      <c r="S71" s="16"/>
      <c r="T71" s="16"/>
      <c r="U71" s="16"/>
      <c r="V71" s="16"/>
    </row>
    <row r="72" spans="1:22" ht="18.75" x14ac:dyDescent="0.3">
      <c r="A72">
        <f t="shared" si="3"/>
        <v>1964</v>
      </c>
      <c r="B72">
        <v>51.266666666666673</v>
      </c>
      <c r="C72" s="9">
        <v>75546</v>
      </c>
      <c r="D72" s="11">
        <v>32454</v>
      </c>
      <c r="E72" s="12">
        <v>12539</v>
      </c>
      <c r="F72" s="4">
        <v>256.24200000000002</v>
      </c>
      <c r="G72" s="13">
        <v>522.1</v>
      </c>
      <c r="H72">
        <v>20.506</v>
      </c>
      <c r="I72" s="6">
        <v>107.86199999999999</v>
      </c>
      <c r="J72">
        <f t="shared" si="2"/>
        <v>35.368096731389834</v>
      </c>
      <c r="K72">
        <v>21.087</v>
      </c>
      <c r="L72">
        <v>10.747</v>
      </c>
      <c r="M72">
        <v>107.86199999999999</v>
      </c>
      <c r="R72" s="2"/>
      <c r="S72" s="16"/>
      <c r="T72" s="16"/>
      <c r="U72" s="16"/>
      <c r="V72" s="16"/>
    </row>
    <row r="73" spans="1:22" ht="18.75" x14ac:dyDescent="0.3">
      <c r="A73">
        <f t="shared" si="3"/>
        <v>1964.25</v>
      </c>
      <c r="B73">
        <v>51.866666666666667</v>
      </c>
      <c r="C73" s="9">
        <v>75988</v>
      </c>
      <c r="D73" s="11">
        <v>32961</v>
      </c>
      <c r="E73" s="12">
        <v>12684</v>
      </c>
      <c r="F73" s="4">
        <v>262.03100000000001</v>
      </c>
      <c r="G73" s="13">
        <v>528.5</v>
      </c>
      <c r="H73">
        <v>20.556999999999999</v>
      </c>
      <c r="I73" s="6">
        <v>108.21</v>
      </c>
      <c r="J73">
        <f t="shared" si="2"/>
        <v>35.737107287404818</v>
      </c>
      <c r="K73">
        <v>21.46</v>
      </c>
      <c r="L73">
        <v>10.999000000000001</v>
      </c>
      <c r="M73">
        <v>108.21</v>
      </c>
      <c r="R73" s="2"/>
      <c r="S73" s="16"/>
      <c r="T73" s="16"/>
      <c r="U73" s="16"/>
      <c r="V73" s="16"/>
    </row>
    <row r="74" spans="1:22" ht="18.75" x14ac:dyDescent="0.3">
      <c r="A74">
        <f t="shared" si="3"/>
        <v>1964.5</v>
      </c>
      <c r="B74">
        <v>52.366666666666667</v>
      </c>
      <c r="C74" s="9">
        <v>77996</v>
      </c>
      <c r="D74" s="11">
        <v>33506</v>
      </c>
      <c r="E74" s="12">
        <v>12839</v>
      </c>
      <c r="F74" s="4">
        <v>267.78699999999998</v>
      </c>
      <c r="G74" s="13">
        <v>539.5</v>
      </c>
      <c r="H74">
        <v>20.649000000000001</v>
      </c>
      <c r="I74" s="6">
        <v>108.283</v>
      </c>
      <c r="J74">
        <f t="shared" si="2"/>
        <v>36.12030986380077</v>
      </c>
      <c r="K74">
        <v>21.856999999999999</v>
      </c>
      <c r="L74">
        <v>11.353</v>
      </c>
      <c r="M74">
        <v>108.283</v>
      </c>
      <c r="R74" s="2"/>
      <c r="S74" s="16"/>
      <c r="T74" s="16"/>
      <c r="U74" s="16"/>
      <c r="V74" s="16"/>
    </row>
    <row r="75" spans="1:22" ht="18.75" x14ac:dyDescent="0.3">
      <c r="A75">
        <f t="shared" si="3"/>
        <v>1964.75</v>
      </c>
      <c r="B75">
        <v>52.866666666666667</v>
      </c>
      <c r="C75" s="9">
        <v>80951</v>
      </c>
      <c r="D75" s="11">
        <v>34088</v>
      </c>
      <c r="E75" s="12">
        <v>13010</v>
      </c>
      <c r="F75" s="4">
        <v>274.19200000000001</v>
      </c>
      <c r="G75" s="13">
        <v>542.5</v>
      </c>
      <c r="H75">
        <v>20.728000000000002</v>
      </c>
      <c r="I75" s="6">
        <v>108.663</v>
      </c>
      <c r="J75">
        <f t="shared" si="2"/>
        <v>36.528610230454575</v>
      </c>
      <c r="K75">
        <v>21.919</v>
      </c>
      <c r="L75">
        <v>11.595000000000001</v>
      </c>
      <c r="M75">
        <v>108.663</v>
      </c>
      <c r="R75" s="2"/>
      <c r="S75" s="16"/>
      <c r="T75" s="16"/>
      <c r="U75" s="16"/>
      <c r="V75" s="16"/>
    </row>
    <row r="76" spans="1:22" ht="18.75" x14ac:dyDescent="0.3">
      <c r="A76">
        <f t="shared" si="3"/>
        <v>1965</v>
      </c>
      <c r="B76">
        <v>53.566666666666663</v>
      </c>
      <c r="C76" s="9">
        <v>90931</v>
      </c>
      <c r="D76" s="11">
        <v>34707</v>
      </c>
      <c r="E76" s="12">
        <v>13216</v>
      </c>
      <c r="F76" s="4">
        <v>281.38299999999998</v>
      </c>
      <c r="G76" s="13">
        <v>561</v>
      </c>
      <c r="H76">
        <v>20.800999999999998</v>
      </c>
      <c r="I76" s="6">
        <v>107.077</v>
      </c>
      <c r="J76">
        <f t="shared" si="2"/>
        <v>37.045508456501402</v>
      </c>
      <c r="K76">
        <v>22.408000000000001</v>
      </c>
      <c r="L76">
        <v>12.333</v>
      </c>
      <c r="M76">
        <v>107.077</v>
      </c>
      <c r="R76" s="2"/>
      <c r="S76" s="16"/>
      <c r="T76" s="16"/>
      <c r="U76" s="16"/>
      <c r="V76" s="16"/>
    </row>
    <row r="77" spans="1:22" ht="18.75" x14ac:dyDescent="0.3">
      <c r="A77">
        <f t="shared" si="3"/>
        <v>1965.25</v>
      </c>
      <c r="B77">
        <v>54.20000000000001</v>
      </c>
      <c r="C77" s="9">
        <v>91180</v>
      </c>
      <c r="D77" s="11">
        <v>35403</v>
      </c>
      <c r="E77" s="12">
        <v>13422</v>
      </c>
      <c r="F77" s="4">
        <v>288.84800000000001</v>
      </c>
      <c r="G77" s="13">
        <v>570.4</v>
      </c>
      <c r="H77">
        <v>20.888999999999999</v>
      </c>
      <c r="I77" s="6">
        <v>106.986</v>
      </c>
      <c r="J77">
        <f t="shared" si="2"/>
        <v>37.552414004876141</v>
      </c>
      <c r="K77">
        <v>22.655000000000001</v>
      </c>
      <c r="L77">
        <v>12.787000000000001</v>
      </c>
      <c r="M77">
        <v>106.986</v>
      </c>
      <c r="R77" s="2"/>
      <c r="S77" s="16"/>
      <c r="T77" s="16"/>
      <c r="U77" s="16"/>
      <c r="V77" s="16"/>
    </row>
    <row r="78" spans="1:22" ht="18.75" x14ac:dyDescent="0.3">
      <c r="A78">
        <f t="shared" si="3"/>
        <v>1965.5</v>
      </c>
      <c r="B78">
        <v>54.666666666666664</v>
      </c>
      <c r="C78" s="9">
        <v>94572</v>
      </c>
      <c r="D78" s="11">
        <v>36176</v>
      </c>
      <c r="E78" s="12">
        <v>13646</v>
      </c>
      <c r="F78" s="4">
        <v>296.18099999999998</v>
      </c>
      <c r="G78" s="13">
        <v>585.6</v>
      </c>
      <c r="H78">
        <v>20.954000000000001</v>
      </c>
      <c r="I78" s="6">
        <v>107.193</v>
      </c>
      <c r="J78">
        <f t="shared" si="2"/>
        <v>38.086321612015588</v>
      </c>
      <c r="K78">
        <v>23.044</v>
      </c>
      <c r="L78">
        <v>13.252000000000001</v>
      </c>
      <c r="M78">
        <v>107.193</v>
      </c>
      <c r="R78" s="2"/>
      <c r="S78" s="16"/>
      <c r="T78" s="16"/>
      <c r="U78" s="16"/>
      <c r="V78" s="16"/>
    </row>
    <row r="79" spans="1:22" ht="18.75" x14ac:dyDescent="0.3">
      <c r="A79">
        <f t="shared" si="3"/>
        <v>1965.75</v>
      </c>
      <c r="B79">
        <v>55.333333333333336</v>
      </c>
      <c r="C79" s="9">
        <v>96578</v>
      </c>
      <c r="D79" s="11">
        <v>37026</v>
      </c>
      <c r="E79" s="12">
        <v>13890</v>
      </c>
      <c r="F79" s="4">
        <v>303.78699999999998</v>
      </c>
      <c r="G79" s="13">
        <v>603.5</v>
      </c>
      <c r="H79">
        <v>21.056000000000001</v>
      </c>
      <c r="I79" s="6">
        <v>107.107</v>
      </c>
      <c r="J79">
        <f t="shared" si="2"/>
        <v>38.628471118094616</v>
      </c>
      <c r="K79">
        <v>23.692</v>
      </c>
      <c r="L79">
        <v>13.79</v>
      </c>
      <c r="M79">
        <v>107.107</v>
      </c>
      <c r="R79" s="2"/>
      <c r="S79" s="16"/>
      <c r="T79" s="16"/>
      <c r="U79" s="16"/>
      <c r="V79" s="16"/>
    </row>
    <row r="80" spans="1:22" ht="18.75" x14ac:dyDescent="0.3">
      <c r="A80">
        <f t="shared" si="3"/>
        <v>1966</v>
      </c>
      <c r="B80">
        <v>56.166666666666664</v>
      </c>
      <c r="C80" s="9">
        <v>106280</v>
      </c>
      <c r="D80" s="11">
        <v>37953</v>
      </c>
      <c r="E80" s="12">
        <v>14163</v>
      </c>
      <c r="F80" s="4">
        <v>313.34899999999999</v>
      </c>
      <c r="G80" s="13">
        <v>623.79999999999995</v>
      </c>
      <c r="H80">
        <v>21.164000000000001</v>
      </c>
      <c r="I80" s="6">
        <v>107.036</v>
      </c>
      <c r="J80">
        <f t="shared" si="2"/>
        <v>39.268284007907504</v>
      </c>
      <c r="K80">
        <v>24.042000000000002</v>
      </c>
      <c r="L80">
        <v>14.368</v>
      </c>
      <c r="M80">
        <v>107.036</v>
      </c>
      <c r="R80" s="2"/>
      <c r="S80" s="16"/>
      <c r="T80" s="16"/>
      <c r="U80" s="16"/>
      <c r="V80" s="16"/>
    </row>
    <row r="81" spans="1:22" ht="18.75" x14ac:dyDescent="0.3">
      <c r="A81">
        <f t="shared" si="3"/>
        <v>1966.25</v>
      </c>
      <c r="B81">
        <v>56.733333333333341</v>
      </c>
      <c r="C81" s="9">
        <v>107195</v>
      </c>
      <c r="D81" s="11">
        <v>38899</v>
      </c>
      <c r="E81" s="12">
        <v>14420</v>
      </c>
      <c r="F81" s="4">
        <v>323.86900000000003</v>
      </c>
      <c r="G81" s="13">
        <v>629.29999999999995</v>
      </c>
      <c r="H81">
        <v>21.356000000000002</v>
      </c>
      <c r="I81" s="6">
        <v>108.095</v>
      </c>
      <c r="J81">
        <f t="shared" si="2"/>
        <v>39.898973275560621</v>
      </c>
      <c r="K81">
        <v>24.103000000000002</v>
      </c>
      <c r="L81">
        <v>14.603999999999999</v>
      </c>
      <c r="M81">
        <v>108.095</v>
      </c>
      <c r="R81" s="2"/>
      <c r="S81" s="16"/>
      <c r="T81" s="16"/>
      <c r="U81" s="16"/>
      <c r="V81" s="16"/>
    </row>
    <row r="82" spans="1:22" ht="18.75" x14ac:dyDescent="0.3">
      <c r="A82">
        <f t="shared" si="3"/>
        <v>1966.5</v>
      </c>
      <c r="B82">
        <v>57</v>
      </c>
      <c r="C82" s="9">
        <v>107643</v>
      </c>
      <c r="D82" s="11">
        <v>39865</v>
      </c>
      <c r="E82" s="12">
        <v>14667</v>
      </c>
      <c r="F82" s="4">
        <v>331.87099999999998</v>
      </c>
      <c r="G82" s="13">
        <v>638.6</v>
      </c>
      <c r="H82">
        <v>21.53</v>
      </c>
      <c r="I82" s="6">
        <v>109.19199999999999</v>
      </c>
      <c r="J82">
        <f t="shared" si="2"/>
        <v>40.515682518477483</v>
      </c>
      <c r="K82">
        <v>24.379000000000001</v>
      </c>
      <c r="L82">
        <v>14.797000000000001</v>
      </c>
      <c r="M82">
        <v>109.19199999999999</v>
      </c>
      <c r="R82" s="2"/>
      <c r="S82" s="16"/>
      <c r="T82" s="16"/>
      <c r="U82" s="16"/>
      <c r="V82" s="16"/>
    </row>
    <row r="83" spans="1:22" ht="18.75" x14ac:dyDescent="0.3">
      <c r="A83">
        <f t="shared" si="3"/>
        <v>1966.75</v>
      </c>
      <c r="B83">
        <v>57.233333333333327</v>
      </c>
      <c r="C83" s="9">
        <v>112706</v>
      </c>
      <c r="D83" s="11">
        <v>40850</v>
      </c>
      <c r="E83" s="12">
        <v>14908</v>
      </c>
      <c r="F83" s="4">
        <v>338.202</v>
      </c>
      <c r="G83" s="13">
        <v>648.1</v>
      </c>
      <c r="H83">
        <v>21.713999999999999</v>
      </c>
      <c r="I83" s="6">
        <v>109.318</v>
      </c>
      <c r="J83">
        <f t="shared" si="2"/>
        <v>41.171342461371466</v>
      </c>
      <c r="K83">
        <v>24.48</v>
      </c>
      <c r="L83">
        <v>14.797000000000001</v>
      </c>
      <c r="M83">
        <v>109.318</v>
      </c>
      <c r="R83" s="2"/>
      <c r="S83" s="16"/>
      <c r="T83" s="16"/>
      <c r="U83" s="16"/>
      <c r="V83" s="16"/>
    </row>
    <row r="84" spans="1:22" ht="18.75" x14ac:dyDescent="0.3">
      <c r="A84">
        <f t="shared" si="3"/>
        <v>1967</v>
      </c>
      <c r="B84">
        <v>57.033333333333331</v>
      </c>
      <c r="C84" s="9">
        <v>110354</v>
      </c>
      <c r="D84" s="11">
        <v>41855</v>
      </c>
      <c r="E84" s="12">
        <v>15152</v>
      </c>
      <c r="F84" s="4">
        <v>346.56299999999999</v>
      </c>
      <c r="G84" s="13">
        <v>655.5</v>
      </c>
      <c r="H84">
        <v>21.783999999999999</v>
      </c>
      <c r="I84" s="6">
        <v>109.904</v>
      </c>
      <c r="J84">
        <f t="shared" si="2"/>
        <v>41.783569325124681</v>
      </c>
      <c r="K84">
        <v>24.620999999999999</v>
      </c>
      <c r="L84">
        <v>14.557</v>
      </c>
      <c r="M84">
        <v>109.904</v>
      </c>
      <c r="R84" s="2"/>
      <c r="S84" s="16"/>
      <c r="T84" s="16"/>
      <c r="U84" s="16"/>
      <c r="V84" s="16"/>
    </row>
    <row r="85" spans="1:22" ht="18.75" x14ac:dyDescent="0.3">
      <c r="A85">
        <f t="shared" si="3"/>
        <v>1967.25</v>
      </c>
      <c r="B85">
        <v>56.6</v>
      </c>
      <c r="C85" s="9">
        <v>102710</v>
      </c>
      <c r="D85" s="11">
        <v>42896</v>
      </c>
      <c r="E85" s="12">
        <v>15395</v>
      </c>
      <c r="F85" s="4">
        <v>355.87299999999999</v>
      </c>
      <c r="G85" s="13">
        <v>656.9</v>
      </c>
      <c r="H85">
        <v>21.887</v>
      </c>
      <c r="I85" s="6">
        <v>110.03100000000001</v>
      </c>
      <c r="J85">
        <f t="shared" si="2"/>
        <v>42.290936712158079</v>
      </c>
      <c r="K85">
        <v>24.957999999999998</v>
      </c>
      <c r="L85">
        <v>14.522</v>
      </c>
      <c r="M85">
        <v>110.03100000000001</v>
      </c>
      <c r="R85" s="2"/>
      <c r="S85" s="16"/>
      <c r="T85" s="16"/>
      <c r="U85" s="16"/>
      <c r="V85" s="16"/>
    </row>
    <row r="86" spans="1:22" ht="18.75" x14ac:dyDescent="0.3">
      <c r="A86">
        <f t="shared" si="3"/>
        <v>1967.5</v>
      </c>
      <c r="B86">
        <v>56.933333333333337</v>
      </c>
      <c r="C86" s="9">
        <v>104947</v>
      </c>
      <c r="D86" s="11">
        <v>43972</v>
      </c>
      <c r="E86" s="12">
        <v>15647</v>
      </c>
      <c r="F86" s="4">
        <v>364.07799999999997</v>
      </c>
      <c r="G86" s="13">
        <v>668.8</v>
      </c>
      <c r="H86">
        <v>22.082000000000001</v>
      </c>
      <c r="I86" s="6">
        <v>110.127</v>
      </c>
      <c r="J86">
        <f t="shared" si="2"/>
        <v>42.804114866310783</v>
      </c>
      <c r="K86">
        <v>25.085999999999999</v>
      </c>
      <c r="L86">
        <v>14.497</v>
      </c>
      <c r="M86">
        <v>110.127</v>
      </c>
      <c r="R86" s="2"/>
      <c r="S86" s="16"/>
      <c r="T86" s="16"/>
      <c r="U86" s="16"/>
      <c r="V86" s="16"/>
    </row>
    <row r="87" spans="1:22" ht="18.75" x14ac:dyDescent="0.3">
      <c r="A87">
        <f t="shared" si="3"/>
        <v>1967.75</v>
      </c>
      <c r="B87">
        <v>57.4</v>
      </c>
      <c r="C87" s="9">
        <v>109823</v>
      </c>
      <c r="D87" s="11">
        <v>45085</v>
      </c>
      <c r="E87" s="12">
        <v>15910</v>
      </c>
      <c r="F87" s="4">
        <v>370.85599999999999</v>
      </c>
      <c r="G87" s="13">
        <v>679.6</v>
      </c>
      <c r="H87">
        <v>22.283999999999999</v>
      </c>
      <c r="I87" s="6">
        <v>109.524</v>
      </c>
      <c r="J87">
        <f t="shared" si="2"/>
        <v>43.351907004167543</v>
      </c>
      <c r="K87">
        <v>25.239000000000001</v>
      </c>
      <c r="L87">
        <v>14.789</v>
      </c>
      <c r="M87">
        <v>109.524</v>
      </c>
      <c r="R87" s="2"/>
      <c r="S87" s="16"/>
      <c r="T87" s="16"/>
      <c r="U87" s="16"/>
      <c r="V87" s="16"/>
    </row>
    <row r="88" spans="1:22" ht="18.75" x14ac:dyDescent="0.3">
      <c r="A88">
        <f t="shared" si="3"/>
        <v>1968</v>
      </c>
      <c r="B88">
        <v>57.633333333333326</v>
      </c>
      <c r="C88" s="9">
        <v>114318</v>
      </c>
      <c r="D88" s="11">
        <v>46232</v>
      </c>
      <c r="E88" s="12">
        <v>16207</v>
      </c>
      <c r="F88" s="4">
        <v>380.822</v>
      </c>
      <c r="G88" s="13">
        <v>702.6</v>
      </c>
      <c r="H88">
        <v>22.523</v>
      </c>
      <c r="I88" s="6">
        <v>110.08</v>
      </c>
      <c r="J88">
        <f t="shared" si="2"/>
        <v>43.927751696260074</v>
      </c>
      <c r="K88">
        <v>25.844000000000001</v>
      </c>
      <c r="L88">
        <v>15.224</v>
      </c>
      <c r="M88">
        <v>110.08</v>
      </c>
      <c r="R88" s="2"/>
      <c r="S88" s="16"/>
      <c r="T88" s="16"/>
      <c r="U88" s="16"/>
      <c r="V88" s="16"/>
    </row>
    <row r="89" spans="1:22" ht="18.75" x14ac:dyDescent="0.3">
      <c r="A89">
        <f t="shared" si="3"/>
        <v>1968.25</v>
      </c>
      <c r="B89">
        <v>58.133333333333333</v>
      </c>
      <c r="C89" s="9">
        <v>119036</v>
      </c>
      <c r="D89" s="11">
        <v>47435</v>
      </c>
      <c r="E89" s="12">
        <v>16509</v>
      </c>
      <c r="F89" s="4">
        <v>390.904</v>
      </c>
      <c r="G89" s="13">
        <v>722.7</v>
      </c>
      <c r="H89">
        <v>22.777999999999999</v>
      </c>
      <c r="I89" s="6">
        <v>109.605</v>
      </c>
      <c r="J89">
        <f t="shared" ref="J89:J152" si="4">J88+(C89-D89-E89)/1000/4/H89</f>
        <v>44.532414089797697</v>
      </c>
      <c r="K89">
        <v>26.238</v>
      </c>
      <c r="L89">
        <v>15.038</v>
      </c>
      <c r="M89">
        <v>109.605</v>
      </c>
      <c r="R89" s="2"/>
      <c r="S89" s="16"/>
      <c r="T89" s="16"/>
      <c r="U89" s="16"/>
      <c r="V89" s="16"/>
    </row>
    <row r="90" spans="1:22" ht="18.75" x14ac:dyDescent="0.3">
      <c r="A90">
        <f t="shared" ref="A90:A153" si="5">A89+0.25</f>
        <v>1968.5</v>
      </c>
      <c r="B90">
        <v>58.633333333333326</v>
      </c>
      <c r="C90" s="9">
        <v>115234</v>
      </c>
      <c r="D90" s="11">
        <v>48690</v>
      </c>
      <c r="E90" s="12">
        <v>16850</v>
      </c>
      <c r="F90" s="4">
        <v>401.07100000000003</v>
      </c>
      <c r="G90" s="13">
        <v>733.4</v>
      </c>
      <c r="H90">
        <v>22.94</v>
      </c>
      <c r="I90" s="6">
        <v>109.788</v>
      </c>
      <c r="J90">
        <f t="shared" si="4"/>
        <v>45.07397904184652</v>
      </c>
      <c r="K90">
        <v>26.728999999999999</v>
      </c>
      <c r="L90">
        <v>15.244</v>
      </c>
      <c r="M90">
        <v>109.788</v>
      </c>
      <c r="R90" s="2"/>
      <c r="S90" s="16"/>
      <c r="T90" s="16"/>
      <c r="U90" s="16"/>
      <c r="V90" s="16"/>
    </row>
    <row r="91" spans="1:22" ht="18.75" x14ac:dyDescent="0.3">
      <c r="A91">
        <f t="shared" si="5"/>
        <v>1968.75</v>
      </c>
      <c r="B91">
        <v>59.066666666666663</v>
      </c>
      <c r="C91" s="9">
        <v>117408</v>
      </c>
      <c r="D91" s="11">
        <v>50000</v>
      </c>
      <c r="E91" s="12">
        <v>17214</v>
      </c>
      <c r="F91" s="4">
        <v>412.65600000000001</v>
      </c>
      <c r="G91" s="13">
        <v>746.4</v>
      </c>
      <c r="H91">
        <v>23.25</v>
      </c>
      <c r="I91" s="6">
        <v>109.83</v>
      </c>
      <c r="J91">
        <f t="shared" si="4"/>
        <v>45.61369947195405</v>
      </c>
      <c r="K91">
        <v>26.85</v>
      </c>
      <c r="L91">
        <v>15.66</v>
      </c>
      <c r="M91">
        <v>109.83</v>
      </c>
      <c r="R91" s="2"/>
      <c r="S91" s="16"/>
      <c r="T91" s="16"/>
      <c r="U91" s="16"/>
      <c r="V91" s="16"/>
    </row>
    <row r="92" spans="1:22" ht="18.75" x14ac:dyDescent="0.3">
      <c r="A92">
        <f t="shared" si="5"/>
        <v>1969</v>
      </c>
      <c r="B92">
        <v>59.733333333333341</v>
      </c>
      <c r="C92" s="9">
        <v>127567</v>
      </c>
      <c r="D92" s="11">
        <v>51361</v>
      </c>
      <c r="E92" s="12">
        <v>17626</v>
      </c>
      <c r="F92" s="4">
        <v>423.62400000000002</v>
      </c>
      <c r="G92" s="13">
        <v>767.5</v>
      </c>
      <c r="H92">
        <v>23.488</v>
      </c>
      <c r="I92" s="6">
        <v>110.76900000000001</v>
      </c>
      <c r="J92">
        <f t="shared" si="4"/>
        <v>46.237209349338244</v>
      </c>
      <c r="K92">
        <v>27.148</v>
      </c>
      <c r="L92">
        <v>16.059999999999999</v>
      </c>
      <c r="M92">
        <v>110.76900000000001</v>
      </c>
      <c r="R92" s="2"/>
      <c r="S92" s="16"/>
      <c r="T92" s="16"/>
      <c r="U92" s="16"/>
      <c r="V92" s="16"/>
    </row>
    <row r="93" spans="1:22" ht="18.75" x14ac:dyDescent="0.3">
      <c r="A93">
        <f t="shared" si="5"/>
        <v>1969.25</v>
      </c>
      <c r="B93">
        <v>60.300000000000004</v>
      </c>
      <c r="C93" s="9">
        <v>127825</v>
      </c>
      <c r="D93" s="11">
        <v>52753</v>
      </c>
      <c r="E93" s="12">
        <v>18009</v>
      </c>
      <c r="F93" s="4">
        <v>437.80700000000002</v>
      </c>
      <c r="G93" s="13">
        <v>778.1</v>
      </c>
      <c r="H93">
        <v>23.798999999999999</v>
      </c>
      <c r="I93" s="6">
        <v>111.723</v>
      </c>
      <c r="J93">
        <f t="shared" si="4"/>
        <v>46.83663579582759</v>
      </c>
      <c r="K93">
        <v>27.323</v>
      </c>
      <c r="L93">
        <v>16.234999999999999</v>
      </c>
      <c r="M93">
        <v>111.723</v>
      </c>
      <c r="R93" s="2"/>
      <c r="S93" s="16"/>
      <c r="T93" s="16"/>
      <c r="U93" s="16"/>
      <c r="V93" s="16"/>
    </row>
    <row r="94" spans="1:22" ht="18.75" x14ac:dyDescent="0.3">
      <c r="A94">
        <f t="shared" si="5"/>
        <v>1969.5</v>
      </c>
      <c r="B94">
        <v>60.666666666666664</v>
      </c>
      <c r="C94" s="9">
        <v>132722</v>
      </c>
      <c r="D94" s="11">
        <v>54174</v>
      </c>
      <c r="E94" s="12">
        <v>18371</v>
      </c>
      <c r="F94" s="4">
        <v>450.23899999999998</v>
      </c>
      <c r="G94" s="13">
        <v>791</v>
      </c>
      <c r="H94">
        <v>24.050999999999998</v>
      </c>
      <c r="I94" s="6">
        <v>112.64400000000001</v>
      </c>
      <c r="J94">
        <f t="shared" si="4"/>
        <v>47.462150327447894</v>
      </c>
      <c r="K94">
        <v>27.456</v>
      </c>
      <c r="L94">
        <v>16.605</v>
      </c>
      <c r="M94">
        <v>112.64400000000001</v>
      </c>
      <c r="R94" s="2"/>
      <c r="S94" s="16"/>
      <c r="T94" s="16"/>
      <c r="U94" s="16"/>
      <c r="V94" s="16"/>
    </row>
    <row r="95" spans="1:22" ht="18.75" x14ac:dyDescent="0.3">
      <c r="A95">
        <f t="shared" si="5"/>
        <v>1969.75</v>
      </c>
      <c r="B95">
        <v>60.70000000000001</v>
      </c>
      <c r="C95" s="9">
        <v>128678</v>
      </c>
      <c r="D95" s="11">
        <v>55624</v>
      </c>
      <c r="E95" s="12">
        <v>18719</v>
      </c>
      <c r="F95" s="4">
        <v>460.78399999999999</v>
      </c>
      <c r="G95" s="13">
        <v>794.2</v>
      </c>
      <c r="H95">
        <v>24.321000000000002</v>
      </c>
      <c r="I95" s="6">
        <v>113.881</v>
      </c>
      <c r="J95">
        <f t="shared" si="4"/>
        <v>48.02066971398628</v>
      </c>
      <c r="K95">
        <v>27.675000000000001</v>
      </c>
      <c r="L95">
        <v>16.518000000000001</v>
      </c>
      <c r="M95">
        <v>113.881</v>
      </c>
      <c r="R95" s="2"/>
      <c r="S95" s="16"/>
      <c r="T95" s="16"/>
      <c r="U95" s="16"/>
      <c r="V95" s="16"/>
    </row>
    <row r="96" spans="1:22" ht="18.75" x14ac:dyDescent="0.3">
      <c r="A96">
        <f t="shared" si="5"/>
        <v>1970</v>
      </c>
      <c r="B96">
        <v>60.366666666666667</v>
      </c>
      <c r="C96" s="9">
        <v>125557</v>
      </c>
      <c r="D96" s="11">
        <v>57101</v>
      </c>
      <c r="E96" s="12">
        <v>19061</v>
      </c>
      <c r="F96" s="4">
        <v>473.75</v>
      </c>
      <c r="G96" s="13">
        <v>801.2</v>
      </c>
      <c r="H96">
        <v>24.545000000000002</v>
      </c>
      <c r="I96" s="6">
        <v>115.06</v>
      </c>
      <c r="J96">
        <f t="shared" si="4"/>
        <v>48.523776252996264</v>
      </c>
      <c r="K96">
        <v>27.847000000000001</v>
      </c>
      <c r="L96">
        <v>16.401</v>
      </c>
      <c r="M96">
        <v>115.06</v>
      </c>
      <c r="R96" s="2"/>
      <c r="S96" s="16"/>
      <c r="T96" s="16"/>
      <c r="U96" s="16"/>
      <c r="V96" s="16"/>
    </row>
    <row r="97" spans="1:22" ht="18.75" x14ac:dyDescent="0.3">
      <c r="A97">
        <f t="shared" si="5"/>
        <v>1970.25</v>
      </c>
      <c r="B97">
        <v>59.533333333333331</v>
      </c>
      <c r="C97" s="9">
        <v>129784</v>
      </c>
      <c r="D97" s="11">
        <v>58553</v>
      </c>
      <c r="E97" s="12">
        <v>19422</v>
      </c>
      <c r="F97" s="4">
        <v>488.70299999999997</v>
      </c>
      <c r="G97" s="13">
        <v>812.7</v>
      </c>
      <c r="H97">
        <v>24.87</v>
      </c>
      <c r="I97" s="6">
        <v>113.88</v>
      </c>
      <c r="J97">
        <f t="shared" si="4"/>
        <v>49.044574403378249</v>
      </c>
      <c r="K97">
        <v>27.972999999999999</v>
      </c>
      <c r="L97">
        <v>16.294</v>
      </c>
      <c r="M97">
        <v>113.88</v>
      </c>
      <c r="R97" s="2"/>
      <c r="S97" s="16"/>
      <c r="T97" s="16"/>
      <c r="U97" s="16"/>
      <c r="V97" s="16"/>
    </row>
    <row r="98" spans="1:22" ht="18.75" x14ac:dyDescent="0.3">
      <c r="A98">
        <f t="shared" si="5"/>
        <v>1970.5</v>
      </c>
      <c r="B98">
        <v>59.266666666666673</v>
      </c>
      <c r="C98" s="9">
        <v>130867</v>
      </c>
      <c r="D98" s="11">
        <v>59978</v>
      </c>
      <c r="E98" s="12">
        <v>19822</v>
      </c>
      <c r="F98" s="4">
        <v>501.09699999999998</v>
      </c>
      <c r="G98" s="13">
        <v>826.3</v>
      </c>
      <c r="H98">
        <v>25.016999999999999</v>
      </c>
      <c r="I98" s="6">
        <v>113.96299999999999</v>
      </c>
      <c r="J98">
        <f t="shared" si="4"/>
        <v>49.554897383751594</v>
      </c>
      <c r="K98">
        <v>28.218</v>
      </c>
      <c r="L98">
        <v>16.350999999999999</v>
      </c>
      <c r="M98">
        <v>113.96299999999999</v>
      </c>
      <c r="R98" s="2"/>
      <c r="S98" s="16"/>
      <c r="T98" s="16"/>
      <c r="U98" s="16"/>
      <c r="V98" s="16"/>
    </row>
    <row r="99" spans="1:22" ht="18.75" x14ac:dyDescent="0.3">
      <c r="A99">
        <f t="shared" si="5"/>
        <v>1970.75</v>
      </c>
      <c r="B99">
        <v>58.4</v>
      </c>
      <c r="C99" s="9">
        <v>120864</v>
      </c>
      <c r="D99" s="11">
        <v>61375</v>
      </c>
      <c r="E99" s="12">
        <v>20249</v>
      </c>
      <c r="F99" s="4">
        <v>511.94099999999997</v>
      </c>
      <c r="G99" s="13">
        <v>823.6</v>
      </c>
      <c r="H99">
        <v>25.33</v>
      </c>
      <c r="I99" s="6">
        <v>114.376</v>
      </c>
      <c r="J99">
        <f t="shared" si="4"/>
        <v>49.942185184778047</v>
      </c>
      <c r="K99">
        <v>28.141999999999999</v>
      </c>
      <c r="L99">
        <v>15.79</v>
      </c>
      <c r="M99">
        <v>114.376</v>
      </c>
      <c r="R99" s="2"/>
      <c r="S99" s="16"/>
      <c r="T99" s="16"/>
      <c r="U99" s="16"/>
      <c r="V99" s="16"/>
    </row>
    <row r="100" spans="1:22" ht="18.75" x14ac:dyDescent="0.3">
      <c r="A100">
        <f t="shared" si="5"/>
        <v>1971</v>
      </c>
      <c r="B100">
        <v>58.533333333333331</v>
      </c>
      <c r="C100" s="9">
        <v>141895</v>
      </c>
      <c r="D100" s="11">
        <v>62744</v>
      </c>
      <c r="E100" s="12">
        <v>20724</v>
      </c>
      <c r="F100" s="4">
        <v>522.99900000000002</v>
      </c>
      <c r="G100" s="13">
        <v>860.9</v>
      </c>
      <c r="H100">
        <v>25.61</v>
      </c>
      <c r="I100" s="6">
        <v>112.37</v>
      </c>
      <c r="J100">
        <f t="shared" si="4"/>
        <v>50.512538562364931</v>
      </c>
      <c r="K100">
        <v>28.681999999999999</v>
      </c>
      <c r="L100">
        <v>15.92</v>
      </c>
      <c r="M100">
        <v>112.37</v>
      </c>
      <c r="R100" s="2"/>
      <c r="S100" s="16"/>
      <c r="T100" s="16"/>
      <c r="U100" s="16"/>
      <c r="V100" s="16"/>
    </row>
    <row r="101" spans="1:22" ht="18.75" x14ac:dyDescent="0.3">
      <c r="A101">
        <f t="shared" si="5"/>
        <v>1971.25</v>
      </c>
      <c r="B101">
        <v>58.9</v>
      </c>
      <c r="C101" s="9">
        <v>142196</v>
      </c>
      <c r="D101" s="11">
        <v>64082</v>
      </c>
      <c r="E101" s="12">
        <v>21177</v>
      </c>
      <c r="F101" s="4">
        <v>537.84699999999998</v>
      </c>
      <c r="G101" s="13">
        <v>876.7</v>
      </c>
      <c r="H101">
        <v>25.922000000000001</v>
      </c>
      <c r="I101" s="6">
        <v>112.33499999999999</v>
      </c>
      <c r="J101">
        <f t="shared" si="4"/>
        <v>51.061657071739205</v>
      </c>
      <c r="K101">
        <v>28.946000000000002</v>
      </c>
      <c r="L101">
        <v>16.137</v>
      </c>
      <c r="M101">
        <v>112.33499999999999</v>
      </c>
      <c r="R101" s="2"/>
      <c r="S101" s="17"/>
      <c r="T101" s="16"/>
      <c r="U101" s="16"/>
      <c r="V101" s="16"/>
    </row>
    <row r="102" spans="1:22" ht="18.75" x14ac:dyDescent="0.3">
      <c r="A102">
        <f t="shared" si="5"/>
        <v>1971.5</v>
      </c>
      <c r="B102">
        <v>58.966666666666669</v>
      </c>
      <c r="C102" s="9">
        <v>143838</v>
      </c>
      <c r="D102" s="11">
        <v>65391</v>
      </c>
      <c r="E102" s="12">
        <v>21640</v>
      </c>
      <c r="F102" s="4">
        <v>551.88900000000001</v>
      </c>
      <c r="G102" s="13">
        <v>892.9</v>
      </c>
      <c r="H102">
        <v>26.15</v>
      </c>
      <c r="I102" s="6">
        <v>112.044</v>
      </c>
      <c r="J102">
        <f t="shared" si="4"/>
        <v>51.604745025850107</v>
      </c>
      <c r="K102">
        <v>29.175999999999998</v>
      </c>
      <c r="L102">
        <v>16.207999999999998</v>
      </c>
      <c r="M102">
        <v>112.044</v>
      </c>
      <c r="R102" s="2"/>
      <c r="S102" s="16"/>
      <c r="T102" s="16"/>
      <c r="U102" s="16"/>
      <c r="V102" s="16"/>
    </row>
    <row r="103" spans="1:22" ht="18.75" x14ac:dyDescent="0.3">
      <c r="A103">
        <f t="shared" si="5"/>
        <v>1971.75</v>
      </c>
      <c r="B103">
        <v>59.466666666666661</v>
      </c>
      <c r="C103" s="9">
        <v>137500</v>
      </c>
      <c r="D103" s="11">
        <v>66668</v>
      </c>
      <c r="E103" s="12">
        <v>22094</v>
      </c>
      <c r="F103" s="4">
        <v>563.39800000000002</v>
      </c>
      <c r="G103" s="13">
        <v>899.6</v>
      </c>
      <c r="H103">
        <v>26.297000000000001</v>
      </c>
      <c r="I103" s="6">
        <v>111.658</v>
      </c>
      <c r="J103">
        <f t="shared" si="4"/>
        <v>52.068086851913918</v>
      </c>
      <c r="K103">
        <v>29.661000000000001</v>
      </c>
      <c r="L103">
        <v>16.54</v>
      </c>
      <c r="M103">
        <v>111.658</v>
      </c>
      <c r="R103" s="2"/>
      <c r="T103" s="16"/>
      <c r="V103" s="16"/>
    </row>
    <row r="104" spans="1:22" ht="18.75" x14ac:dyDescent="0.3">
      <c r="A104">
        <f t="shared" si="5"/>
        <v>1972</v>
      </c>
      <c r="B104">
        <v>60.433333333333337</v>
      </c>
      <c r="C104" s="9">
        <v>147891</v>
      </c>
      <c r="D104" s="11">
        <v>67907</v>
      </c>
      <c r="E104" s="12">
        <v>22560</v>
      </c>
      <c r="F104" s="4">
        <v>579.27599999999995</v>
      </c>
      <c r="G104" s="13">
        <v>931.9</v>
      </c>
      <c r="H104">
        <v>26.63</v>
      </c>
      <c r="I104" s="6">
        <v>112.42</v>
      </c>
      <c r="J104">
        <f t="shared" si="4"/>
        <v>52.607178102383315</v>
      </c>
      <c r="K104">
        <v>30.052</v>
      </c>
      <c r="L104">
        <v>17.067</v>
      </c>
      <c r="M104">
        <v>112.42</v>
      </c>
      <c r="R104" s="2"/>
      <c r="T104" s="16"/>
      <c r="V104" s="16"/>
    </row>
    <row r="105" spans="1:22" ht="18.75" x14ac:dyDescent="0.3">
      <c r="A105">
        <f t="shared" si="5"/>
        <v>1972.25</v>
      </c>
      <c r="B105">
        <v>61.133333333333333</v>
      </c>
      <c r="C105" s="9">
        <v>160150</v>
      </c>
      <c r="D105" s="11">
        <v>69309</v>
      </c>
      <c r="E105" s="12">
        <v>23036</v>
      </c>
      <c r="F105" s="4">
        <v>596.70500000000004</v>
      </c>
      <c r="G105" s="13">
        <v>963.2</v>
      </c>
      <c r="H105">
        <v>26.745999999999999</v>
      </c>
      <c r="I105" s="6">
        <v>112.645</v>
      </c>
      <c r="J105">
        <f t="shared" si="4"/>
        <v>53.240964462960598</v>
      </c>
      <c r="K105">
        <v>30.623999999999999</v>
      </c>
      <c r="L105">
        <v>17.344999999999999</v>
      </c>
      <c r="M105">
        <v>112.645</v>
      </c>
      <c r="R105" s="2"/>
      <c r="T105" s="16"/>
      <c r="V105" s="16"/>
    </row>
    <row r="106" spans="1:22" ht="18.75" x14ac:dyDescent="0.3">
      <c r="A106">
        <f t="shared" si="5"/>
        <v>1972.5</v>
      </c>
      <c r="B106">
        <v>61.466666666666661</v>
      </c>
      <c r="C106" s="9">
        <v>165518</v>
      </c>
      <c r="D106" s="11">
        <v>70870</v>
      </c>
      <c r="E106" s="12">
        <v>23538</v>
      </c>
      <c r="F106" s="4">
        <v>613.21600000000001</v>
      </c>
      <c r="G106" s="13">
        <v>982.1</v>
      </c>
      <c r="H106">
        <v>26.965</v>
      </c>
      <c r="I106" s="6">
        <v>112.04600000000001</v>
      </c>
      <c r="J106">
        <f t="shared" si="4"/>
        <v>53.900245011820232</v>
      </c>
      <c r="K106">
        <v>31.096</v>
      </c>
      <c r="L106">
        <v>17.599</v>
      </c>
      <c r="M106">
        <v>112.04600000000001</v>
      </c>
      <c r="R106" s="2"/>
      <c r="T106" s="16"/>
      <c r="V106" s="16"/>
    </row>
    <row r="107" spans="1:22" ht="18.75" x14ac:dyDescent="0.3">
      <c r="A107">
        <f t="shared" si="5"/>
        <v>1972.75</v>
      </c>
      <c r="B107">
        <v>62.43333333333333</v>
      </c>
      <c r="C107" s="9">
        <v>169990</v>
      </c>
      <c r="D107" s="11">
        <v>72587</v>
      </c>
      <c r="E107" s="12">
        <v>24065</v>
      </c>
      <c r="F107" s="4">
        <v>634.36500000000001</v>
      </c>
      <c r="G107" s="13">
        <v>1012.9</v>
      </c>
      <c r="H107">
        <v>27.213999999999999</v>
      </c>
      <c r="I107" s="6">
        <v>111.56399999999999</v>
      </c>
      <c r="J107">
        <f t="shared" si="4"/>
        <v>54.573960746368627</v>
      </c>
      <c r="K107">
        <v>31.826000000000001</v>
      </c>
      <c r="L107">
        <v>18.442</v>
      </c>
      <c r="M107">
        <v>111.56399999999999</v>
      </c>
      <c r="R107" s="2"/>
      <c r="T107" s="16"/>
      <c r="V107" s="16"/>
    </row>
    <row r="108" spans="1:22" ht="18.75" x14ac:dyDescent="0.3">
      <c r="A108">
        <f t="shared" si="5"/>
        <v>1973</v>
      </c>
      <c r="B108">
        <v>63.5</v>
      </c>
      <c r="C108" s="9">
        <v>182681</v>
      </c>
      <c r="D108" s="11">
        <v>74457</v>
      </c>
      <c r="E108" s="12">
        <v>24645</v>
      </c>
      <c r="F108" s="4">
        <v>659.44100000000003</v>
      </c>
      <c r="G108" s="13">
        <v>1056</v>
      </c>
      <c r="H108">
        <v>27.527999999999999</v>
      </c>
      <c r="I108" s="6">
        <v>111.88200000000001</v>
      </c>
      <c r="J108">
        <f t="shared" si="4"/>
        <v>55.332997000364557</v>
      </c>
      <c r="K108">
        <v>32.406999999999996</v>
      </c>
      <c r="L108">
        <v>19.216000000000001</v>
      </c>
      <c r="M108">
        <v>111.88200000000001</v>
      </c>
      <c r="R108" s="2"/>
      <c r="T108" s="16"/>
      <c r="V108" s="16"/>
    </row>
    <row r="109" spans="1:22" ht="18.75" x14ac:dyDescent="0.3">
      <c r="A109">
        <f t="shared" si="5"/>
        <v>1973.25</v>
      </c>
      <c r="B109">
        <v>64.033333333333346</v>
      </c>
      <c r="C109" s="9">
        <v>192542</v>
      </c>
      <c r="D109" s="11">
        <v>76685</v>
      </c>
      <c r="E109" s="12">
        <v>25301</v>
      </c>
      <c r="F109" s="4">
        <v>685.41</v>
      </c>
      <c r="G109" s="13">
        <v>1086.3</v>
      </c>
      <c r="H109">
        <v>27.99</v>
      </c>
      <c r="I109" s="6">
        <v>112.76</v>
      </c>
      <c r="J109">
        <f t="shared" si="4"/>
        <v>56.141821580571772</v>
      </c>
      <c r="K109">
        <v>32.392000000000003</v>
      </c>
      <c r="L109">
        <v>19.93</v>
      </c>
      <c r="M109">
        <v>112.76</v>
      </c>
      <c r="R109" s="2"/>
      <c r="T109" s="16"/>
      <c r="V109" s="16"/>
    </row>
    <row r="110" spans="1:22" ht="18.75" x14ac:dyDescent="0.3">
      <c r="A110">
        <f t="shared" si="5"/>
        <v>1973.5</v>
      </c>
      <c r="B110">
        <v>64.233333333333334</v>
      </c>
      <c r="C110" s="9">
        <v>191985</v>
      </c>
      <c r="D110" s="11">
        <v>79268</v>
      </c>
      <c r="E110" s="12">
        <v>26070</v>
      </c>
      <c r="F110" s="4">
        <v>710.30600000000004</v>
      </c>
      <c r="G110" s="13">
        <v>1099.8</v>
      </c>
      <c r="H110">
        <v>28.559000000000001</v>
      </c>
      <c r="I110" s="6">
        <v>112.926</v>
      </c>
      <c r="J110">
        <f t="shared" si="4"/>
        <v>56.900312774241016</v>
      </c>
      <c r="K110">
        <v>32.506</v>
      </c>
      <c r="L110">
        <v>20.236999999999998</v>
      </c>
      <c r="M110">
        <v>112.926</v>
      </c>
      <c r="R110" s="2"/>
      <c r="T110" s="16"/>
      <c r="V110" s="16"/>
    </row>
    <row r="111" spans="1:22" ht="18.75" x14ac:dyDescent="0.3">
      <c r="A111">
        <f t="shared" si="5"/>
        <v>1973.75</v>
      </c>
      <c r="B111">
        <v>64.7</v>
      </c>
      <c r="C111" s="9">
        <v>206360</v>
      </c>
      <c r="D111" s="11">
        <v>82206</v>
      </c>
      <c r="E111" s="12">
        <v>26937</v>
      </c>
      <c r="F111" s="4">
        <v>727.57799999999997</v>
      </c>
      <c r="G111" s="13">
        <v>1133.7</v>
      </c>
      <c r="H111">
        <v>29.05</v>
      </c>
      <c r="I111" s="6">
        <v>112.866</v>
      </c>
      <c r="J111">
        <f t="shared" si="4"/>
        <v>57.736947886117093</v>
      </c>
      <c r="K111">
        <v>32.408999999999999</v>
      </c>
      <c r="L111">
        <v>20.388999999999999</v>
      </c>
      <c r="M111">
        <v>112.866</v>
      </c>
      <c r="R111" s="2"/>
      <c r="T111" s="16"/>
      <c r="V111" s="16"/>
    </row>
    <row r="112" spans="1:22" ht="18.75" x14ac:dyDescent="0.3">
      <c r="A112">
        <f t="shared" si="5"/>
        <v>1974</v>
      </c>
      <c r="B112">
        <v>64.566666666666663</v>
      </c>
      <c r="C112" s="9">
        <v>197841</v>
      </c>
      <c r="D112" s="11">
        <v>85493</v>
      </c>
      <c r="E112" s="12">
        <v>27975</v>
      </c>
      <c r="F112" s="4">
        <v>751.31799999999998</v>
      </c>
      <c r="G112" s="13">
        <v>1141.8</v>
      </c>
      <c r="H112">
        <v>29.733000000000001</v>
      </c>
      <c r="I112" s="6">
        <v>113.977</v>
      </c>
      <c r="J112">
        <f t="shared" si="4"/>
        <v>58.446370076948831</v>
      </c>
      <c r="K112">
        <v>32.119</v>
      </c>
      <c r="L112">
        <v>20.367999999999999</v>
      </c>
      <c r="M112">
        <v>113.977</v>
      </c>
      <c r="R112" s="2"/>
      <c r="T112" s="16"/>
      <c r="V112" s="16"/>
    </row>
    <row r="113" spans="1:22" ht="18.75" x14ac:dyDescent="0.3">
      <c r="A113">
        <f t="shared" si="5"/>
        <v>1974.25</v>
      </c>
      <c r="B113">
        <v>64.533333333333331</v>
      </c>
      <c r="C113" s="9">
        <v>216869</v>
      </c>
      <c r="D113" s="11">
        <v>89152</v>
      </c>
      <c r="E113" s="12">
        <v>29010</v>
      </c>
      <c r="F113" s="4">
        <v>779.452</v>
      </c>
      <c r="G113" s="13">
        <v>1172.9000000000001</v>
      </c>
      <c r="H113">
        <v>30.443999999999999</v>
      </c>
      <c r="I113" s="6">
        <v>114.125</v>
      </c>
      <c r="J113">
        <f t="shared" si="4"/>
        <v>59.256932092452708</v>
      </c>
      <c r="K113">
        <v>32.234999999999999</v>
      </c>
      <c r="L113">
        <v>20.332999999999998</v>
      </c>
      <c r="M113">
        <v>114.125</v>
      </c>
      <c r="R113" s="2"/>
      <c r="T113" s="16"/>
      <c r="V113" s="16"/>
    </row>
    <row r="114" spans="1:22" ht="18.75" x14ac:dyDescent="0.3">
      <c r="A114">
        <f t="shared" si="5"/>
        <v>1974.5</v>
      </c>
      <c r="B114">
        <v>64.399999999999991</v>
      </c>
      <c r="C114" s="9">
        <v>194838</v>
      </c>
      <c r="D114" s="11">
        <v>93179</v>
      </c>
      <c r="E114" s="12">
        <v>30094</v>
      </c>
      <c r="F114" s="4">
        <v>802.15599999999995</v>
      </c>
      <c r="G114" s="13">
        <v>1194</v>
      </c>
      <c r="H114">
        <v>31.486000000000001</v>
      </c>
      <c r="I114" s="6">
        <v>114.836</v>
      </c>
      <c r="J114">
        <f t="shared" si="4"/>
        <v>59.825160829034047</v>
      </c>
      <c r="K114">
        <v>32.372999999999998</v>
      </c>
      <c r="L114">
        <v>20.126000000000001</v>
      </c>
      <c r="M114">
        <v>114.836</v>
      </c>
      <c r="R114" s="2"/>
      <c r="T114" s="16"/>
      <c r="V114" s="16"/>
    </row>
    <row r="115" spans="1:22" ht="18.75" x14ac:dyDescent="0.3">
      <c r="A115">
        <f t="shared" si="5"/>
        <v>1974.75</v>
      </c>
      <c r="B115">
        <v>63.1</v>
      </c>
      <c r="C115" s="9">
        <v>214702</v>
      </c>
      <c r="D115" s="11">
        <v>97574</v>
      </c>
      <c r="E115" s="12">
        <v>31229</v>
      </c>
      <c r="F115" s="4">
        <v>820.31500000000005</v>
      </c>
      <c r="G115" s="13">
        <v>1222.3</v>
      </c>
      <c r="H115">
        <v>32.497</v>
      </c>
      <c r="I115" s="6">
        <v>114.601</v>
      </c>
      <c r="J115">
        <f t="shared" si="4"/>
        <v>60.485983366499042</v>
      </c>
      <c r="K115">
        <v>31.9</v>
      </c>
      <c r="L115">
        <v>19.597000000000001</v>
      </c>
      <c r="M115">
        <v>114.601</v>
      </c>
      <c r="R115" s="2"/>
      <c r="T115" s="16"/>
      <c r="V115" s="16"/>
    </row>
    <row r="116" spans="1:22" ht="18.75" x14ac:dyDescent="0.3">
      <c r="A116">
        <f t="shared" si="5"/>
        <v>1975</v>
      </c>
      <c r="B116">
        <v>60.966666666666661</v>
      </c>
      <c r="C116" s="9">
        <v>173828</v>
      </c>
      <c r="D116" s="11">
        <v>102335</v>
      </c>
      <c r="E116" s="12">
        <v>32515</v>
      </c>
      <c r="F116" s="4">
        <v>831.80100000000004</v>
      </c>
      <c r="G116" s="13">
        <v>1229</v>
      </c>
      <c r="H116">
        <v>33.280999999999999</v>
      </c>
      <c r="I116" s="6">
        <v>113.259</v>
      </c>
      <c r="J116">
        <f t="shared" si="4"/>
        <v>60.778778054158664</v>
      </c>
      <c r="K116">
        <v>32.167999999999999</v>
      </c>
      <c r="L116">
        <v>18.478999999999999</v>
      </c>
      <c r="M116">
        <v>113.259</v>
      </c>
      <c r="R116" s="2"/>
      <c r="T116" s="16"/>
      <c r="V116" s="16"/>
    </row>
    <row r="117" spans="1:22" ht="18.75" x14ac:dyDescent="0.3">
      <c r="A117">
        <f t="shared" si="5"/>
        <v>1975.25</v>
      </c>
      <c r="B117">
        <v>60.4</v>
      </c>
      <c r="C117" s="9">
        <v>169237</v>
      </c>
      <c r="D117" s="11">
        <v>106378</v>
      </c>
      <c r="E117" s="12">
        <v>33531</v>
      </c>
      <c r="F117" s="4">
        <v>841.54300000000001</v>
      </c>
      <c r="G117" s="13">
        <v>1256</v>
      </c>
      <c r="H117">
        <v>33.728999999999999</v>
      </c>
      <c r="I117" s="6">
        <v>111.256</v>
      </c>
      <c r="J117">
        <f t="shared" si="4"/>
        <v>60.99615775708493</v>
      </c>
      <c r="K117">
        <v>32.697000000000003</v>
      </c>
      <c r="L117">
        <v>18.035</v>
      </c>
      <c r="M117">
        <v>111.256</v>
      </c>
      <c r="R117" s="2"/>
      <c r="T117" s="16"/>
      <c r="V117" s="16"/>
    </row>
    <row r="118" spans="1:22" ht="18.75" x14ac:dyDescent="0.3">
      <c r="A118">
        <f t="shared" si="5"/>
        <v>1975.5</v>
      </c>
      <c r="B118">
        <v>61.233333333333327</v>
      </c>
      <c r="C118" s="9">
        <v>185559</v>
      </c>
      <c r="D118" s="11">
        <v>109704</v>
      </c>
      <c r="E118" s="12">
        <v>34364</v>
      </c>
      <c r="F118" s="4">
        <v>851.52499999999998</v>
      </c>
      <c r="G118" s="13">
        <v>1305.7</v>
      </c>
      <c r="H118">
        <v>34.334000000000003</v>
      </c>
      <c r="I118" s="6">
        <v>109.32299999999999</v>
      </c>
      <c r="J118">
        <f t="shared" si="4"/>
        <v>61.298270822850647</v>
      </c>
      <c r="K118">
        <v>33.161999999999999</v>
      </c>
      <c r="L118">
        <v>18.227</v>
      </c>
      <c r="M118">
        <v>109.32299999999999</v>
      </c>
      <c r="R118" s="2"/>
      <c r="T118" s="16"/>
      <c r="V118" s="16"/>
    </row>
    <row r="119" spans="1:22" ht="18.75" x14ac:dyDescent="0.3">
      <c r="A119">
        <f t="shared" si="5"/>
        <v>1975.75</v>
      </c>
      <c r="B119">
        <v>62.033333333333331</v>
      </c>
      <c r="C119" s="9">
        <v>191890</v>
      </c>
      <c r="D119" s="11">
        <v>112310</v>
      </c>
      <c r="E119" s="12">
        <v>35022</v>
      </c>
      <c r="F119" s="4">
        <v>860.26599999999996</v>
      </c>
      <c r="G119" s="13">
        <v>1348.6</v>
      </c>
      <c r="H119">
        <v>34.869</v>
      </c>
      <c r="I119" s="6">
        <v>109.515</v>
      </c>
      <c r="J119">
        <f t="shared" si="4"/>
        <v>61.617737971320636</v>
      </c>
      <c r="K119">
        <v>33.518000000000001</v>
      </c>
      <c r="L119">
        <v>18.445</v>
      </c>
      <c r="M119">
        <v>109.515</v>
      </c>
      <c r="R119" s="2"/>
      <c r="T119" s="16"/>
      <c r="V119" s="16"/>
    </row>
    <row r="120" spans="1:22" ht="18.75" x14ac:dyDescent="0.3">
      <c r="A120">
        <f t="shared" si="5"/>
        <v>1976</v>
      </c>
      <c r="B120">
        <v>63.266666666666673</v>
      </c>
      <c r="C120" s="9">
        <v>214198</v>
      </c>
      <c r="D120" s="11">
        <v>114199</v>
      </c>
      <c r="E120" s="12">
        <v>35585</v>
      </c>
      <c r="F120" s="4">
        <v>873.89599999999996</v>
      </c>
      <c r="G120" s="13">
        <v>1400.4</v>
      </c>
      <c r="H120">
        <v>35.203000000000003</v>
      </c>
      <c r="I120" s="6">
        <v>109.309</v>
      </c>
      <c r="J120">
        <f t="shared" si="4"/>
        <v>62.075184779831275</v>
      </c>
      <c r="K120">
        <v>34.188000000000002</v>
      </c>
      <c r="L120">
        <v>18.84</v>
      </c>
      <c r="M120">
        <v>109.309</v>
      </c>
      <c r="R120" s="2"/>
      <c r="T120" s="16"/>
      <c r="V120" s="16"/>
    </row>
    <row r="121" spans="1:22" ht="18.75" x14ac:dyDescent="0.3">
      <c r="A121">
        <f t="shared" si="5"/>
        <v>1976.25</v>
      </c>
      <c r="B121">
        <v>63.5</v>
      </c>
      <c r="C121" s="9">
        <v>229842</v>
      </c>
      <c r="D121" s="11">
        <v>116564</v>
      </c>
      <c r="E121" s="12">
        <v>36191</v>
      </c>
      <c r="F121" s="4">
        <v>891.33500000000004</v>
      </c>
      <c r="G121" s="13">
        <v>1426.4</v>
      </c>
      <c r="H121">
        <v>35.534999999999997</v>
      </c>
      <c r="I121" s="6">
        <v>110.166</v>
      </c>
      <c r="J121">
        <f t="shared" si="4"/>
        <v>62.617516283982113</v>
      </c>
      <c r="K121">
        <v>34.503</v>
      </c>
      <c r="L121">
        <v>19.09</v>
      </c>
      <c r="M121">
        <v>110.166</v>
      </c>
      <c r="R121" s="2"/>
      <c r="T121" s="16"/>
      <c r="V121" s="16"/>
    </row>
    <row r="122" spans="1:22" ht="18.75" x14ac:dyDescent="0.3">
      <c r="A122">
        <f t="shared" si="5"/>
        <v>1976.5</v>
      </c>
      <c r="B122">
        <v>63.833333333333336</v>
      </c>
      <c r="C122" s="9">
        <v>236438</v>
      </c>
      <c r="D122" s="11">
        <v>119409</v>
      </c>
      <c r="E122" s="12">
        <v>36924</v>
      </c>
      <c r="F122" s="4">
        <v>910.67899999999997</v>
      </c>
      <c r="G122" s="13">
        <v>1453.9</v>
      </c>
      <c r="H122">
        <v>35.997999999999998</v>
      </c>
      <c r="I122" s="6">
        <v>110.548</v>
      </c>
      <c r="J122">
        <f t="shared" si="4"/>
        <v>63.173831912628145</v>
      </c>
      <c r="K122">
        <v>34.866</v>
      </c>
      <c r="L122">
        <v>19.507000000000001</v>
      </c>
      <c r="M122">
        <v>110.548</v>
      </c>
      <c r="R122" s="2"/>
      <c r="T122" s="16"/>
      <c r="V122" s="16"/>
    </row>
    <row r="123" spans="1:22" ht="18.75" x14ac:dyDescent="0.3">
      <c r="A123">
        <f t="shared" si="5"/>
        <v>1976.75</v>
      </c>
      <c r="B123">
        <v>63.800000000000004</v>
      </c>
      <c r="C123" s="9">
        <v>232061</v>
      </c>
      <c r="D123" s="11">
        <v>122731</v>
      </c>
      <c r="E123" s="12">
        <v>37781</v>
      </c>
      <c r="F123" s="4">
        <v>931.428</v>
      </c>
      <c r="G123" s="13">
        <v>1492.3</v>
      </c>
      <c r="H123">
        <v>36.593000000000004</v>
      </c>
      <c r="I123" s="6">
        <v>111.152</v>
      </c>
      <c r="J123">
        <f t="shared" si="4"/>
        <v>63.662648079654623</v>
      </c>
      <c r="K123">
        <v>35.319000000000003</v>
      </c>
      <c r="L123">
        <v>19.884</v>
      </c>
      <c r="M123">
        <v>111.152</v>
      </c>
      <c r="R123" s="2"/>
      <c r="T123" s="16"/>
      <c r="V123" s="16"/>
    </row>
    <row r="124" spans="1:22" ht="18.75" x14ac:dyDescent="0.3">
      <c r="A124">
        <f t="shared" si="5"/>
        <v>1977</v>
      </c>
      <c r="B124">
        <v>64.566666666666663</v>
      </c>
      <c r="C124" s="9">
        <v>247482</v>
      </c>
      <c r="D124" s="11">
        <v>126541</v>
      </c>
      <c r="E124" s="12">
        <v>38849</v>
      </c>
      <c r="F124" s="4">
        <v>960.38800000000003</v>
      </c>
      <c r="G124" s="13">
        <v>1539</v>
      </c>
      <c r="H124">
        <v>37.143000000000001</v>
      </c>
      <c r="I124" s="6">
        <v>111.22499999999999</v>
      </c>
      <c r="J124">
        <f t="shared" si="4"/>
        <v>64.215188262192385</v>
      </c>
      <c r="K124">
        <v>35.734999999999999</v>
      </c>
      <c r="L124">
        <v>20.609000000000002</v>
      </c>
      <c r="M124">
        <v>111.22499999999999</v>
      </c>
      <c r="R124" s="2"/>
      <c r="T124" s="16"/>
      <c r="V124" s="16"/>
    </row>
    <row r="125" spans="1:22" ht="18.75" x14ac:dyDescent="0.3">
      <c r="A125">
        <f t="shared" si="5"/>
        <v>1977.25</v>
      </c>
      <c r="B125">
        <v>65.899999999999991</v>
      </c>
      <c r="C125" s="9">
        <v>265270</v>
      </c>
      <c r="D125" s="11">
        <v>130451</v>
      </c>
      <c r="E125" s="12">
        <v>39906</v>
      </c>
      <c r="F125" s="4">
        <v>988.02200000000005</v>
      </c>
      <c r="G125" s="13">
        <v>1596.8</v>
      </c>
      <c r="H125">
        <v>37.715000000000003</v>
      </c>
      <c r="I125" s="6">
        <v>110.14</v>
      </c>
      <c r="J125">
        <f t="shared" si="4"/>
        <v>64.844334490483519</v>
      </c>
      <c r="K125">
        <v>35.929000000000002</v>
      </c>
      <c r="L125">
        <v>21.178000000000001</v>
      </c>
      <c r="M125">
        <v>110.14</v>
      </c>
      <c r="R125" s="2"/>
      <c r="T125" s="16"/>
      <c r="V125" s="16"/>
    </row>
    <row r="126" spans="1:22" ht="18.75" x14ac:dyDescent="0.3">
      <c r="A126">
        <f t="shared" si="5"/>
        <v>1977.5</v>
      </c>
      <c r="B126">
        <v>66.433333333333323</v>
      </c>
      <c r="C126" s="9">
        <v>288624</v>
      </c>
      <c r="D126" s="11">
        <v>134474</v>
      </c>
      <c r="E126" s="12">
        <v>41030</v>
      </c>
      <c r="F126" s="4">
        <v>1015.394</v>
      </c>
      <c r="G126" s="13">
        <v>1648.4</v>
      </c>
      <c r="H126">
        <v>38.203000000000003</v>
      </c>
      <c r="I126" s="6">
        <v>109.36499999999999</v>
      </c>
      <c r="J126">
        <f t="shared" si="4"/>
        <v>65.584590491321151</v>
      </c>
      <c r="K126">
        <v>36.268000000000001</v>
      </c>
      <c r="L126">
        <v>21.600999999999999</v>
      </c>
      <c r="M126">
        <v>109.36499999999999</v>
      </c>
      <c r="T126" s="16"/>
      <c r="V126" s="16"/>
    </row>
    <row r="127" spans="1:22" ht="18.75" x14ac:dyDescent="0.3">
      <c r="A127">
        <f t="shared" si="5"/>
        <v>1977.75</v>
      </c>
      <c r="B127">
        <v>67.3</v>
      </c>
      <c r="C127" s="9">
        <v>291865</v>
      </c>
      <c r="D127" s="11">
        <v>138609</v>
      </c>
      <c r="E127" s="12">
        <v>42211</v>
      </c>
      <c r="F127" s="4">
        <v>1050.133</v>
      </c>
      <c r="G127" s="13">
        <v>1680.6</v>
      </c>
      <c r="H127">
        <v>38.747999999999998</v>
      </c>
      <c r="I127" s="6">
        <v>110.32599999999999</v>
      </c>
      <c r="J127">
        <f t="shared" si="4"/>
        <v>66.30104682455125</v>
      </c>
      <c r="K127">
        <v>36.814</v>
      </c>
      <c r="L127">
        <v>22.257999999999999</v>
      </c>
      <c r="M127">
        <v>110.32599999999999</v>
      </c>
      <c r="T127" s="16"/>
      <c r="V127" s="16"/>
    </row>
    <row r="128" spans="1:22" ht="18.75" x14ac:dyDescent="0.3">
      <c r="A128">
        <f t="shared" si="5"/>
        <v>1978</v>
      </c>
      <c r="B128">
        <v>67.333333333333329</v>
      </c>
      <c r="C128" s="9">
        <v>298489</v>
      </c>
      <c r="D128" s="11">
        <v>142858</v>
      </c>
      <c r="E128" s="12">
        <v>43547</v>
      </c>
      <c r="F128" s="4">
        <v>1081.92</v>
      </c>
      <c r="G128" s="13">
        <v>1707.1</v>
      </c>
      <c r="H128">
        <v>39.404000000000003</v>
      </c>
      <c r="I128" s="6">
        <v>112.00700000000001</v>
      </c>
      <c r="J128">
        <f t="shared" si="4"/>
        <v>67.012167522957498</v>
      </c>
      <c r="K128">
        <v>37.020000000000003</v>
      </c>
      <c r="L128">
        <v>22.452999999999999</v>
      </c>
      <c r="M128">
        <v>112.00700000000001</v>
      </c>
      <c r="T128" s="16"/>
      <c r="V128" s="16"/>
    </row>
    <row r="129" spans="1:22" ht="18.75" x14ac:dyDescent="0.3">
      <c r="A129">
        <f t="shared" si="5"/>
        <v>1978.25</v>
      </c>
      <c r="B129">
        <v>69.199999999999989</v>
      </c>
      <c r="C129" s="9">
        <v>326982</v>
      </c>
      <c r="D129" s="11">
        <v>147457</v>
      </c>
      <c r="E129" s="12">
        <v>44913</v>
      </c>
      <c r="F129" s="4">
        <v>1117.3320000000001</v>
      </c>
      <c r="G129" s="13">
        <v>1825</v>
      </c>
      <c r="H129">
        <v>40.213999999999999</v>
      </c>
      <c r="I129" s="6">
        <v>110.313</v>
      </c>
      <c r="J129">
        <f t="shared" si="4"/>
        <v>67.849015386885483</v>
      </c>
      <c r="K129">
        <v>37.811999999999998</v>
      </c>
      <c r="L129">
        <v>24.193000000000001</v>
      </c>
      <c r="M129">
        <v>110.313</v>
      </c>
      <c r="T129" s="16"/>
      <c r="V129" s="16"/>
    </row>
    <row r="130" spans="1:22" ht="18.75" x14ac:dyDescent="0.3">
      <c r="A130">
        <f t="shared" si="5"/>
        <v>1978.5</v>
      </c>
      <c r="B130">
        <v>69.933333333333337</v>
      </c>
      <c r="C130" s="9">
        <v>339570</v>
      </c>
      <c r="D130" s="11">
        <v>152409</v>
      </c>
      <c r="E130" s="12">
        <v>46387</v>
      </c>
      <c r="F130" s="4">
        <v>1148.2719999999999</v>
      </c>
      <c r="G130" s="13">
        <v>1876.1</v>
      </c>
      <c r="H130">
        <v>40.924999999999997</v>
      </c>
      <c r="I130" s="6">
        <v>111.381</v>
      </c>
      <c r="J130">
        <f t="shared" si="4"/>
        <v>68.708966517001556</v>
      </c>
      <c r="K130">
        <v>37.970999999999997</v>
      </c>
      <c r="L130">
        <v>25.013999999999999</v>
      </c>
      <c r="M130">
        <v>111.381</v>
      </c>
      <c r="T130" s="16"/>
      <c r="V130" s="16"/>
    </row>
    <row r="131" spans="1:22" ht="18.75" x14ac:dyDescent="0.3">
      <c r="A131">
        <f t="shared" si="5"/>
        <v>1978.75</v>
      </c>
      <c r="B131">
        <v>70.63333333333334</v>
      </c>
      <c r="C131" s="9">
        <v>361545</v>
      </c>
      <c r="D131" s="11">
        <v>157715</v>
      </c>
      <c r="E131" s="12">
        <v>47977</v>
      </c>
      <c r="F131" s="4">
        <v>1184.2619999999999</v>
      </c>
      <c r="G131" s="13">
        <v>1944.7</v>
      </c>
      <c r="H131">
        <v>41.765999999999998</v>
      </c>
      <c r="I131" s="6">
        <v>111.339</v>
      </c>
      <c r="J131">
        <f t="shared" si="4"/>
        <v>69.641860497751452</v>
      </c>
      <c r="K131">
        <v>38.277000000000001</v>
      </c>
      <c r="L131">
        <v>25.821999999999999</v>
      </c>
      <c r="M131">
        <v>111.339</v>
      </c>
      <c r="T131" s="16"/>
      <c r="V131" s="16"/>
    </row>
    <row r="132" spans="1:22" ht="18.75" x14ac:dyDescent="0.3">
      <c r="A132">
        <f t="shared" si="5"/>
        <v>1979</v>
      </c>
      <c r="B132">
        <v>71.266666666666666</v>
      </c>
      <c r="C132" s="9">
        <v>374558</v>
      </c>
      <c r="D132" s="11">
        <v>163377</v>
      </c>
      <c r="E132" s="12">
        <v>49717</v>
      </c>
      <c r="F132" s="4">
        <v>1221.3430000000001</v>
      </c>
      <c r="G132" s="13">
        <v>1981.6</v>
      </c>
      <c r="H132">
        <v>42.53</v>
      </c>
      <c r="I132" s="6">
        <v>112.815</v>
      </c>
      <c r="J132">
        <f t="shared" si="4"/>
        <v>70.590978767208313</v>
      </c>
      <c r="K132">
        <v>38.475000000000001</v>
      </c>
      <c r="L132">
        <v>26.416</v>
      </c>
      <c r="M132">
        <v>112.815</v>
      </c>
      <c r="T132" s="16"/>
      <c r="V132" s="16"/>
    </row>
    <row r="133" spans="1:22" ht="18.75" x14ac:dyDescent="0.3">
      <c r="A133">
        <f t="shared" si="5"/>
        <v>1979.25</v>
      </c>
      <c r="B133">
        <v>71.36666666666666</v>
      </c>
      <c r="C133" s="9">
        <v>384358</v>
      </c>
      <c r="D133" s="11">
        <v>169249</v>
      </c>
      <c r="E133" s="12">
        <v>51470</v>
      </c>
      <c r="F133" s="4">
        <v>1266.4580000000001</v>
      </c>
      <c r="G133" s="13">
        <v>2036.2</v>
      </c>
      <c r="H133">
        <v>43.63</v>
      </c>
      <c r="I133" s="6">
        <v>113.249</v>
      </c>
      <c r="J133">
        <f t="shared" si="4"/>
        <v>71.528630612269055</v>
      </c>
      <c r="K133">
        <v>38.450000000000003</v>
      </c>
      <c r="L133">
        <v>26.39</v>
      </c>
      <c r="M133">
        <v>113.249</v>
      </c>
      <c r="T133" s="16"/>
      <c r="V133" s="16"/>
    </row>
    <row r="134" spans="1:22" ht="18.75" x14ac:dyDescent="0.3">
      <c r="A134">
        <f t="shared" si="5"/>
        <v>1979.5</v>
      </c>
      <c r="B134">
        <v>71.833333333333329</v>
      </c>
      <c r="C134" s="9">
        <v>389149</v>
      </c>
      <c r="D134" s="11">
        <v>175335</v>
      </c>
      <c r="E134" s="12">
        <v>53273</v>
      </c>
      <c r="F134" s="4">
        <v>1308.9839999999999</v>
      </c>
      <c r="G134" s="13">
        <v>2096.1</v>
      </c>
      <c r="H134">
        <v>44.466000000000001</v>
      </c>
      <c r="I134" s="6">
        <v>114.00700000000001</v>
      </c>
      <c r="J134">
        <f t="shared" si="4"/>
        <v>72.431235973668777</v>
      </c>
      <c r="K134">
        <v>38.825000000000003</v>
      </c>
      <c r="L134">
        <v>27.17</v>
      </c>
      <c r="M134">
        <v>114.00700000000001</v>
      </c>
      <c r="T134" s="16"/>
      <c r="V134" s="16"/>
    </row>
    <row r="135" spans="1:22" ht="18.75" x14ac:dyDescent="0.3">
      <c r="A135">
        <f t="shared" si="5"/>
        <v>1979.75</v>
      </c>
      <c r="B135">
        <v>72.133333333333326</v>
      </c>
      <c r="C135" s="9">
        <v>394745</v>
      </c>
      <c r="D135" s="11">
        <v>181632</v>
      </c>
      <c r="E135" s="12">
        <v>55121</v>
      </c>
      <c r="F135" s="4">
        <v>1343.789</v>
      </c>
      <c r="G135" s="13">
        <v>2137.1</v>
      </c>
      <c r="H135">
        <v>45.252000000000002</v>
      </c>
      <c r="I135" s="6">
        <v>114.43</v>
      </c>
      <c r="J135">
        <f t="shared" si="4"/>
        <v>73.304081372767158</v>
      </c>
      <c r="K135">
        <v>38.920999999999999</v>
      </c>
      <c r="L135">
        <v>27.244</v>
      </c>
      <c r="M135">
        <v>114.43</v>
      </c>
      <c r="T135" s="16"/>
      <c r="V135" s="16"/>
    </row>
    <row r="136" spans="1:22" ht="18.75" x14ac:dyDescent="0.3">
      <c r="A136">
        <f t="shared" si="5"/>
        <v>1980</v>
      </c>
      <c r="B136">
        <v>71.8</v>
      </c>
      <c r="C136" s="9">
        <v>400917</v>
      </c>
      <c r="D136" s="11">
        <v>188147</v>
      </c>
      <c r="E136" s="12">
        <v>57046</v>
      </c>
      <c r="F136" s="4">
        <v>1383.614</v>
      </c>
      <c r="G136" s="13">
        <v>2186.9</v>
      </c>
      <c r="H136">
        <v>46.274000000000001</v>
      </c>
      <c r="I136" s="6">
        <v>114.69</v>
      </c>
      <c r="J136">
        <f t="shared" si="4"/>
        <v>74.145396149963858</v>
      </c>
      <c r="K136">
        <v>38.865000000000002</v>
      </c>
      <c r="L136">
        <v>27.541</v>
      </c>
      <c r="M136">
        <v>114.69</v>
      </c>
      <c r="T136" s="16"/>
      <c r="V136" s="16"/>
    </row>
    <row r="137" spans="1:22" ht="18.75" x14ac:dyDescent="0.3">
      <c r="A137">
        <f t="shared" si="5"/>
        <v>1980.25</v>
      </c>
      <c r="B137">
        <v>70.399999999999991</v>
      </c>
      <c r="C137" s="9">
        <v>380654</v>
      </c>
      <c r="D137" s="11">
        <v>195017</v>
      </c>
      <c r="E137" s="12">
        <v>58958</v>
      </c>
      <c r="F137" s="4">
        <v>1404.259</v>
      </c>
      <c r="G137" s="13">
        <v>2172.9</v>
      </c>
      <c r="H137">
        <v>47.304000000000002</v>
      </c>
      <c r="I137" s="6">
        <v>115.84699999999999</v>
      </c>
      <c r="J137">
        <f t="shared" si="4"/>
        <v>74.814890273082412</v>
      </c>
      <c r="K137">
        <v>37.99</v>
      </c>
      <c r="L137">
        <v>26.268000000000001</v>
      </c>
      <c r="M137">
        <v>115.84699999999999</v>
      </c>
      <c r="T137" s="16"/>
      <c r="V137" s="16"/>
    </row>
    <row r="138" spans="1:22" ht="18.75" x14ac:dyDescent="0.3">
      <c r="A138">
        <f t="shared" si="5"/>
        <v>1980.5</v>
      </c>
      <c r="B138">
        <v>69.933333333333337</v>
      </c>
      <c r="C138" s="9">
        <v>352570</v>
      </c>
      <c r="D138" s="11">
        <v>202246</v>
      </c>
      <c r="E138" s="12">
        <v>60888</v>
      </c>
      <c r="F138" s="4">
        <v>1431.479</v>
      </c>
      <c r="G138" s="13">
        <v>2216.9</v>
      </c>
      <c r="H138">
        <v>48.377000000000002</v>
      </c>
      <c r="I138" s="6">
        <v>114.503</v>
      </c>
      <c r="J138">
        <f t="shared" si="4"/>
        <v>75.277072715151988</v>
      </c>
      <c r="K138">
        <v>38.406999999999996</v>
      </c>
      <c r="L138">
        <v>26.44</v>
      </c>
      <c r="M138">
        <v>114.503</v>
      </c>
      <c r="T138" s="16"/>
      <c r="V138" s="16"/>
    </row>
    <row r="139" spans="1:22" ht="18.75" x14ac:dyDescent="0.3">
      <c r="A139">
        <f t="shared" si="5"/>
        <v>1980.75</v>
      </c>
      <c r="B139">
        <v>71</v>
      </c>
      <c r="C139" s="9">
        <v>406636</v>
      </c>
      <c r="D139" s="11">
        <v>209836</v>
      </c>
      <c r="E139" s="12">
        <v>62835</v>
      </c>
      <c r="F139" s="4">
        <v>1474.673</v>
      </c>
      <c r="G139" s="13">
        <v>2326.4</v>
      </c>
      <c r="H139">
        <v>49.615000000000002</v>
      </c>
      <c r="I139" s="6">
        <v>113.03700000000001</v>
      </c>
      <c r="J139">
        <f t="shared" si="4"/>
        <v>75.952095389746361</v>
      </c>
      <c r="K139">
        <v>38.926000000000002</v>
      </c>
      <c r="L139">
        <v>26.992999999999999</v>
      </c>
      <c r="M139">
        <v>113.03700000000001</v>
      </c>
      <c r="T139" s="16"/>
      <c r="V139" s="16"/>
    </row>
    <row r="140" spans="1:22" ht="18.75" x14ac:dyDescent="0.3">
      <c r="A140">
        <f t="shared" si="5"/>
        <v>1981</v>
      </c>
      <c r="B140">
        <v>71.466666666666669</v>
      </c>
      <c r="C140" s="9">
        <v>461109</v>
      </c>
      <c r="D140" s="11">
        <v>217787</v>
      </c>
      <c r="E140" s="12">
        <v>64814</v>
      </c>
      <c r="F140" s="4">
        <v>1509.028</v>
      </c>
      <c r="G140" s="13">
        <v>2446.8000000000002</v>
      </c>
      <c r="H140">
        <v>50.938000000000002</v>
      </c>
      <c r="I140" s="6">
        <v>112.334</v>
      </c>
      <c r="J140">
        <f t="shared" si="4"/>
        <v>76.828199673385299</v>
      </c>
      <c r="K140">
        <v>39.055999999999997</v>
      </c>
      <c r="L140">
        <v>27.541</v>
      </c>
      <c r="M140">
        <v>112.334</v>
      </c>
      <c r="T140" s="16"/>
      <c r="V140" s="16"/>
    </row>
    <row r="141" spans="1:22" ht="18.75" x14ac:dyDescent="0.3">
      <c r="A141">
        <f t="shared" si="5"/>
        <v>1981.25</v>
      </c>
      <c r="B141">
        <v>71.7</v>
      </c>
      <c r="C141" s="9">
        <v>456788</v>
      </c>
      <c r="D141" s="11">
        <v>225464</v>
      </c>
      <c r="E141" s="12">
        <v>66731</v>
      </c>
      <c r="F141" s="4">
        <v>1566.3019999999999</v>
      </c>
      <c r="G141" s="13">
        <v>2467.6</v>
      </c>
      <c r="H141">
        <v>51.834000000000003</v>
      </c>
      <c r="I141" s="6">
        <v>111.768</v>
      </c>
      <c r="J141">
        <f t="shared" si="4"/>
        <v>77.622046376321592</v>
      </c>
      <c r="K141">
        <v>39.058999999999997</v>
      </c>
      <c r="L141">
        <v>28.102</v>
      </c>
      <c r="M141">
        <v>111.768</v>
      </c>
      <c r="T141" s="16"/>
      <c r="V141" s="16"/>
    </row>
    <row r="142" spans="1:22" ht="18.75" x14ac:dyDescent="0.3">
      <c r="A142">
        <f t="shared" si="5"/>
        <v>1981.5</v>
      </c>
      <c r="B142">
        <v>71.666666666666671</v>
      </c>
      <c r="C142" s="9">
        <v>510804</v>
      </c>
      <c r="D142" s="11">
        <v>232869</v>
      </c>
      <c r="E142" s="12">
        <v>68599</v>
      </c>
      <c r="F142" s="4">
        <v>1617.6420000000001</v>
      </c>
      <c r="G142" s="13">
        <v>2547</v>
      </c>
      <c r="H142">
        <v>52.808999999999997</v>
      </c>
      <c r="I142" s="6">
        <v>110.55</v>
      </c>
      <c r="J142">
        <f t="shared" si="4"/>
        <v>78.613051697384293</v>
      </c>
      <c r="K142">
        <v>39.24</v>
      </c>
      <c r="L142">
        <v>28.754000000000001</v>
      </c>
      <c r="M142">
        <v>110.55</v>
      </c>
      <c r="N142">
        <v>1.8244601098569957E-2</v>
      </c>
      <c r="O142">
        <v>0</v>
      </c>
      <c r="P142">
        <v>1.242251999855711E-2</v>
      </c>
      <c r="T142" s="16"/>
      <c r="V142" s="16"/>
    </row>
    <row r="143" spans="1:22" ht="18.75" x14ac:dyDescent="0.3">
      <c r="A143">
        <f t="shared" si="5"/>
        <v>1981.75</v>
      </c>
      <c r="B143">
        <v>70.900000000000006</v>
      </c>
      <c r="C143" s="9">
        <v>496937</v>
      </c>
      <c r="D143" s="11">
        <v>240004</v>
      </c>
      <c r="E143" s="12">
        <v>70428</v>
      </c>
      <c r="F143" s="4">
        <v>1658.4570000000001</v>
      </c>
      <c r="G143" s="13">
        <v>2546.5</v>
      </c>
      <c r="H143">
        <v>53.597999999999999</v>
      </c>
      <c r="I143" s="6">
        <v>111.185</v>
      </c>
      <c r="J143">
        <f t="shared" si="4"/>
        <v>79.4829768811598</v>
      </c>
      <c r="K143">
        <v>38.970999999999997</v>
      </c>
      <c r="L143">
        <v>29.423999999999999</v>
      </c>
      <c r="M143">
        <v>111.185</v>
      </c>
      <c r="N143">
        <v>2.8047765062123808E-2</v>
      </c>
      <c r="O143">
        <v>-1.2578782206860073E-2</v>
      </c>
      <c r="P143">
        <v>0</v>
      </c>
      <c r="T143" s="16"/>
      <c r="V143" s="16"/>
    </row>
    <row r="144" spans="1:22" ht="18.75" x14ac:dyDescent="0.3">
      <c r="A144">
        <f t="shared" si="5"/>
        <v>1982</v>
      </c>
      <c r="B144">
        <v>69.600000000000009</v>
      </c>
      <c r="C144" s="9">
        <v>442798</v>
      </c>
      <c r="D144" s="11">
        <v>246871</v>
      </c>
      <c r="E144" s="12">
        <v>72298</v>
      </c>
      <c r="F144" s="4">
        <v>1700.124</v>
      </c>
      <c r="G144" s="13">
        <v>2521.5</v>
      </c>
      <c r="H144">
        <v>54.265999999999998</v>
      </c>
      <c r="I144" s="6">
        <v>111.72799999999999</v>
      </c>
      <c r="J144">
        <f t="shared" si="4"/>
        <v>80.052527797018712</v>
      </c>
      <c r="K144">
        <v>39.258000000000003</v>
      </c>
      <c r="L144">
        <v>28.809000000000001</v>
      </c>
      <c r="M144">
        <v>111.72799999999999</v>
      </c>
      <c r="N144">
        <v>1.8244601098569957E-2</v>
      </c>
      <c r="O144">
        <v>-6.38979809877101E-3</v>
      </c>
      <c r="P144">
        <v>0</v>
      </c>
      <c r="T144" s="16"/>
      <c r="V144" s="16"/>
    </row>
    <row r="145" spans="1:159" ht="18.75" x14ac:dyDescent="0.3">
      <c r="A145">
        <f t="shared" si="5"/>
        <v>1982.25</v>
      </c>
      <c r="B145">
        <v>69.3</v>
      </c>
      <c r="C145" s="9">
        <v>445650</v>
      </c>
      <c r="D145" s="11">
        <v>252398</v>
      </c>
      <c r="E145" s="12">
        <v>73650</v>
      </c>
      <c r="F145" s="4">
        <v>1746.192</v>
      </c>
      <c r="G145" s="13">
        <v>2564.3000000000002</v>
      </c>
      <c r="H145">
        <v>54.957000000000001</v>
      </c>
      <c r="I145" s="6">
        <v>111.131</v>
      </c>
      <c r="J145">
        <f t="shared" si="4"/>
        <v>80.596598616022661</v>
      </c>
      <c r="K145">
        <v>39.378</v>
      </c>
      <c r="L145">
        <v>27.911000000000001</v>
      </c>
      <c r="M145">
        <v>111.131</v>
      </c>
      <c r="N145">
        <v>7.9057534988196121E-3</v>
      </c>
      <c r="O145">
        <v>-6.34922767865878E-3</v>
      </c>
      <c r="P145">
        <v>0</v>
      </c>
      <c r="T145" s="16"/>
      <c r="V145" s="16"/>
    </row>
    <row r="146" spans="1:159" ht="18.75" x14ac:dyDescent="0.3">
      <c r="A146">
        <f t="shared" si="5"/>
        <v>1982.5</v>
      </c>
      <c r="B146">
        <v>68.63333333333334</v>
      </c>
      <c r="C146" s="9">
        <v>442867</v>
      </c>
      <c r="D146" s="11">
        <v>256588</v>
      </c>
      <c r="E146" s="12">
        <v>74574</v>
      </c>
      <c r="F146" s="4">
        <v>1789.873</v>
      </c>
      <c r="G146" s="13">
        <v>2583</v>
      </c>
      <c r="H146">
        <v>55.688000000000002</v>
      </c>
      <c r="I146" s="6">
        <v>111.352</v>
      </c>
      <c r="J146">
        <f t="shared" si="4"/>
        <v>81.098075594905012</v>
      </c>
      <c r="K146">
        <v>39.642000000000003</v>
      </c>
      <c r="L146">
        <v>27.109000000000002</v>
      </c>
      <c r="M146">
        <v>111.352</v>
      </c>
      <c r="N146">
        <v>1.1548406841174641E-2</v>
      </c>
      <c r="O146">
        <v>-2.3003812004760572E-2</v>
      </c>
      <c r="P146">
        <v>-6.309169193264721E-3</v>
      </c>
      <c r="T146" s="16"/>
      <c r="V146" s="16"/>
    </row>
    <row r="147" spans="1:159" ht="18.75" x14ac:dyDescent="0.3">
      <c r="A147">
        <f t="shared" si="5"/>
        <v>1982.75</v>
      </c>
      <c r="B147">
        <v>67.7</v>
      </c>
      <c r="C147" s="9">
        <v>399791</v>
      </c>
      <c r="D147" s="11">
        <v>259437</v>
      </c>
      <c r="E147" s="12">
        <v>75057</v>
      </c>
      <c r="F147" s="4">
        <v>1807.588</v>
      </c>
      <c r="G147" s="13">
        <v>2605.6999999999998</v>
      </c>
      <c r="H147">
        <v>56.204999999999998</v>
      </c>
      <c r="I147" s="6">
        <v>112.078</v>
      </c>
      <c r="J147">
        <f t="shared" si="4"/>
        <v>81.388516836787403</v>
      </c>
      <c r="K147">
        <v>40.335999999999999</v>
      </c>
      <c r="L147">
        <v>26.640999999999998</v>
      </c>
      <c r="M147">
        <v>112.078</v>
      </c>
      <c r="N147">
        <v>1.848131960836441E-2</v>
      </c>
      <c r="O147">
        <v>-1.2739025777429714E-2</v>
      </c>
      <c r="P147">
        <v>0</v>
      </c>
      <c r="T147" s="16"/>
      <c r="V147" s="16"/>
    </row>
    <row r="148" spans="1:159" ht="18.75" x14ac:dyDescent="0.3">
      <c r="A148">
        <f t="shared" si="5"/>
        <v>1983</v>
      </c>
      <c r="B148">
        <v>68.066666666666663</v>
      </c>
      <c r="C148" s="9">
        <v>389195</v>
      </c>
      <c r="D148" s="11">
        <v>260955</v>
      </c>
      <c r="E148" s="12">
        <v>75233</v>
      </c>
      <c r="F148" s="4">
        <v>1858.0409999999999</v>
      </c>
      <c r="G148" s="13">
        <v>2663.8</v>
      </c>
      <c r="H148">
        <v>56.649000000000001</v>
      </c>
      <c r="I148" s="6">
        <v>111.297</v>
      </c>
      <c r="J148">
        <f t="shared" si="4"/>
        <v>81.622444178841107</v>
      </c>
      <c r="K148">
        <v>40.734999999999999</v>
      </c>
      <c r="L148">
        <v>26.242999999999999</v>
      </c>
      <c r="M148">
        <v>111.297</v>
      </c>
      <c r="N148">
        <v>6.4375693345553042E-3</v>
      </c>
      <c r="O148">
        <v>-6.4308903302904025E-3</v>
      </c>
      <c r="P148">
        <v>-2.5839807659250179E-3</v>
      </c>
      <c r="T148" s="16"/>
      <c r="V148" s="16"/>
    </row>
    <row r="149" spans="1:159" ht="18.75" x14ac:dyDescent="0.3">
      <c r="A149">
        <f t="shared" si="5"/>
        <v>1983.25</v>
      </c>
      <c r="B149">
        <v>69.13333333333334</v>
      </c>
      <c r="C149" s="9">
        <v>437034</v>
      </c>
      <c r="D149" s="11">
        <v>263003</v>
      </c>
      <c r="E149" s="12">
        <v>75437</v>
      </c>
      <c r="F149" s="4">
        <v>1896.473</v>
      </c>
      <c r="G149" s="13">
        <v>2754.1</v>
      </c>
      <c r="H149">
        <v>56.969000000000001</v>
      </c>
      <c r="I149" s="6">
        <v>110.215</v>
      </c>
      <c r="J149">
        <f t="shared" si="4"/>
        <v>82.055109312510297</v>
      </c>
      <c r="K149">
        <v>41.564999999999998</v>
      </c>
      <c r="L149">
        <v>26.606999999999999</v>
      </c>
      <c r="M149">
        <v>110.215</v>
      </c>
      <c r="N149">
        <v>-1.0015035096540004E-3</v>
      </c>
      <c r="O149">
        <v>2.4721891453890728E-3</v>
      </c>
      <c r="P149">
        <v>6.1538655743782859E-3</v>
      </c>
      <c r="R149" s="15"/>
      <c r="S149" s="15"/>
      <c r="T149" s="16"/>
      <c r="U149" s="15"/>
      <c r="V149" s="16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  <c r="DU149" s="15"/>
      <c r="DV149" s="15"/>
      <c r="DW149" s="15"/>
      <c r="DX149" s="15"/>
      <c r="DY149" s="15"/>
      <c r="DZ149" s="15"/>
      <c r="EA149" s="15"/>
      <c r="EB149" s="15"/>
      <c r="EC149" s="15"/>
      <c r="ED149" s="15"/>
      <c r="EE149" s="15"/>
      <c r="EF149" s="15"/>
      <c r="EG149" s="15"/>
      <c r="EH149" s="15"/>
      <c r="EI149" s="15"/>
      <c r="EJ149" s="15"/>
      <c r="EK149" s="15"/>
      <c r="EL149" s="15"/>
      <c r="EM149" s="15"/>
      <c r="EN149" s="15"/>
      <c r="EO149" s="15"/>
      <c r="EP149" s="15"/>
      <c r="EQ149" s="15"/>
      <c r="ER149" s="15"/>
      <c r="ES149" s="15"/>
      <c r="ET149" s="15"/>
      <c r="EU149" s="15"/>
      <c r="EV149" s="15"/>
      <c r="EW149" s="15"/>
      <c r="EX149" s="15"/>
      <c r="EY149" s="15"/>
      <c r="EZ149" s="15"/>
      <c r="FA149" s="15"/>
      <c r="FB149" s="15"/>
      <c r="FC149" s="15"/>
    </row>
    <row r="150" spans="1:159" ht="18.75" x14ac:dyDescent="0.3">
      <c r="A150">
        <f t="shared" si="5"/>
        <v>1983.5</v>
      </c>
      <c r="B150">
        <v>70.2</v>
      </c>
      <c r="C150" s="9">
        <v>449660</v>
      </c>
      <c r="D150" s="11">
        <v>265585</v>
      </c>
      <c r="E150" s="12">
        <v>75784</v>
      </c>
      <c r="F150" s="4">
        <v>1945.75</v>
      </c>
      <c r="G150" s="13">
        <v>2850</v>
      </c>
      <c r="H150">
        <v>57.536999999999999</v>
      </c>
      <c r="I150" s="6">
        <v>109.559</v>
      </c>
      <c r="J150">
        <f t="shared" si="4"/>
        <v>82.525636972972265</v>
      </c>
      <c r="K150">
        <v>42.31</v>
      </c>
      <c r="L150">
        <v>27.728000000000002</v>
      </c>
      <c r="M150">
        <v>109.559</v>
      </c>
      <c r="N150">
        <v>1.0338563261834244E-2</v>
      </c>
      <c r="O150">
        <v>1.2195273093818206E-2</v>
      </c>
      <c r="P150">
        <v>1.4440684154794428E-2</v>
      </c>
      <c r="T150" s="16"/>
      <c r="V150" s="16"/>
    </row>
    <row r="151" spans="1:159" ht="18.75" x14ac:dyDescent="0.3">
      <c r="A151">
        <f t="shared" si="5"/>
        <v>1983.75</v>
      </c>
      <c r="B151">
        <v>71.86666666666666</v>
      </c>
      <c r="C151" s="9">
        <v>499078</v>
      </c>
      <c r="D151" s="11">
        <v>268700</v>
      </c>
      <c r="E151" s="12">
        <v>76277</v>
      </c>
      <c r="F151" s="4">
        <v>1996.223</v>
      </c>
      <c r="G151" s="13">
        <v>2939.6</v>
      </c>
      <c r="H151">
        <v>57.874000000000002</v>
      </c>
      <c r="I151" s="6">
        <v>109.393</v>
      </c>
      <c r="J151">
        <f t="shared" si="4"/>
        <v>83.1913115418633</v>
      </c>
      <c r="K151">
        <v>42.984000000000002</v>
      </c>
      <c r="L151">
        <v>29.404</v>
      </c>
      <c r="M151">
        <v>109.393</v>
      </c>
      <c r="N151">
        <v>1.1548406841174641E-2</v>
      </c>
      <c r="O151">
        <v>1.5486400695272417E-2</v>
      </c>
      <c r="P151">
        <v>1.8607810647703598E-2</v>
      </c>
      <c r="T151" s="16"/>
      <c r="V151" s="16"/>
    </row>
    <row r="152" spans="1:159" ht="18.75" x14ac:dyDescent="0.3">
      <c r="A152">
        <f t="shared" si="5"/>
        <v>1984</v>
      </c>
      <c r="B152">
        <v>72.933333333333323</v>
      </c>
      <c r="C152" s="9">
        <v>566676</v>
      </c>
      <c r="D152" s="11">
        <v>272345</v>
      </c>
      <c r="E152" s="12">
        <v>77077</v>
      </c>
      <c r="F152" s="4">
        <v>2071.5250000000001</v>
      </c>
      <c r="G152" s="13">
        <v>3036.4</v>
      </c>
      <c r="H152">
        <v>58.307000000000002</v>
      </c>
      <c r="I152" s="6">
        <v>108.477</v>
      </c>
      <c r="J152">
        <f t="shared" si="4"/>
        <v>84.122820623105696</v>
      </c>
      <c r="K152">
        <v>43.341000000000001</v>
      </c>
      <c r="L152">
        <v>30.338999999999999</v>
      </c>
      <c r="M152">
        <v>108.477</v>
      </c>
      <c r="N152">
        <v>1.0096072289550451E-2</v>
      </c>
      <c r="O152">
        <v>1.1188546243588201E-2</v>
      </c>
      <c r="P152">
        <v>1.8551412523017133E-2</v>
      </c>
      <c r="T152" s="16"/>
      <c r="V152" s="16"/>
    </row>
    <row r="153" spans="1:159" ht="18.75" x14ac:dyDescent="0.3">
      <c r="A153">
        <f t="shared" si="5"/>
        <v>1984.25</v>
      </c>
      <c r="B153">
        <v>73.8</v>
      </c>
      <c r="C153" s="9">
        <v>590514</v>
      </c>
      <c r="D153" s="11">
        <v>276423</v>
      </c>
      <c r="E153" s="12">
        <v>77784</v>
      </c>
      <c r="F153" s="4">
        <v>2158.6779999999999</v>
      </c>
      <c r="G153" s="13">
        <v>3121.5</v>
      </c>
      <c r="H153">
        <v>58.709000000000003</v>
      </c>
      <c r="I153" s="6">
        <v>108.88200000000001</v>
      </c>
      <c r="J153">
        <f t="shared" ref="J153:J216" si="6">J152+(C153-D153-E153)/1000/4/H153</f>
        <v>85.12908456900837</v>
      </c>
      <c r="K153">
        <v>43.948</v>
      </c>
      <c r="L153">
        <v>31.753</v>
      </c>
      <c r="M153">
        <v>108.88200000000001</v>
      </c>
      <c r="N153">
        <v>1.1789855338339539E-2</v>
      </c>
      <c r="O153" s="15">
        <v>2.0834086902842053E-2</v>
      </c>
      <c r="P153" s="15">
        <v>1.5345569674660321E-2</v>
      </c>
      <c r="T153" s="16"/>
      <c r="V153" s="16"/>
    </row>
    <row r="154" spans="1:159" ht="18.75" x14ac:dyDescent="0.3">
      <c r="A154">
        <f t="shared" ref="A154:A214" si="7">A153+0.25</f>
        <v>1984.5</v>
      </c>
      <c r="B154">
        <v>74.399999999999991</v>
      </c>
      <c r="C154" s="9">
        <v>606416</v>
      </c>
      <c r="D154" s="11">
        <v>280923</v>
      </c>
      <c r="E154" s="12">
        <v>78555</v>
      </c>
      <c r="F154" s="4">
        <v>2235.2080000000001</v>
      </c>
      <c r="G154" s="13">
        <v>3173.2</v>
      </c>
      <c r="H154">
        <v>59.106999999999999</v>
      </c>
      <c r="I154" s="6">
        <v>109.44799999999999</v>
      </c>
      <c r="J154">
        <f t="shared" si="6"/>
        <v>86.173537848653766</v>
      </c>
      <c r="K154">
        <v>44.274000000000001</v>
      </c>
      <c r="L154">
        <v>32.728000000000002</v>
      </c>
      <c r="M154">
        <v>109.44799999999999</v>
      </c>
      <c r="N154">
        <v>9.1243577716659807E-3</v>
      </c>
      <c r="O154">
        <v>2.8170876966696224E-2</v>
      </c>
      <c r="P154">
        <v>1.8349138668196617E-2</v>
      </c>
      <c r="T154" s="16"/>
      <c r="V154" s="16"/>
    </row>
    <row r="155" spans="1:159" ht="18.75" x14ac:dyDescent="0.3">
      <c r="A155">
        <f t="shared" si="7"/>
        <v>1984.75</v>
      </c>
      <c r="B155">
        <v>74.966666666666669</v>
      </c>
      <c r="C155" s="9">
        <v>593931</v>
      </c>
      <c r="D155" s="11">
        <v>285847</v>
      </c>
      <c r="E155" s="12">
        <v>79391</v>
      </c>
      <c r="F155" s="4">
        <v>2320.616</v>
      </c>
      <c r="G155" s="13">
        <v>3215.8</v>
      </c>
      <c r="H155">
        <v>59.396999999999998</v>
      </c>
      <c r="I155" s="6">
        <v>109.43899999999999</v>
      </c>
      <c r="J155">
        <f t="shared" si="6"/>
        <v>87.136099089120449</v>
      </c>
      <c r="K155">
        <v>44.847999999999999</v>
      </c>
      <c r="L155">
        <v>33.497999999999998</v>
      </c>
      <c r="M155">
        <v>109.43899999999999</v>
      </c>
      <c r="N155">
        <v>8.8809900082158499E-3</v>
      </c>
      <c r="O155">
        <v>1.8692133012152546E-2</v>
      </c>
      <c r="P155">
        <v>1.8349138668196617E-2</v>
      </c>
      <c r="T155" s="16"/>
      <c r="V155" s="16"/>
    </row>
    <row r="156" spans="1:159" ht="18.75" x14ac:dyDescent="0.3">
      <c r="A156">
        <f t="shared" si="7"/>
        <v>1985</v>
      </c>
      <c r="B156">
        <v>75.3</v>
      </c>
      <c r="C156" s="9">
        <v>567069</v>
      </c>
      <c r="D156" s="11">
        <v>291181</v>
      </c>
      <c r="E156" s="12">
        <v>80456</v>
      </c>
      <c r="F156" s="4">
        <v>2377.9279999999999</v>
      </c>
      <c r="G156" s="13">
        <v>3287.3</v>
      </c>
      <c r="H156">
        <v>60.034999999999997</v>
      </c>
      <c r="I156" s="6">
        <v>109.71</v>
      </c>
      <c r="J156">
        <f t="shared" si="6"/>
        <v>87.949924357713769</v>
      </c>
      <c r="K156">
        <v>45.61</v>
      </c>
      <c r="L156">
        <v>33.872999999999998</v>
      </c>
      <c r="M156">
        <v>109.71</v>
      </c>
      <c r="N156">
        <v>7.6615015110583773E-3</v>
      </c>
      <c r="O156">
        <v>1.8100041643617937E-2</v>
      </c>
      <c r="P156">
        <v>1.3363227812167158E-2</v>
      </c>
      <c r="T156" s="16"/>
      <c r="V156" s="16"/>
    </row>
    <row r="157" spans="1:159" ht="18.75" x14ac:dyDescent="0.3">
      <c r="A157">
        <f t="shared" si="7"/>
        <v>1985.25</v>
      </c>
      <c r="B157">
        <v>75.899999999999991</v>
      </c>
      <c r="C157" s="9">
        <v>580971</v>
      </c>
      <c r="D157" s="11">
        <v>296403</v>
      </c>
      <c r="E157" s="12">
        <v>81438</v>
      </c>
      <c r="F157" s="4">
        <v>2443.8809999999999</v>
      </c>
      <c r="G157" s="13">
        <v>3335.4</v>
      </c>
      <c r="H157">
        <v>60.29</v>
      </c>
      <c r="I157" s="6">
        <v>109.93</v>
      </c>
      <c r="J157">
        <f t="shared" si="6"/>
        <v>88.792228222367939</v>
      </c>
      <c r="K157">
        <v>46.027999999999999</v>
      </c>
      <c r="L157">
        <v>34.357999999999997</v>
      </c>
      <c r="M157">
        <v>109.93</v>
      </c>
      <c r="N157">
        <v>7.9057534988196121E-3</v>
      </c>
      <c r="O157">
        <v>1.5630627435549882E-2</v>
      </c>
      <c r="P157">
        <v>9.1733499302582219E-3</v>
      </c>
      <c r="T157" s="16"/>
      <c r="V157" s="16"/>
    </row>
    <row r="158" spans="1:159" ht="18.75" x14ac:dyDescent="0.3">
      <c r="A158">
        <f t="shared" si="7"/>
        <v>1985.5</v>
      </c>
      <c r="B158">
        <v>76.100000000000009</v>
      </c>
      <c r="C158" s="9">
        <v>575825</v>
      </c>
      <c r="D158" s="11">
        <v>301498</v>
      </c>
      <c r="E158" s="12">
        <v>82511</v>
      </c>
      <c r="F158" s="4">
        <v>2500.3589999999999</v>
      </c>
      <c r="G158" s="13">
        <v>3408.4</v>
      </c>
      <c r="H158">
        <v>60.598999999999997</v>
      </c>
      <c r="I158" s="6">
        <v>109.39400000000001</v>
      </c>
      <c r="J158">
        <f t="shared" si="6"/>
        <v>89.583561412684617</v>
      </c>
      <c r="K158">
        <v>46.902999999999999</v>
      </c>
      <c r="L158">
        <v>33.966999999999999</v>
      </c>
      <c r="M158">
        <v>109.39400000000001</v>
      </c>
      <c r="N158">
        <v>1.0338563261834244E-2</v>
      </c>
      <c r="O158">
        <v>1.3423020332140771E-2</v>
      </c>
      <c r="P158">
        <v>6.6445427186685108E-3</v>
      </c>
      <c r="T158" s="16"/>
      <c r="V158" s="16"/>
    </row>
    <row r="159" spans="1:159" ht="18.75" x14ac:dyDescent="0.3">
      <c r="A159">
        <f t="shared" si="7"/>
        <v>1985.75</v>
      </c>
      <c r="B159">
        <v>76.7</v>
      </c>
      <c r="C159" s="9">
        <v>599473</v>
      </c>
      <c r="D159" s="11">
        <v>306465</v>
      </c>
      <c r="E159" s="12">
        <v>83654</v>
      </c>
      <c r="F159" s="4">
        <v>2571.9899999999998</v>
      </c>
      <c r="G159" s="13">
        <v>3447.5</v>
      </c>
      <c r="H159">
        <v>60.817999999999998</v>
      </c>
      <c r="I159" s="6">
        <v>110.94799999999999</v>
      </c>
      <c r="J159">
        <f t="shared" si="6"/>
        <v>90.444137229054775</v>
      </c>
      <c r="K159">
        <v>47.003999999999998</v>
      </c>
      <c r="L159">
        <v>34.582000000000001</v>
      </c>
      <c r="M159">
        <v>110.94799999999999</v>
      </c>
      <c r="N159">
        <v>5.9467437463482931E-3</v>
      </c>
      <c r="O159">
        <v>4.514680354526613E-3</v>
      </c>
      <c r="P159">
        <v>7.6284866238045109E-3</v>
      </c>
      <c r="T159" s="16"/>
      <c r="V159" s="16"/>
    </row>
    <row r="160" spans="1:159" ht="18.75" x14ac:dyDescent="0.3">
      <c r="A160">
        <f t="shared" si="7"/>
        <v>1986</v>
      </c>
      <c r="B160">
        <v>77.033333333333331</v>
      </c>
      <c r="C160" s="9">
        <v>592375</v>
      </c>
      <c r="D160" s="11">
        <v>311272</v>
      </c>
      <c r="E160" s="12">
        <v>85058</v>
      </c>
      <c r="F160" s="4">
        <v>2636.2460000000001</v>
      </c>
      <c r="G160" s="13">
        <v>3493.9</v>
      </c>
      <c r="H160">
        <v>61.034999999999997</v>
      </c>
      <c r="I160" s="6">
        <v>111.129</v>
      </c>
      <c r="J160">
        <f t="shared" si="6"/>
        <v>91.247139604740852</v>
      </c>
      <c r="K160">
        <v>47.414999999999999</v>
      </c>
      <c r="L160">
        <v>34.238999999999997</v>
      </c>
      <c r="M160">
        <v>111.129</v>
      </c>
      <c r="N160">
        <v>1.0096072289550451E-2</v>
      </c>
      <c r="O160">
        <v>6.1538655743782859E-3</v>
      </c>
      <c r="P160">
        <v>4.0816383196484564E-3</v>
      </c>
      <c r="T160" s="16"/>
      <c r="V160" s="16"/>
    </row>
    <row r="161" spans="1:22" ht="18.75" x14ac:dyDescent="0.3">
      <c r="A161">
        <f t="shared" si="7"/>
        <v>1986.25</v>
      </c>
      <c r="B161">
        <v>76.8</v>
      </c>
      <c r="C161" s="9">
        <v>578648</v>
      </c>
      <c r="D161" s="11">
        <v>315796</v>
      </c>
      <c r="E161" s="12">
        <v>86253</v>
      </c>
      <c r="F161" s="4">
        <v>2709.107</v>
      </c>
      <c r="G161" s="13">
        <v>3514</v>
      </c>
      <c r="H161">
        <v>61.125</v>
      </c>
      <c r="I161" s="6">
        <v>111.845</v>
      </c>
      <c r="J161">
        <f t="shared" si="6"/>
        <v>91.969425903309357</v>
      </c>
      <c r="K161">
        <v>47.930999999999997</v>
      </c>
      <c r="L161">
        <v>33.545000000000002</v>
      </c>
      <c r="M161">
        <v>111.845</v>
      </c>
      <c r="N161">
        <v>3.4817736331480553E-3</v>
      </c>
      <c r="O161">
        <v>8.4477799119328373E-3</v>
      </c>
      <c r="P161">
        <v>1.0356282737831738E-2</v>
      </c>
      <c r="T161" s="16"/>
      <c r="V161" s="16"/>
    </row>
    <row r="162" spans="1:22" ht="18.75" x14ac:dyDescent="0.3">
      <c r="A162">
        <f t="shared" si="7"/>
        <v>1986.5</v>
      </c>
      <c r="B162">
        <v>77.266666666666666</v>
      </c>
      <c r="C162" s="9">
        <v>544996</v>
      </c>
      <c r="D162" s="11">
        <v>320003</v>
      </c>
      <c r="E162" s="12">
        <v>87416</v>
      </c>
      <c r="F162" s="4">
        <v>2785.018</v>
      </c>
      <c r="G162" s="13">
        <v>3559.3</v>
      </c>
      <c r="H162">
        <v>61.311999999999998</v>
      </c>
      <c r="I162" s="6">
        <v>112.36499999999999</v>
      </c>
      <c r="J162">
        <f t="shared" si="6"/>
        <v>92.530396838852155</v>
      </c>
      <c r="K162">
        <v>48.779000000000003</v>
      </c>
      <c r="L162">
        <v>33.159999999999997</v>
      </c>
      <c r="M162">
        <v>112.36499999999999</v>
      </c>
      <c r="N162">
        <v>-4.2773656104653224E-3</v>
      </c>
      <c r="O162">
        <v>3.5335725813112656E-3</v>
      </c>
      <c r="P162">
        <v>6.6115704887753472E-4</v>
      </c>
      <c r="T162" s="16"/>
      <c r="V162" s="16"/>
    </row>
    <row r="163" spans="1:22" ht="18.75" x14ac:dyDescent="0.3">
      <c r="A163">
        <f t="shared" si="7"/>
        <v>1986.75</v>
      </c>
      <c r="B163">
        <v>77.733333333333334</v>
      </c>
      <c r="C163" s="9">
        <v>548693</v>
      </c>
      <c r="D163" s="11">
        <v>323896</v>
      </c>
      <c r="E163" s="12">
        <v>88544</v>
      </c>
      <c r="F163" s="4">
        <v>2864.6819999999998</v>
      </c>
      <c r="G163" s="13">
        <v>3590.1</v>
      </c>
      <c r="H163">
        <v>61.58</v>
      </c>
      <c r="I163" s="6">
        <v>112.554</v>
      </c>
      <c r="J163">
        <f t="shared" si="6"/>
        <v>93.083551272109702</v>
      </c>
      <c r="K163">
        <v>49.079000000000001</v>
      </c>
      <c r="L163">
        <v>33.479999999999997</v>
      </c>
      <c r="M163">
        <v>112.554</v>
      </c>
      <c r="N163">
        <v>6.4375693345553042E-3</v>
      </c>
      <c r="O163">
        <v>-1.1074067449761898E-2</v>
      </c>
      <c r="P163">
        <v>3.3021493957590318E-3</v>
      </c>
      <c r="T163" s="16"/>
      <c r="V163" s="16"/>
    </row>
    <row r="164" spans="1:22" ht="18.75" x14ac:dyDescent="0.3">
      <c r="A164">
        <f t="shared" si="7"/>
        <v>1987</v>
      </c>
      <c r="B164">
        <v>78.600000000000009</v>
      </c>
      <c r="C164" s="9">
        <v>572123</v>
      </c>
      <c r="D164" s="11">
        <v>327442</v>
      </c>
      <c r="E164" s="12">
        <v>89804</v>
      </c>
      <c r="F164" s="4">
        <v>2927.66</v>
      </c>
      <c r="G164" s="13">
        <v>3636.6</v>
      </c>
      <c r="H164">
        <v>61.848999999999997</v>
      </c>
      <c r="I164" s="6">
        <v>112.259</v>
      </c>
      <c r="J164">
        <f t="shared" si="6"/>
        <v>93.709579987206141</v>
      </c>
      <c r="K164">
        <v>49.127000000000002</v>
      </c>
      <c r="L164">
        <v>32.689</v>
      </c>
      <c r="M164">
        <v>112.259</v>
      </c>
      <c r="N164">
        <v>6.9276778651612414E-3</v>
      </c>
      <c r="O164">
        <v>2.5438270644092945E-3</v>
      </c>
      <c r="P164">
        <v>5.1782190295011693E-3</v>
      </c>
      <c r="T164" s="16"/>
      <c r="V164" s="17"/>
    </row>
    <row r="165" spans="1:22" ht="18.75" x14ac:dyDescent="0.3">
      <c r="A165">
        <f t="shared" si="7"/>
        <v>1987.25</v>
      </c>
      <c r="B165">
        <v>79.2</v>
      </c>
      <c r="C165" s="9">
        <v>568440</v>
      </c>
      <c r="D165" s="11">
        <v>331705</v>
      </c>
      <c r="E165" s="12">
        <v>90983</v>
      </c>
      <c r="F165" s="4">
        <v>2979.0889999999999</v>
      </c>
      <c r="G165" s="13">
        <v>3701.4</v>
      </c>
      <c r="H165">
        <v>62.189</v>
      </c>
      <c r="I165" s="6">
        <v>111.51600000000001</v>
      </c>
      <c r="J165">
        <f t="shared" si="6"/>
        <v>94.295503542818864</v>
      </c>
      <c r="K165">
        <v>49.798000000000002</v>
      </c>
      <c r="L165">
        <v>33.347999999999999</v>
      </c>
      <c r="M165">
        <v>111.51600000000001</v>
      </c>
      <c r="N165">
        <v>1.2994512615554177E-2</v>
      </c>
      <c r="O165">
        <v>8.1886039055526823E-3</v>
      </c>
      <c r="P165">
        <v>1.1505084995181719E-2</v>
      </c>
      <c r="T165" s="16"/>
      <c r="V165" s="16"/>
    </row>
    <row r="166" spans="1:22" ht="18.75" x14ac:dyDescent="0.3">
      <c r="A166">
        <f t="shared" si="7"/>
        <v>1987.5</v>
      </c>
      <c r="B166">
        <v>79.833333333333329</v>
      </c>
      <c r="C166" s="9">
        <v>564583</v>
      </c>
      <c r="D166" s="11">
        <v>336654</v>
      </c>
      <c r="E166" s="12">
        <v>92245</v>
      </c>
      <c r="F166" s="4">
        <v>3044.1010000000001</v>
      </c>
      <c r="G166" s="13">
        <v>3756.9</v>
      </c>
      <c r="H166">
        <v>62.661000000000001</v>
      </c>
      <c r="I166" s="6">
        <v>110.98099999999999</v>
      </c>
      <c r="J166">
        <f t="shared" si="6"/>
        <v>94.836845047103822</v>
      </c>
      <c r="K166">
        <v>50.366</v>
      </c>
      <c r="L166">
        <v>34.274999999999999</v>
      </c>
      <c r="M166">
        <v>110.98099999999999</v>
      </c>
      <c r="N166">
        <v>1.2031131104942583E-2</v>
      </c>
      <c r="O166">
        <v>1.3513719166722855E-2</v>
      </c>
      <c r="P166">
        <v>6.6889881507967101E-3</v>
      </c>
      <c r="T166" s="16"/>
    </row>
    <row r="167" spans="1:22" x14ac:dyDescent="0.25">
      <c r="A167">
        <f t="shared" si="7"/>
        <v>1987.75</v>
      </c>
      <c r="B167">
        <v>80.566666666666663</v>
      </c>
      <c r="C167" s="9">
        <v>627253</v>
      </c>
      <c r="D167" s="11">
        <v>342287</v>
      </c>
      <c r="E167" s="12">
        <v>93592</v>
      </c>
      <c r="F167" s="4">
        <v>3109.7759999999998</v>
      </c>
      <c r="G167" s="13">
        <v>3846</v>
      </c>
      <c r="H167">
        <v>62.905000000000001</v>
      </c>
      <c r="I167" s="6">
        <v>111.58799999999999</v>
      </c>
      <c r="J167">
        <f t="shared" si="6"/>
        <v>95.597412569558315</v>
      </c>
      <c r="K167">
        <v>50.472999999999999</v>
      </c>
      <c r="L167">
        <v>34.231000000000002</v>
      </c>
      <c r="M167">
        <v>111.58799999999999</v>
      </c>
      <c r="N167">
        <v>9.8534065489688238E-3</v>
      </c>
      <c r="O167">
        <v>1.3898542890542977E-3</v>
      </c>
      <c r="P167">
        <v>8.5106896679086105E-3</v>
      </c>
    </row>
    <row r="168" spans="1:22" x14ac:dyDescent="0.25">
      <c r="A168">
        <f t="shared" si="7"/>
        <v>1988</v>
      </c>
      <c r="B168">
        <v>80.86666666666666</v>
      </c>
      <c r="C168" s="9">
        <v>590217</v>
      </c>
      <c r="D168" s="11">
        <v>348921</v>
      </c>
      <c r="E168" s="12">
        <v>94160</v>
      </c>
      <c r="F168" s="4">
        <v>3179.848</v>
      </c>
      <c r="G168" s="13">
        <v>3893.4</v>
      </c>
      <c r="H168">
        <v>63.433999999999997</v>
      </c>
      <c r="I168" s="6">
        <v>111.023</v>
      </c>
      <c r="J168">
        <f t="shared" si="6"/>
        <v>96.177290868262475</v>
      </c>
      <c r="K168">
        <v>51.363999999999997</v>
      </c>
      <c r="L168">
        <v>34.505000000000003</v>
      </c>
      <c r="M168">
        <v>111.023</v>
      </c>
      <c r="N168">
        <v>8.8809900082158499E-3</v>
      </c>
      <c r="O168">
        <v>8.7243877133849016E-3</v>
      </c>
      <c r="P168">
        <v>8.4388686458646035E-3</v>
      </c>
    </row>
    <row r="169" spans="1:22" x14ac:dyDescent="0.25">
      <c r="A169">
        <f t="shared" si="7"/>
        <v>1988.25</v>
      </c>
      <c r="B169">
        <v>81.63333333333334</v>
      </c>
      <c r="C169" s="9">
        <v>604847</v>
      </c>
      <c r="D169" s="11">
        <v>355214</v>
      </c>
      <c r="E169" s="12">
        <v>95701</v>
      </c>
      <c r="F169" s="4">
        <v>3257.2669999999998</v>
      </c>
      <c r="G169" s="13">
        <v>3985</v>
      </c>
      <c r="H169">
        <v>63.98</v>
      </c>
      <c r="I169" s="6">
        <v>111.253</v>
      </c>
      <c r="J169">
        <f t="shared" si="6"/>
        <v>96.778775707274661</v>
      </c>
      <c r="K169">
        <v>51.744</v>
      </c>
      <c r="L169">
        <v>35.277000000000001</v>
      </c>
      <c r="M169">
        <v>111.253</v>
      </c>
      <c r="N169">
        <v>7.9057534988196121E-3</v>
      </c>
      <c r="O169">
        <v>9.6178924141789093E-3</v>
      </c>
      <c r="P169">
        <v>1.0723157317310911E-2</v>
      </c>
    </row>
    <row r="170" spans="1:22" x14ac:dyDescent="0.25">
      <c r="A170">
        <f t="shared" si="7"/>
        <v>1988.5</v>
      </c>
      <c r="B170">
        <v>82.066666666666663</v>
      </c>
      <c r="C170" s="9">
        <v>612687</v>
      </c>
      <c r="D170" s="11">
        <v>361136</v>
      </c>
      <c r="E170" s="12">
        <v>97239</v>
      </c>
      <c r="F170" s="4">
        <v>3322.7040000000002</v>
      </c>
      <c r="G170" s="13">
        <v>4055.9</v>
      </c>
      <c r="H170">
        <v>64.808000000000007</v>
      </c>
      <c r="I170" s="6">
        <v>111.358</v>
      </c>
      <c r="J170">
        <f t="shared" si="6"/>
        <v>97.374041723815836</v>
      </c>
      <c r="K170">
        <v>52.203000000000003</v>
      </c>
      <c r="L170">
        <v>35.497999999999998</v>
      </c>
      <c r="M170">
        <v>111.358</v>
      </c>
      <c r="N170">
        <v>1.1789855338339539E-2</v>
      </c>
      <c r="O170">
        <v>1.197619104671562E-2</v>
      </c>
      <c r="P170">
        <v>1.1834457647002798E-2</v>
      </c>
    </row>
    <row r="171" spans="1:22" x14ac:dyDescent="0.25">
      <c r="A171">
        <f t="shared" si="7"/>
        <v>1988.75</v>
      </c>
      <c r="B171">
        <v>82.933333333333337</v>
      </c>
      <c r="C171" s="9">
        <v>624427</v>
      </c>
      <c r="D171" s="11">
        <v>366686</v>
      </c>
      <c r="E171" s="12">
        <v>98767</v>
      </c>
      <c r="F171" s="4">
        <v>3407.1489999999999</v>
      </c>
      <c r="G171" s="13">
        <v>4142.8</v>
      </c>
      <c r="H171">
        <v>65.343000000000004</v>
      </c>
      <c r="I171" s="6">
        <v>110.69499999999999</v>
      </c>
      <c r="J171">
        <f t="shared" si="6"/>
        <v>97.98227060831762</v>
      </c>
      <c r="K171">
        <v>52.796999999999997</v>
      </c>
      <c r="L171">
        <v>35.991999999999997</v>
      </c>
      <c r="M171">
        <v>110.69499999999999</v>
      </c>
      <c r="N171">
        <v>1.1789855338339539E-2</v>
      </c>
      <c r="O171">
        <v>1.3847896858793535E-2</v>
      </c>
      <c r="P171">
        <v>1.1718884113213479E-2</v>
      </c>
    </row>
    <row r="172" spans="1:22" x14ac:dyDescent="0.25">
      <c r="A172">
        <f t="shared" si="7"/>
        <v>1989</v>
      </c>
      <c r="B172">
        <v>83.566666666666677</v>
      </c>
      <c r="C172" s="9">
        <v>664740</v>
      </c>
      <c r="D172" s="11">
        <v>371853</v>
      </c>
      <c r="E172" s="12">
        <v>100494</v>
      </c>
      <c r="F172" s="4">
        <v>3473.7719999999999</v>
      </c>
      <c r="G172" s="13">
        <v>4233.3999999999996</v>
      </c>
      <c r="H172">
        <v>65.938000000000002</v>
      </c>
      <c r="I172" s="6">
        <v>111.642</v>
      </c>
      <c r="J172">
        <f t="shared" si="6"/>
        <v>98.711717209670411</v>
      </c>
      <c r="K172">
        <v>53.042000000000002</v>
      </c>
      <c r="L172">
        <v>36.569000000000003</v>
      </c>
      <c r="M172">
        <v>111.642</v>
      </c>
      <c r="N172">
        <v>1.0580879759231721E-2</v>
      </c>
      <c r="O172">
        <v>1.134227660393451E-2</v>
      </c>
      <c r="P172">
        <v>1.3364978811331172E-2</v>
      </c>
    </row>
    <row r="173" spans="1:22" x14ac:dyDescent="0.25">
      <c r="A173">
        <f t="shared" si="7"/>
        <v>1989.25</v>
      </c>
      <c r="B173">
        <v>83.666666666666671</v>
      </c>
      <c r="C173" s="9">
        <v>661008</v>
      </c>
      <c r="D173" s="11">
        <v>377153</v>
      </c>
      <c r="E173" s="12">
        <v>101893</v>
      </c>
      <c r="F173" s="4">
        <v>3545.3139999999999</v>
      </c>
      <c r="G173" s="13">
        <v>4309.8</v>
      </c>
      <c r="H173">
        <v>66.644999999999996</v>
      </c>
      <c r="I173" s="6">
        <v>111.816</v>
      </c>
      <c r="J173">
        <f t="shared" si="6"/>
        <v>99.394296547955349</v>
      </c>
      <c r="K173">
        <v>53.29</v>
      </c>
      <c r="L173">
        <v>37.063000000000002</v>
      </c>
      <c r="M173">
        <v>111.816</v>
      </c>
      <c r="N173">
        <v>1.323492903514123E-2</v>
      </c>
      <c r="O173">
        <v>9.1475920085827452E-3</v>
      </c>
      <c r="P173">
        <v>5.1210315306897828E-3</v>
      </c>
    </row>
    <row r="174" spans="1:22" x14ac:dyDescent="0.25">
      <c r="A174">
        <f t="shared" si="7"/>
        <v>1989.5</v>
      </c>
      <c r="B174">
        <v>83.833333333333329</v>
      </c>
      <c r="C174" s="9">
        <v>652874</v>
      </c>
      <c r="D174" s="11">
        <v>382564</v>
      </c>
      <c r="E174" s="12">
        <v>103155</v>
      </c>
      <c r="F174" s="4">
        <v>3585.1089999999999</v>
      </c>
      <c r="G174" s="13">
        <v>4368</v>
      </c>
      <c r="H174">
        <v>67.052000000000007</v>
      </c>
      <c r="I174" s="6">
        <v>111.898</v>
      </c>
      <c r="J174">
        <f t="shared" si="6"/>
        <v>100.01752553441362</v>
      </c>
      <c r="K174">
        <v>53.805</v>
      </c>
      <c r="L174">
        <v>38.006</v>
      </c>
      <c r="M174">
        <v>111.898</v>
      </c>
      <c r="N174">
        <v>1.5629734036085807E-2</v>
      </c>
      <c r="O174">
        <v>6.5802443743286487E-3</v>
      </c>
      <c r="P174">
        <v>5.0028967153019745E-3</v>
      </c>
    </row>
    <row r="175" spans="1:22" x14ac:dyDescent="0.25">
      <c r="A175">
        <f t="shared" si="7"/>
        <v>1989.75</v>
      </c>
      <c r="B175">
        <v>84.2</v>
      </c>
      <c r="C175" s="9">
        <v>661164</v>
      </c>
      <c r="D175" s="11">
        <v>388103</v>
      </c>
      <c r="E175" s="12">
        <v>104278</v>
      </c>
      <c r="F175" s="4">
        <v>3645.415</v>
      </c>
      <c r="G175" s="13">
        <v>4395.5</v>
      </c>
      <c r="H175">
        <v>67.41</v>
      </c>
      <c r="I175" s="6">
        <v>112.785</v>
      </c>
      <c r="J175">
        <f t="shared" si="6"/>
        <v>100.64348236574429</v>
      </c>
      <c r="K175">
        <v>54.039000000000001</v>
      </c>
      <c r="L175">
        <v>37.622</v>
      </c>
      <c r="M175">
        <v>112.785</v>
      </c>
      <c r="N175">
        <v>6.4375693345553042E-3</v>
      </c>
      <c r="O175">
        <v>5.7526524894498414E-3</v>
      </c>
      <c r="P175">
        <v>3.8167985267008112E-3</v>
      </c>
    </row>
    <row r="176" spans="1:22" x14ac:dyDescent="0.25">
      <c r="A176">
        <f t="shared" si="7"/>
        <v>1990</v>
      </c>
      <c r="B176">
        <v>84.666666666666671</v>
      </c>
      <c r="C176" s="9">
        <v>669146</v>
      </c>
      <c r="D176" s="11">
        <v>393774</v>
      </c>
      <c r="E176" s="12">
        <v>105518</v>
      </c>
      <c r="F176" s="4">
        <v>3698.9960000000001</v>
      </c>
      <c r="G176" s="13">
        <v>4494.8</v>
      </c>
      <c r="H176">
        <v>68.141000000000005</v>
      </c>
      <c r="I176" s="6">
        <v>112.586</v>
      </c>
      <c r="J176">
        <f t="shared" si="6"/>
        <v>101.26665343749258</v>
      </c>
      <c r="K176">
        <v>54.494</v>
      </c>
      <c r="L176">
        <v>38.103999999999999</v>
      </c>
      <c r="M176">
        <v>112.586</v>
      </c>
      <c r="N176">
        <v>9.8534065489688238E-3</v>
      </c>
      <c r="O176">
        <v>9.223739490583761E-3</v>
      </c>
      <c r="P176">
        <v>6.1022309876430933E-3</v>
      </c>
    </row>
    <row r="177" spans="1:16" x14ac:dyDescent="0.25">
      <c r="A177">
        <f t="shared" si="7"/>
        <v>1990.25</v>
      </c>
      <c r="B177">
        <v>84.5</v>
      </c>
      <c r="C177" s="9">
        <v>683772</v>
      </c>
      <c r="D177" s="11">
        <v>399480</v>
      </c>
      <c r="E177" s="12">
        <v>106438</v>
      </c>
      <c r="F177" s="4">
        <v>3733.261</v>
      </c>
      <c r="G177" s="13">
        <v>4548</v>
      </c>
      <c r="H177">
        <v>68.754000000000005</v>
      </c>
      <c r="I177" s="6">
        <v>112.301</v>
      </c>
      <c r="J177">
        <f t="shared" si="6"/>
        <v>101.91335762924869</v>
      </c>
      <c r="K177">
        <v>54.66</v>
      </c>
      <c r="L177">
        <v>37.607999999999997</v>
      </c>
      <c r="M177">
        <v>112.301</v>
      </c>
      <c r="N177">
        <v>1.9662443382908235E-2</v>
      </c>
      <c r="O177">
        <v>5.7416425676751828E-3</v>
      </c>
      <c r="P177">
        <v>3.8095284166676487E-3</v>
      </c>
    </row>
    <row r="178" spans="1:16" x14ac:dyDescent="0.25">
      <c r="A178">
        <f t="shared" si="7"/>
        <v>1990.5</v>
      </c>
      <c r="B178">
        <v>84.1</v>
      </c>
      <c r="C178" s="9">
        <v>677630</v>
      </c>
      <c r="D178" s="11">
        <v>405233</v>
      </c>
      <c r="E178" s="12">
        <v>107279</v>
      </c>
      <c r="F178" s="4">
        <v>3759.7330000000002</v>
      </c>
      <c r="G178" s="13">
        <v>4576.5</v>
      </c>
      <c r="H178">
        <v>69.272000000000006</v>
      </c>
      <c r="I178" s="6">
        <v>113.12</v>
      </c>
      <c r="J178">
        <f t="shared" si="6"/>
        <v>102.50926217942769</v>
      </c>
      <c r="K178">
        <v>54.877000000000002</v>
      </c>
      <c r="L178">
        <v>37.875</v>
      </c>
      <c r="M178">
        <v>113.12</v>
      </c>
      <c r="N178">
        <v>9.367549585383772E-3</v>
      </c>
      <c r="O178">
        <v>3.9215736531816436E-3</v>
      </c>
      <c r="P178">
        <v>2.1503282648001687E-3</v>
      </c>
    </row>
    <row r="179" spans="1:16" x14ac:dyDescent="0.25">
      <c r="A179">
        <f t="shared" si="7"/>
        <v>1990.75</v>
      </c>
      <c r="B179">
        <v>83.533333333333331</v>
      </c>
      <c r="C179" s="9">
        <v>635056</v>
      </c>
      <c r="D179" s="11">
        <v>411034</v>
      </c>
      <c r="E179" s="12">
        <v>108044</v>
      </c>
      <c r="F179" s="4">
        <v>3775.9059999999999</v>
      </c>
      <c r="G179" s="13">
        <v>4548.6000000000004</v>
      </c>
      <c r="H179">
        <v>69.793000000000006</v>
      </c>
      <c r="I179" s="6">
        <v>112.959</v>
      </c>
      <c r="J179">
        <f t="shared" si="6"/>
        <v>102.92469782483626</v>
      </c>
      <c r="K179">
        <v>54.459000000000003</v>
      </c>
      <c r="L179">
        <v>37.279000000000003</v>
      </c>
      <c r="M179">
        <v>112.959</v>
      </c>
      <c r="N179">
        <v>1.5629734036085807E-2</v>
      </c>
      <c r="O179">
        <v>-5.8997221271882708E-3</v>
      </c>
      <c r="P179">
        <v>-7.920833491443997E-3</v>
      </c>
    </row>
    <row r="180" spans="1:16" x14ac:dyDescent="0.25">
      <c r="A180">
        <f t="shared" si="7"/>
        <v>1991</v>
      </c>
      <c r="B180">
        <v>82.833333333333329</v>
      </c>
      <c r="C180" s="9">
        <v>623549</v>
      </c>
      <c r="D180" s="11">
        <v>416851</v>
      </c>
      <c r="E180" s="12">
        <v>108934</v>
      </c>
      <c r="F180" s="4">
        <v>3752.8589999999999</v>
      </c>
      <c r="G180" s="13">
        <v>4554.2</v>
      </c>
      <c r="H180">
        <v>70.406999999999996</v>
      </c>
      <c r="I180" s="6">
        <v>111.613</v>
      </c>
      <c r="J180">
        <f t="shared" si="6"/>
        <v>103.27183660365087</v>
      </c>
      <c r="K180">
        <v>54.253999999999998</v>
      </c>
      <c r="L180">
        <v>36.531999999999996</v>
      </c>
      <c r="M180">
        <v>111.613</v>
      </c>
      <c r="N180">
        <v>1.6820811178167583E-2</v>
      </c>
      <c r="O180">
        <v>-1.1579286893856891E-2</v>
      </c>
      <c r="P180">
        <v>0</v>
      </c>
    </row>
    <row r="181" spans="1:16" x14ac:dyDescent="0.25">
      <c r="A181">
        <f t="shared" si="7"/>
        <v>1991.25</v>
      </c>
      <c r="B181">
        <v>82.266666666666666</v>
      </c>
      <c r="C181" s="9">
        <v>618709</v>
      </c>
      <c r="D181" s="11">
        <v>421759</v>
      </c>
      <c r="E181" s="12">
        <v>109468</v>
      </c>
      <c r="F181" s="4">
        <v>3752.74</v>
      </c>
      <c r="G181" s="13">
        <v>4624.3999999999996</v>
      </c>
      <c r="H181">
        <v>70.775999999999996</v>
      </c>
      <c r="I181" s="6">
        <v>111.822</v>
      </c>
      <c r="J181">
        <f t="shared" si="6"/>
        <v>103.58084672007452</v>
      </c>
      <c r="K181">
        <v>54.704000000000001</v>
      </c>
      <c r="L181">
        <v>36.347999999999999</v>
      </c>
      <c r="M181">
        <v>111.822</v>
      </c>
      <c r="N181">
        <v>8.6374459977134332E-3</v>
      </c>
      <c r="O181">
        <v>-2.2396425935046868E-3</v>
      </c>
      <c r="P181">
        <v>8.9286307443013982E-3</v>
      </c>
    </row>
    <row r="182" spans="1:16" x14ac:dyDescent="0.25">
      <c r="A182">
        <f t="shared" si="7"/>
        <v>1991.5</v>
      </c>
      <c r="B182">
        <v>82.36666666666666</v>
      </c>
      <c r="C182" s="9">
        <v>630236</v>
      </c>
      <c r="D182" s="11">
        <v>425724</v>
      </c>
      <c r="E182" s="12">
        <v>109837</v>
      </c>
      <c r="F182" s="4">
        <v>3721.654</v>
      </c>
      <c r="G182" s="13">
        <v>4683.1000000000004</v>
      </c>
      <c r="H182">
        <v>71.228999999999999</v>
      </c>
      <c r="I182" s="6">
        <v>112.187</v>
      </c>
      <c r="J182">
        <f t="shared" si="6"/>
        <v>103.91313764090732</v>
      </c>
      <c r="K182">
        <v>54.976999999999997</v>
      </c>
      <c r="L182">
        <v>36.034999999999997</v>
      </c>
      <c r="M182">
        <v>112.187</v>
      </c>
      <c r="N182">
        <v>5.2091555121900335E-3</v>
      </c>
      <c r="O182">
        <v>7.2845324146290687E-3</v>
      </c>
      <c r="P182">
        <v>1.0030174359937251E-2</v>
      </c>
    </row>
    <row r="183" spans="1:16" x14ac:dyDescent="0.25">
      <c r="A183">
        <f t="shared" si="7"/>
        <v>1991.75</v>
      </c>
      <c r="B183">
        <v>82.3</v>
      </c>
      <c r="C183" s="9">
        <v>659263</v>
      </c>
      <c r="D183" s="11">
        <v>428743</v>
      </c>
      <c r="E183" s="12">
        <v>110038</v>
      </c>
      <c r="F183" s="4">
        <v>3688.6030000000001</v>
      </c>
      <c r="G183" s="13">
        <v>4718.5</v>
      </c>
      <c r="H183">
        <v>71.483999999999995</v>
      </c>
      <c r="I183" s="6">
        <v>112.773</v>
      </c>
      <c r="J183">
        <f t="shared" si="6"/>
        <v>104.33449766552822</v>
      </c>
      <c r="K183">
        <v>54.948999999999998</v>
      </c>
      <c r="L183">
        <v>36.014000000000003</v>
      </c>
      <c r="M183">
        <v>112.773</v>
      </c>
      <c r="N183">
        <v>7.4170717777328754E-3</v>
      </c>
      <c r="O183">
        <v>7.923930684024075E-4</v>
      </c>
      <c r="P183">
        <v>1.1811160928344619E-2</v>
      </c>
    </row>
    <row r="184" spans="1:16" x14ac:dyDescent="0.25">
      <c r="A184">
        <f t="shared" si="7"/>
        <v>1992</v>
      </c>
      <c r="B184">
        <v>82.333333333333329</v>
      </c>
      <c r="C184" s="9">
        <v>626257</v>
      </c>
      <c r="D184" s="11">
        <v>430703</v>
      </c>
      <c r="E184" s="12">
        <v>110277</v>
      </c>
      <c r="F184" s="4">
        <v>3690.4110000000001</v>
      </c>
      <c r="G184" s="13">
        <v>4798.2</v>
      </c>
      <c r="H184">
        <v>71.619</v>
      </c>
      <c r="I184" s="6">
        <v>113.06699999999999</v>
      </c>
      <c r="J184">
        <f t="shared" si="6"/>
        <v>104.63217356158933</v>
      </c>
      <c r="K184">
        <v>55.978000000000002</v>
      </c>
      <c r="L184">
        <v>35.872999999999998</v>
      </c>
      <c r="M184">
        <v>113.06699999999999</v>
      </c>
      <c r="N184">
        <v>7.9057534988196121E-3</v>
      </c>
      <c r="O184">
        <v>4.5702749457958297E-3</v>
      </c>
      <c r="P184">
        <v>1.0455367704800466E-2</v>
      </c>
    </row>
    <row r="185" spans="1:16" x14ac:dyDescent="0.25">
      <c r="A185">
        <f t="shared" si="7"/>
        <v>1992.25</v>
      </c>
      <c r="B185">
        <v>83</v>
      </c>
      <c r="C185" s="9">
        <v>667948</v>
      </c>
      <c r="D185" s="11">
        <v>433588</v>
      </c>
      <c r="E185" s="12">
        <v>110521</v>
      </c>
      <c r="F185" s="4">
        <v>3683.7310000000002</v>
      </c>
      <c r="G185" s="13">
        <v>4879.5</v>
      </c>
      <c r="H185">
        <v>71.918999999999997</v>
      </c>
      <c r="I185" s="6">
        <v>113.35899999999999</v>
      </c>
      <c r="J185">
        <f t="shared" si="6"/>
        <v>105.06265438028814</v>
      </c>
      <c r="K185">
        <v>56.357999999999997</v>
      </c>
      <c r="L185">
        <v>37.033000000000001</v>
      </c>
      <c r="M185">
        <v>113.35899999999999</v>
      </c>
      <c r="N185">
        <v>8.6374459977134332E-3</v>
      </c>
      <c r="O185">
        <v>1.0129469498398902E-2</v>
      </c>
      <c r="P185">
        <v>1.0520260674179204E-2</v>
      </c>
    </row>
    <row r="186" spans="1:16" x14ac:dyDescent="0.25">
      <c r="A186">
        <f t="shared" si="7"/>
        <v>1992.5</v>
      </c>
      <c r="B186">
        <v>83.13333333333334</v>
      </c>
      <c r="C186" s="9">
        <v>677494</v>
      </c>
      <c r="D186" s="11">
        <v>437224</v>
      </c>
      <c r="E186" s="12">
        <v>110976</v>
      </c>
      <c r="F186" s="4">
        <v>3685.4679999999998</v>
      </c>
      <c r="G186" s="13">
        <v>4955</v>
      </c>
      <c r="H186">
        <v>72.233999999999995</v>
      </c>
      <c r="I186" s="6">
        <v>113.774</v>
      </c>
      <c r="J186">
        <f t="shared" si="6"/>
        <v>105.51013755995422</v>
      </c>
      <c r="K186">
        <v>56.962000000000003</v>
      </c>
      <c r="L186">
        <v>37.6</v>
      </c>
      <c r="M186">
        <v>113.774</v>
      </c>
      <c r="N186">
        <v>6.4375693345553042E-3</v>
      </c>
      <c r="O186">
        <v>9.5091193833752065E-3</v>
      </c>
      <c r="P186">
        <v>9.7592994825018379E-3</v>
      </c>
    </row>
    <row r="187" spans="1:16" x14ac:dyDescent="0.25">
      <c r="A187">
        <f t="shared" si="7"/>
        <v>1992.75</v>
      </c>
      <c r="B187">
        <v>83.600000000000009</v>
      </c>
      <c r="C187" s="9">
        <v>687679</v>
      </c>
      <c r="D187" s="11">
        <v>441773</v>
      </c>
      <c r="E187" s="12">
        <v>111625</v>
      </c>
      <c r="F187" s="4">
        <v>3680.5129999999999</v>
      </c>
      <c r="G187" s="13">
        <v>5048.2</v>
      </c>
      <c r="H187">
        <v>72.736999999999995</v>
      </c>
      <c r="I187" s="6">
        <v>113.292</v>
      </c>
      <c r="J187">
        <f t="shared" si="6"/>
        <v>105.97166676792266</v>
      </c>
      <c r="K187">
        <v>57.640999999999998</v>
      </c>
      <c r="L187">
        <v>38.585000000000001</v>
      </c>
      <c r="M187">
        <v>113.292</v>
      </c>
      <c r="N187">
        <v>6.4375693345553042E-3</v>
      </c>
      <c r="O187">
        <v>1.1494379425735212E-2</v>
      </c>
      <c r="P187">
        <v>1.3027157861946992E-2</v>
      </c>
    </row>
    <row r="188" spans="1:16" x14ac:dyDescent="0.25">
      <c r="A188">
        <f t="shared" si="7"/>
        <v>1993</v>
      </c>
      <c r="B188">
        <v>84.3</v>
      </c>
      <c r="C188" s="9">
        <v>720055</v>
      </c>
      <c r="D188" s="11">
        <v>446262</v>
      </c>
      <c r="E188" s="12">
        <v>112617</v>
      </c>
      <c r="F188" s="4">
        <v>3697.4349999999999</v>
      </c>
      <c r="G188" s="13">
        <v>5074.1000000000004</v>
      </c>
      <c r="H188">
        <v>73.191999999999993</v>
      </c>
      <c r="I188" s="6">
        <v>113.18899999999999</v>
      </c>
      <c r="J188">
        <f t="shared" si="6"/>
        <v>106.52219141542511</v>
      </c>
      <c r="K188">
        <v>57.862000000000002</v>
      </c>
      <c r="L188">
        <v>38.968000000000004</v>
      </c>
      <c r="M188">
        <v>113.18899999999999</v>
      </c>
      <c r="N188">
        <v>7.1724639967380988E-3</v>
      </c>
      <c r="O188">
        <v>2.0460074548793693E-2</v>
      </c>
      <c r="P188">
        <v>1.9517932956685788E-2</v>
      </c>
    </row>
    <row r="189" spans="1:16" x14ac:dyDescent="0.25">
      <c r="A189">
        <f t="shared" si="7"/>
        <v>1993.25</v>
      </c>
      <c r="B189">
        <v>85.033333333333331</v>
      </c>
      <c r="C189" s="9">
        <v>720036</v>
      </c>
      <c r="D189" s="11">
        <v>451725</v>
      </c>
      <c r="E189" s="12">
        <v>113503</v>
      </c>
      <c r="F189" s="4">
        <v>3731.5590000000002</v>
      </c>
      <c r="G189" s="13">
        <v>5137.1000000000004</v>
      </c>
      <c r="H189">
        <v>73.637</v>
      </c>
      <c r="I189" s="6">
        <v>112.584</v>
      </c>
      <c r="J189">
        <f t="shared" si="6"/>
        <v>107.04776958944089</v>
      </c>
      <c r="K189">
        <v>58.387999999999998</v>
      </c>
      <c r="L189">
        <v>39.734000000000002</v>
      </c>
      <c r="M189">
        <v>112.584</v>
      </c>
      <c r="N189">
        <v>9.8534065489688238E-3</v>
      </c>
      <c r="O189">
        <v>1.4221678488743329E-2</v>
      </c>
      <c r="P189">
        <v>1.7513235484258021E-2</v>
      </c>
    </row>
    <row r="190" spans="1:16" x14ac:dyDescent="0.25">
      <c r="A190">
        <f t="shared" si="7"/>
        <v>1993.5</v>
      </c>
      <c r="B190">
        <v>85.733333333333334</v>
      </c>
      <c r="C190" s="9">
        <v>705990</v>
      </c>
      <c r="D190" s="11">
        <v>457313</v>
      </c>
      <c r="E190" s="12">
        <v>114425</v>
      </c>
      <c r="F190" s="4">
        <v>3767.4009999999998</v>
      </c>
      <c r="G190" s="13">
        <v>5192.6000000000004</v>
      </c>
      <c r="H190">
        <v>73.984999999999999</v>
      </c>
      <c r="I190" s="6">
        <v>112.46299999999999</v>
      </c>
      <c r="J190">
        <f t="shared" si="6"/>
        <v>107.50141559876711</v>
      </c>
      <c r="K190">
        <v>59.037999999999997</v>
      </c>
      <c r="L190">
        <v>40.054000000000002</v>
      </c>
      <c r="M190">
        <v>112.46299999999999</v>
      </c>
      <c r="N190">
        <v>5.4551986478605929E-3</v>
      </c>
      <c r="O190">
        <v>1.3678952853510676E-2</v>
      </c>
      <c r="P190">
        <v>9.6127499237116405E-3</v>
      </c>
    </row>
    <row r="191" spans="1:16" x14ac:dyDescent="0.25">
      <c r="A191">
        <f t="shared" si="7"/>
        <v>1993.75</v>
      </c>
      <c r="B191">
        <v>86.59999999999998</v>
      </c>
      <c r="C191" s="9">
        <v>743901</v>
      </c>
      <c r="D191" s="11">
        <v>463088</v>
      </c>
      <c r="E191" s="12">
        <v>115369</v>
      </c>
      <c r="F191" s="4">
        <v>3805.5329999999999</v>
      </c>
      <c r="G191" s="13">
        <v>5305.9</v>
      </c>
      <c r="H191">
        <v>74.361999999999995</v>
      </c>
      <c r="I191" s="6">
        <v>111.29900000000001</v>
      </c>
      <c r="J191">
        <f t="shared" si="6"/>
        <v>108.05762710464377</v>
      </c>
      <c r="K191">
        <v>59.557000000000002</v>
      </c>
      <c r="L191">
        <v>41.499000000000002</v>
      </c>
      <c r="M191">
        <v>111.29900000000001</v>
      </c>
      <c r="N191">
        <v>2.9865937273256815E-3</v>
      </c>
      <c r="O191">
        <v>1.5383053540230968E-2</v>
      </c>
      <c r="P191">
        <v>1.167887252369015E-2</v>
      </c>
    </row>
    <row r="192" spans="1:16" x14ac:dyDescent="0.25">
      <c r="A192">
        <f t="shared" si="7"/>
        <v>1994</v>
      </c>
      <c r="B192">
        <v>87.3</v>
      </c>
      <c r="C192" s="9">
        <v>780102</v>
      </c>
      <c r="D192" s="11">
        <v>469042</v>
      </c>
      <c r="E192" s="12">
        <v>116369</v>
      </c>
      <c r="F192" s="4">
        <v>3866.3649999999998</v>
      </c>
      <c r="G192" s="13">
        <v>5384.5</v>
      </c>
      <c r="H192">
        <v>74.623999999999995</v>
      </c>
      <c r="I192" s="6">
        <v>110.624</v>
      </c>
      <c r="J192">
        <f t="shared" si="6"/>
        <v>108.70986700065578</v>
      </c>
      <c r="K192">
        <v>60.238</v>
      </c>
      <c r="L192">
        <v>41.938000000000002</v>
      </c>
      <c r="M192">
        <v>110.624</v>
      </c>
      <c r="N192">
        <v>7.1724639967380988E-3</v>
      </c>
      <c r="O192">
        <v>1.5770488451281404E-2</v>
      </c>
      <c r="P192">
        <v>1.9027733805254913E-2</v>
      </c>
    </row>
    <row r="193" spans="1:16" x14ac:dyDescent="0.25">
      <c r="A193">
        <f t="shared" si="7"/>
        <v>1994.25</v>
      </c>
      <c r="B193">
        <v>88.59999999999998</v>
      </c>
      <c r="C193" s="9">
        <v>830688</v>
      </c>
      <c r="D193" s="11">
        <v>476227</v>
      </c>
      <c r="E193" s="12">
        <v>117514</v>
      </c>
      <c r="F193" s="4">
        <v>3912.7869999999998</v>
      </c>
      <c r="G193" s="13">
        <v>5494.5</v>
      </c>
      <c r="H193">
        <v>74.918000000000006</v>
      </c>
      <c r="I193" s="6">
        <v>110.282</v>
      </c>
      <c r="J193">
        <f t="shared" si="6"/>
        <v>109.50055481933754</v>
      </c>
      <c r="K193">
        <v>60.706000000000003</v>
      </c>
      <c r="L193">
        <v>42.591000000000001</v>
      </c>
      <c r="M193">
        <v>110.282</v>
      </c>
      <c r="N193">
        <v>5.2091555121900335E-3</v>
      </c>
      <c r="O193">
        <v>1.8551314118699529E-2</v>
      </c>
      <c r="P193">
        <v>1.7175814661757681E-2</v>
      </c>
    </row>
    <row r="194" spans="1:16" x14ac:dyDescent="0.25">
      <c r="A194">
        <f t="shared" si="7"/>
        <v>1994.5</v>
      </c>
      <c r="B194">
        <v>89.633333333333326</v>
      </c>
      <c r="C194" s="9">
        <v>817253</v>
      </c>
      <c r="D194" s="11">
        <v>484686</v>
      </c>
      <c r="E194" s="12">
        <v>118827</v>
      </c>
      <c r="F194" s="4">
        <v>3963.884</v>
      </c>
      <c r="G194" s="13">
        <v>5555.8</v>
      </c>
      <c r="H194">
        <v>75.266000000000005</v>
      </c>
      <c r="I194" s="6">
        <v>109.727</v>
      </c>
      <c r="J194">
        <f t="shared" si="6"/>
        <v>110.21050353456089</v>
      </c>
      <c r="K194">
        <v>61.168999999999997</v>
      </c>
      <c r="L194">
        <v>43.319000000000003</v>
      </c>
      <c r="M194">
        <v>109.727</v>
      </c>
      <c r="N194">
        <v>6.9276778651612414E-3</v>
      </c>
      <c r="O194">
        <v>2.0754487714901865E-2</v>
      </c>
      <c r="P194">
        <v>1.3040031162557662E-2</v>
      </c>
    </row>
    <row r="195" spans="1:16" x14ac:dyDescent="0.25">
      <c r="A195">
        <f t="shared" si="7"/>
        <v>1994.75</v>
      </c>
      <c r="B195">
        <v>90.466666666666654</v>
      </c>
      <c r="C195" s="9">
        <v>882537</v>
      </c>
      <c r="D195" s="11">
        <v>494373</v>
      </c>
      <c r="E195" s="12">
        <v>120298</v>
      </c>
      <c r="F195" s="4">
        <v>4017.337</v>
      </c>
      <c r="G195" s="13">
        <v>5660.1</v>
      </c>
      <c r="H195">
        <v>75.611000000000004</v>
      </c>
      <c r="I195" s="6">
        <v>109.142</v>
      </c>
      <c r="J195">
        <f t="shared" si="6"/>
        <v>111.09617493157984</v>
      </c>
      <c r="K195">
        <v>61.831000000000003</v>
      </c>
      <c r="L195">
        <v>45.009</v>
      </c>
      <c r="M195">
        <v>109.142</v>
      </c>
      <c r="N195">
        <v>8.8809900082158499E-3</v>
      </c>
      <c r="O195">
        <v>1.6715039287242096E-2</v>
      </c>
      <c r="P195">
        <v>1.4218957312875629E-2</v>
      </c>
    </row>
    <row r="196" spans="1:16" x14ac:dyDescent="0.25">
      <c r="A196">
        <f t="shared" si="7"/>
        <v>1995</v>
      </c>
      <c r="B196">
        <v>91</v>
      </c>
      <c r="C196" s="9">
        <v>910930</v>
      </c>
      <c r="D196" s="11">
        <v>505413</v>
      </c>
      <c r="E196" s="12">
        <v>121947</v>
      </c>
      <c r="F196" s="4">
        <v>4086.7840000000001</v>
      </c>
      <c r="G196" s="13">
        <v>5703.7</v>
      </c>
      <c r="H196">
        <v>75.989000000000004</v>
      </c>
      <c r="I196" s="6">
        <v>109.751</v>
      </c>
      <c r="J196">
        <f t="shared" si="6"/>
        <v>112.02910601371015</v>
      </c>
      <c r="K196">
        <v>61.984999999999999</v>
      </c>
      <c r="L196">
        <v>46.671999999999997</v>
      </c>
      <c r="M196">
        <v>109.751</v>
      </c>
      <c r="N196">
        <v>5.7010612896968293E-3</v>
      </c>
      <c r="O196">
        <v>1.9211708805497076E-2</v>
      </c>
      <c r="P196">
        <v>1.8346194239864735E-2</v>
      </c>
    </row>
    <row r="197" spans="1:16" x14ac:dyDescent="0.25">
      <c r="A197">
        <f t="shared" si="7"/>
        <v>1995.25</v>
      </c>
      <c r="B197">
        <v>91</v>
      </c>
      <c r="C197" s="9">
        <v>897270</v>
      </c>
      <c r="D197" s="11">
        <v>515453</v>
      </c>
      <c r="E197" s="12">
        <v>123432</v>
      </c>
      <c r="F197" s="4">
        <v>4160.6710000000003</v>
      </c>
      <c r="G197" s="13">
        <v>5743.5</v>
      </c>
      <c r="H197">
        <v>76.319000000000003</v>
      </c>
      <c r="I197" s="6">
        <v>109.67</v>
      </c>
      <c r="J197">
        <f t="shared" si="6"/>
        <v>112.87550402731095</v>
      </c>
      <c r="K197">
        <v>62.527999999999999</v>
      </c>
      <c r="L197">
        <v>47.12</v>
      </c>
      <c r="M197">
        <v>109.67</v>
      </c>
      <c r="N197">
        <v>7.6615015110583773E-3</v>
      </c>
      <c r="O197">
        <v>1.9933268354210391E-2</v>
      </c>
      <c r="P197">
        <v>9.202469545520427E-3</v>
      </c>
    </row>
    <row r="198" spans="1:16" x14ac:dyDescent="0.25">
      <c r="A198">
        <f t="shared" si="7"/>
        <v>1995.5</v>
      </c>
      <c r="B198">
        <v>91.566666666666663</v>
      </c>
      <c r="C198" s="9">
        <v>913205</v>
      </c>
      <c r="D198" s="11">
        <v>524520</v>
      </c>
      <c r="E198" s="12">
        <v>124752</v>
      </c>
      <c r="F198" s="4">
        <v>4207.9409999999998</v>
      </c>
      <c r="G198" s="13">
        <v>5831.2</v>
      </c>
      <c r="H198">
        <v>76.617000000000004</v>
      </c>
      <c r="I198" s="6">
        <v>108.83199999999999</v>
      </c>
      <c r="J198">
        <f t="shared" si="6"/>
        <v>113.7367130279244</v>
      </c>
      <c r="K198">
        <v>63.094999999999999</v>
      </c>
      <c r="L198">
        <v>47.42</v>
      </c>
      <c r="M198">
        <v>108.83199999999999</v>
      </c>
      <c r="N198">
        <v>8.3937254420483054E-3</v>
      </c>
      <c r="O198">
        <v>1.3231710154175154E-2</v>
      </c>
      <c r="P198">
        <v>1.2179878543798447E-2</v>
      </c>
    </row>
    <row r="199" spans="1:16" x14ac:dyDescent="0.25">
      <c r="A199">
        <f t="shared" si="7"/>
        <v>1995.75</v>
      </c>
      <c r="B199">
        <v>91.966666666666654</v>
      </c>
      <c r="C199" s="9">
        <v>906344</v>
      </c>
      <c r="D199" s="11">
        <v>532566</v>
      </c>
      <c r="E199" s="12">
        <v>125908</v>
      </c>
      <c r="F199" s="4">
        <v>4269.6260000000002</v>
      </c>
      <c r="G199" s="13">
        <v>5901.8</v>
      </c>
      <c r="H199">
        <v>76.861000000000004</v>
      </c>
      <c r="I199" s="6">
        <v>108.833</v>
      </c>
      <c r="J199">
        <f t="shared" si="6"/>
        <v>114.54294115402216</v>
      </c>
      <c r="K199">
        <v>63.534999999999997</v>
      </c>
      <c r="L199">
        <v>48.338999999999999</v>
      </c>
      <c r="M199">
        <v>108.833</v>
      </c>
      <c r="N199">
        <v>4.9629315732038215E-3</v>
      </c>
      <c r="O199">
        <v>1.3047797253494224E-2</v>
      </c>
      <c r="P199">
        <v>1.1939682038113733E-2</v>
      </c>
    </row>
    <row r="200" spans="1:16" x14ac:dyDescent="0.25">
      <c r="A200">
        <f t="shared" si="7"/>
        <v>1996</v>
      </c>
      <c r="B200">
        <v>92.066666666666663</v>
      </c>
      <c r="C200" s="9">
        <v>912118</v>
      </c>
      <c r="D200" s="11">
        <v>539914</v>
      </c>
      <c r="E200" s="12">
        <v>126895</v>
      </c>
      <c r="F200" s="4">
        <v>4315.0029999999997</v>
      </c>
      <c r="G200" s="13">
        <v>5981.3</v>
      </c>
      <c r="H200">
        <v>77.141999999999996</v>
      </c>
      <c r="I200" s="6">
        <v>108.518</v>
      </c>
      <c r="J200">
        <f t="shared" si="6"/>
        <v>115.33793285763367</v>
      </c>
      <c r="K200">
        <v>64.120999999999995</v>
      </c>
      <c r="L200">
        <v>49.564</v>
      </c>
      <c r="M200">
        <v>108.518</v>
      </c>
      <c r="N200">
        <v>4.4699400431826852E-3</v>
      </c>
      <c r="O200">
        <v>1.0057115077890384E-2</v>
      </c>
      <c r="P200">
        <v>1.061460615326903E-2</v>
      </c>
    </row>
    <row r="201" spans="1:16" x14ac:dyDescent="0.25">
      <c r="A201">
        <f t="shared" si="7"/>
        <v>1996.25</v>
      </c>
      <c r="B201">
        <v>93.266666666666666</v>
      </c>
      <c r="C201" s="9">
        <v>951766</v>
      </c>
      <c r="D201" s="11">
        <v>547938</v>
      </c>
      <c r="E201" s="12">
        <v>127988</v>
      </c>
      <c r="F201" s="4">
        <v>4388.223</v>
      </c>
      <c r="G201" s="13">
        <v>6129.3</v>
      </c>
      <c r="H201">
        <v>77.515000000000001</v>
      </c>
      <c r="I201" s="6">
        <v>108.649</v>
      </c>
      <c r="J201">
        <f t="shared" si="6"/>
        <v>116.22756712196961</v>
      </c>
      <c r="K201">
        <v>64.81</v>
      </c>
      <c r="L201">
        <v>50.884</v>
      </c>
      <c r="M201">
        <v>108.649</v>
      </c>
      <c r="N201">
        <v>7.9057534988196121E-3</v>
      </c>
      <c r="O201">
        <v>8.6000465469026361E-3</v>
      </c>
      <c r="P201">
        <v>7.7456784530233703E-3</v>
      </c>
    </row>
    <row r="202" spans="1:16" x14ac:dyDescent="0.25">
      <c r="A202">
        <f t="shared" si="7"/>
        <v>1996.5</v>
      </c>
      <c r="B202">
        <v>94.133333333333326</v>
      </c>
      <c r="C202" s="9">
        <v>998902</v>
      </c>
      <c r="D202" s="11">
        <v>556902</v>
      </c>
      <c r="E202" s="12">
        <v>129163</v>
      </c>
      <c r="F202" s="4">
        <v>4450.0209999999997</v>
      </c>
      <c r="G202" s="13">
        <v>6209.2</v>
      </c>
      <c r="H202">
        <v>77.825000000000003</v>
      </c>
      <c r="I202" s="6">
        <v>108.783</v>
      </c>
      <c r="J202">
        <f t="shared" si="6"/>
        <v>117.23250448142994</v>
      </c>
      <c r="K202">
        <v>65.203000000000003</v>
      </c>
      <c r="L202">
        <v>52.484999999999999</v>
      </c>
      <c r="M202">
        <v>108.783</v>
      </c>
      <c r="N202">
        <v>9.367549585383772E-3</v>
      </c>
      <c r="O202">
        <v>1.0540282035432268E-2</v>
      </c>
      <c r="P202">
        <v>7.8329382211868911E-3</v>
      </c>
    </row>
    <row r="203" spans="1:16" x14ac:dyDescent="0.25">
      <c r="A203">
        <f t="shared" si="7"/>
        <v>1996.75</v>
      </c>
      <c r="B203">
        <v>94.90000000000002</v>
      </c>
      <c r="C203" s="9">
        <v>1019152</v>
      </c>
      <c r="D203" s="11">
        <v>566805</v>
      </c>
      <c r="E203" s="12">
        <v>130435</v>
      </c>
      <c r="F203" s="4">
        <v>4489.4520000000002</v>
      </c>
      <c r="G203" s="13">
        <v>6318.4</v>
      </c>
      <c r="H203">
        <v>78.105999999999995</v>
      </c>
      <c r="I203" s="6">
        <v>108.508</v>
      </c>
      <c r="J203">
        <f t="shared" si="6"/>
        <v>118.26287346716727</v>
      </c>
      <c r="K203">
        <v>65.721999999999994</v>
      </c>
      <c r="L203">
        <v>53.817</v>
      </c>
      <c r="M203">
        <v>108.508</v>
      </c>
      <c r="N203">
        <v>5.7010612896968293E-3</v>
      </c>
      <c r="O203">
        <v>1.4384196557025561E-2</v>
      </c>
      <c r="P203">
        <v>1.0100466192393064E-2</v>
      </c>
    </row>
    <row r="204" spans="1:16" x14ac:dyDescent="0.25">
      <c r="A204">
        <f t="shared" si="7"/>
        <v>1997</v>
      </c>
      <c r="B204">
        <v>95.566666666666663</v>
      </c>
      <c r="C204" s="9">
        <v>1038464</v>
      </c>
      <c r="D204" s="11">
        <v>577972</v>
      </c>
      <c r="E204" s="12">
        <v>131752</v>
      </c>
      <c r="F204" s="4">
        <v>4563.8069999999998</v>
      </c>
      <c r="G204" s="13">
        <v>6399.6</v>
      </c>
      <c r="H204">
        <v>78.415000000000006</v>
      </c>
      <c r="I204" s="6">
        <v>108.684</v>
      </c>
      <c r="J204">
        <f t="shared" si="6"/>
        <v>119.31095100335294</v>
      </c>
      <c r="K204">
        <v>66.415000000000006</v>
      </c>
      <c r="L204">
        <v>55.067</v>
      </c>
      <c r="M204">
        <v>108.684</v>
      </c>
      <c r="N204">
        <v>7.9057534988196121E-3</v>
      </c>
      <c r="O204">
        <v>1.3337291685596617E-2</v>
      </c>
      <c r="P204">
        <v>1.493401105182212E-2</v>
      </c>
    </row>
    <row r="205" spans="1:16" x14ac:dyDescent="0.25">
      <c r="A205">
        <f t="shared" si="7"/>
        <v>1997.25</v>
      </c>
      <c r="B205">
        <v>96.566666666666663</v>
      </c>
      <c r="C205" s="9">
        <v>1125323</v>
      </c>
      <c r="D205" s="11">
        <v>588514</v>
      </c>
      <c r="E205" s="12">
        <v>133220</v>
      </c>
      <c r="F205" s="4">
        <v>4654.1490000000003</v>
      </c>
      <c r="G205" s="13">
        <v>6532.5</v>
      </c>
      <c r="H205">
        <v>78.757999999999996</v>
      </c>
      <c r="I205" s="6">
        <v>108.63200000000001</v>
      </c>
      <c r="J205">
        <f t="shared" si="6"/>
        <v>120.59205578001055</v>
      </c>
      <c r="K205">
        <v>66.713999999999999</v>
      </c>
      <c r="L205">
        <v>56.21</v>
      </c>
      <c r="M205">
        <v>108.63200000000001</v>
      </c>
      <c r="N205">
        <v>5.9467437463482931E-3</v>
      </c>
      <c r="O205">
        <v>1.6505577440230779E-2</v>
      </c>
      <c r="P205">
        <v>1.6470960595924282E-2</v>
      </c>
    </row>
    <row r="206" spans="1:16" x14ac:dyDescent="0.25">
      <c r="A206">
        <f t="shared" si="7"/>
        <v>1997.5</v>
      </c>
      <c r="B206">
        <v>97.399999999999991</v>
      </c>
      <c r="C206" s="9">
        <v>1118438</v>
      </c>
      <c r="D206" s="11">
        <v>598723</v>
      </c>
      <c r="E206" s="12">
        <v>134794</v>
      </c>
      <c r="F206" s="4">
        <v>4776.1909999999998</v>
      </c>
      <c r="G206" s="13">
        <v>6653.5</v>
      </c>
      <c r="H206">
        <v>78.92</v>
      </c>
      <c r="I206" s="6">
        <v>108.16</v>
      </c>
      <c r="J206">
        <f t="shared" si="6"/>
        <v>121.81139498426803</v>
      </c>
      <c r="K206">
        <v>67.850999999999999</v>
      </c>
      <c r="L206">
        <v>58.683</v>
      </c>
      <c r="M206">
        <v>108.16</v>
      </c>
      <c r="N206">
        <v>2.7387284930973088E-3</v>
      </c>
      <c r="O206">
        <v>1.5622579749473576E-2</v>
      </c>
      <c r="P206">
        <v>1.5368657394113285E-2</v>
      </c>
    </row>
    <row r="207" spans="1:16" x14ac:dyDescent="0.25">
      <c r="A207">
        <f t="shared" si="7"/>
        <v>1997.75</v>
      </c>
      <c r="B207">
        <v>98.166666666666671</v>
      </c>
      <c r="C207" s="9">
        <v>1117075</v>
      </c>
      <c r="D207" s="11">
        <v>608599</v>
      </c>
      <c r="E207" s="12">
        <v>136482</v>
      </c>
      <c r="F207" s="4">
        <v>4868.3829999999998</v>
      </c>
      <c r="G207" s="13">
        <v>6729.5</v>
      </c>
      <c r="H207">
        <v>79.123999999999995</v>
      </c>
      <c r="I207" s="6">
        <v>109.072</v>
      </c>
      <c r="J207">
        <f t="shared" si="6"/>
        <v>122.98674633152045</v>
      </c>
      <c r="K207">
        <v>68.662000000000006</v>
      </c>
      <c r="L207">
        <v>59.058</v>
      </c>
      <c r="M207">
        <v>109.072</v>
      </c>
      <c r="N207">
        <v>4.9629315732038215E-3</v>
      </c>
      <c r="O207">
        <v>1.6642809767117E-2</v>
      </c>
      <c r="P207">
        <v>1.7718020177653414E-2</v>
      </c>
    </row>
    <row r="208" spans="1:16" x14ac:dyDescent="0.25">
      <c r="A208">
        <f t="shared" si="7"/>
        <v>1998</v>
      </c>
      <c r="B208">
        <v>98.633333333333326</v>
      </c>
      <c r="C208" s="9">
        <v>1166361</v>
      </c>
      <c r="D208" s="11">
        <v>618162</v>
      </c>
      <c r="E208" s="12">
        <v>138171</v>
      </c>
      <c r="F208" s="4">
        <v>5010.1890000000003</v>
      </c>
      <c r="G208" s="13">
        <v>6809.3</v>
      </c>
      <c r="H208">
        <v>79.12</v>
      </c>
      <c r="I208" s="6">
        <v>110.645</v>
      </c>
      <c r="J208">
        <f t="shared" si="6"/>
        <v>124.28233531028688</v>
      </c>
      <c r="K208">
        <v>69.355999999999995</v>
      </c>
      <c r="L208">
        <v>60.975000000000001</v>
      </c>
      <c r="M208">
        <v>110.645</v>
      </c>
      <c r="N208">
        <v>5.2091555121900335E-3</v>
      </c>
      <c r="O208">
        <v>1.8771149463773333E-2</v>
      </c>
      <c r="P208">
        <v>1.6622945399593147E-2</v>
      </c>
    </row>
    <row r="209" spans="1:16" x14ac:dyDescent="0.25">
      <c r="A209">
        <f t="shared" si="7"/>
        <v>1998.25</v>
      </c>
      <c r="B209">
        <v>99.066666666666663</v>
      </c>
      <c r="C209" s="9">
        <v>1130166</v>
      </c>
      <c r="D209" s="11">
        <v>627697</v>
      </c>
      <c r="E209" s="12">
        <v>140002</v>
      </c>
      <c r="F209" s="4">
        <v>5174.8710000000001</v>
      </c>
      <c r="G209" s="13">
        <v>6882.4</v>
      </c>
      <c r="H209">
        <v>79.165999999999997</v>
      </c>
      <c r="I209" s="6">
        <v>110.97799999999999</v>
      </c>
      <c r="J209">
        <f t="shared" si="6"/>
        <v>125.42697758095863</v>
      </c>
      <c r="K209">
        <v>70.576999999999998</v>
      </c>
      <c r="L209">
        <v>63.034999999999997</v>
      </c>
      <c r="M209">
        <v>110.97799999999999</v>
      </c>
      <c r="N209">
        <v>1.2476630625266605E-3</v>
      </c>
      <c r="O209">
        <v>1.8816820364543654E-2</v>
      </c>
      <c r="P209">
        <v>1.8062717016210331E-2</v>
      </c>
    </row>
    <row r="210" spans="1:16" x14ac:dyDescent="0.25">
      <c r="A210">
        <f t="shared" si="7"/>
        <v>1998.5</v>
      </c>
      <c r="B210">
        <v>99.5</v>
      </c>
      <c r="C210" s="9">
        <v>1156564</v>
      </c>
      <c r="D210" s="11">
        <v>637243</v>
      </c>
      <c r="E210" s="12">
        <v>141894</v>
      </c>
      <c r="F210" s="4">
        <v>5304.415</v>
      </c>
      <c r="G210" s="13">
        <v>7002.4</v>
      </c>
      <c r="H210">
        <v>79.319000000000003</v>
      </c>
      <c r="I210" s="6">
        <v>110.861</v>
      </c>
      <c r="J210">
        <f t="shared" si="6"/>
        <v>126.61656330442968</v>
      </c>
      <c r="K210">
        <v>71.498000000000005</v>
      </c>
      <c r="L210">
        <v>64.031999999999996</v>
      </c>
      <c r="M210">
        <v>110.861</v>
      </c>
      <c r="N210">
        <v>4.9629315732038215E-3</v>
      </c>
      <c r="O210">
        <v>1.6003250690807515E-2</v>
      </c>
      <c r="P210">
        <v>1.3255277225017605E-2</v>
      </c>
    </row>
    <row r="211" spans="1:16" x14ac:dyDescent="0.25">
      <c r="A211">
        <f t="shared" si="7"/>
        <v>1998.75</v>
      </c>
      <c r="B211">
        <v>100.23333333333333</v>
      </c>
      <c r="C211" s="9">
        <v>1184554</v>
      </c>
      <c r="D211" s="11">
        <v>646821</v>
      </c>
      <c r="E211" s="12">
        <v>143826</v>
      </c>
      <c r="F211" s="4">
        <v>5438.0219999999999</v>
      </c>
      <c r="G211" s="13">
        <v>7142.9</v>
      </c>
      <c r="H211">
        <v>79.316999999999993</v>
      </c>
      <c r="I211" s="6">
        <v>111.592</v>
      </c>
      <c r="J211">
        <f t="shared" si="6"/>
        <v>127.8581224909849</v>
      </c>
      <c r="K211">
        <v>72.531000000000006</v>
      </c>
      <c r="L211">
        <v>65.900000000000006</v>
      </c>
      <c r="M211">
        <v>111.592</v>
      </c>
      <c r="N211">
        <v>4.4699400431826852E-3</v>
      </c>
      <c r="O211">
        <v>1.0290096462904335E-2</v>
      </c>
      <c r="P211">
        <v>1.4963304486116671E-2</v>
      </c>
    </row>
    <row r="212" spans="1:16" x14ac:dyDescent="0.25">
      <c r="A212">
        <f t="shared" si="7"/>
        <v>1999</v>
      </c>
      <c r="B212">
        <v>100.53333333333335</v>
      </c>
      <c r="C212" s="9">
        <v>1236952</v>
      </c>
      <c r="D212" s="11">
        <v>656750</v>
      </c>
      <c r="E212" s="12">
        <v>145749</v>
      </c>
      <c r="F212" s="4">
        <v>5600.4260000000004</v>
      </c>
      <c r="G212" s="13">
        <v>7239.8</v>
      </c>
      <c r="H212">
        <v>79.433000000000007</v>
      </c>
      <c r="I212" s="6">
        <v>111.599</v>
      </c>
      <c r="J212">
        <f t="shared" si="6"/>
        <v>129.22547925706448</v>
      </c>
      <c r="K212">
        <v>73.233999999999995</v>
      </c>
      <c r="L212">
        <v>67.36</v>
      </c>
      <c r="M212">
        <v>111.599</v>
      </c>
      <c r="N212">
        <v>4.7165265205859619E-3</v>
      </c>
      <c r="O212">
        <v>1.6297018409390719E-2</v>
      </c>
      <c r="P212">
        <v>1.4987310984959798E-2</v>
      </c>
    </row>
    <row r="213" spans="1:16" x14ac:dyDescent="0.25">
      <c r="A213">
        <f t="shared" si="7"/>
        <v>1999.25</v>
      </c>
      <c r="B213">
        <v>101.10000000000001</v>
      </c>
      <c r="C213" s="9">
        <v>1230854</v>
      </c>
      <c r="D213" s="11">
        <v>668734</v>
      </c>
      <c r="E213" s="12">
        <v>148123</v>
      </c>
      <c r="F213" s="4">
        <v>5706.8280000000004</v>
      </c>
      <c r="G213" s="13">
        <v>7308.4</v>
      </c>
      <c r="H213">
        <v>79.585999999999999</v>
      </c>
      <c r="I213" s="6">
        <v>111.48399999999999</v>
      </c>
      <c r="J213">
        <f t="shared" si="6"/>
        <v>130.52594981721325</v>
      </c>
      <c r="K213">
        <v>74.302000000000007</v>
      </c>
      <c r="L213">
        <v>69.147999999999996</v>
      </c>
      <c r="M213">
        <v>111.48399999999999</v>
      </c>
      <c r="N213">
        <v>3.7290889380929837E-3</v>
      </c>
      <c r="O213">
        <v>1.6293443121188311E-2</v>
      </c>
      <c r="P213">
        <v>1.3299331576247249E-2</v>
      </c>
    </row>
    <row r="214" spans="1:16" x14ac:dyDescent="0.25">
      <c r="A214">
        <f t="shared" si="7"/>
        <v>1999.5</v>
      </c>
      <c r="B214">
        <v>101.73333333333333</v>
      </c>
      <c r="C214" s="9">
        <v>1263321</v>
      </c>
      <c r="D214" s="11">
        <v>683149</v>
      </c>
      <c r="E214" s="12">
        <v>150890</v>
      </c>
      <c r="F214" s="4">
        <v>5913.3519999999999</v>
      </c>
      <c r="G214" s="13">
        <v>7437.5</v>
      </c>
      <c r="H214">
        <v>79.8</v>
      </c>
      <c r="I214" s="6">
        <v>112.09099999999999</v>
      </c>
      <c r="J214">
        <f t="shared" si="6"/>
        <v>131.87081823826588</v>
      </c>
      <c r="K214">
        <v>75.141000000000005</v>
      </c>
      <c r="L214">
        <v>71.128</v>
      </c>
      <c r="M214">
        <v>112.09099999999999</v>
      </c>
      <c r="N214">
        <v>8.6374459977134332E-3</v>
      </c>
      <c r="O214">
        <v>1.3271407550892697E-2</v>
      </c>
      <c r="P214">
        <v>1.8107161159906321E-2</v>
      </c>
    </row>
    <row r="215" spans="1:16" x14ac:dyDescent="0.25">
      <c r="A215">
        <f>A214+0.25</f>
        <v>1999.75</v>
      </c>
      <c r="B215">
        <v>102.63333333333333</v>
      </c>
      <c r="C215" s="9">
        <v>1317406</v>
      </c>
      <c r="D215" s="11">
        <v>701363</v>
      </c>
      <c r="E215" s="12">
        <v>154049</v>
      </c>
      <c r="F215" s="4">
        <v>6037.2060000000001</v>
      </c>
      <c r="G215" s="13">
        <v>7614.7</v>
      </c>
      <c r="H215">
        <v>80.097999999999999</v>
      </c>
      <c r="I215" s="6">
        <v>112.673</v>
      </c>
      <c r="J215">
        <f t="shared" si="6"/>
        <v>133.31278308133312</v>
      </c>
      <c r="K215">
        <v>76.242000000000004</v>
      </c>
      <c r="L215">
        <v>71.444000000000003</v>
      </c>
      <c r="M215">
        <v>112.673</v>
      </c>
      <c r="N215">
        <v>6.4375693345553042E-3</v>
      </c>
      <c r="O215">
        <v>1.5822773665551203E-2</v>
      </c>
      <c r="P215">
        <v>1.683953879705009E-2</v>
      </c>
    </row>
    <row r="216" spans="1:16" x14ac:dyDescent="0.25">
      <c r="A216">
        <f t="shared" ref="A216:A259" si="8">A215+0.25</f>
        <v>2000</v>
      </c>
      <c r="B216">
        <v>103.2</v>
      </c>
      <c r="C216" s="9">
        <v>1296812</v>
      </c>
      <c r="D216" s="11">
        <v>719288</v>
      </c>
      <c r="E216" s="12">
        <v>157527</v>
      </c>
      <c r="F216" s="4">
        <v>6202.5590000000002</v>
      </c>
      <c r="G216" s="13">
        <v>7677.2</v>
      </c>
      <c r="H216">
        <v>80.349999999999994</v>
      </c>
      <c r="I216" s="6">
        <v>113.63800000000001</v>
      </c>
      <c r="J216">
        <f t="shared" si="6"/>
        <v>134.6195565723101</v>
      </c>
      <c r="K216">
        <v>77.412999999999997</v>
      </c>
      <c r="L216">
        <v>74.061999999999998</v>
      </c>
      <c r="M216">
        <v>113.63800000000001</v>
      </c>
      <c r="N216">
        <v>7.1724639967380988E-3</v>
      </c>
      <c r="O216">
        <v>1.892008551874275E-2</v>
      </c>
      <c r="P216">
        <v>1.9880045742709775E-2</v>
      </c>
    </row>
    <row r="217" spans="1:16" x14ac:dyDescent="0.25">
      <c r="A217">
        <f t="shared" si="8"/>
        <v>2000.25</v>
      </c>
      <c r="B217">
        <v>103.5</v>
      </c>
      <c r="C217" s="9">
        <v>1418749</v>
      </c>
      <c r="D217" s="11">
        <v>733546</v>
      </c>
      <c r="E217" s="12">
        <v>160192</v>
      </c>
      <c r="F217" s="4">
        <v>6368.723</v>
      </c>
      <c r="G217" s="13">
        <v>7887.8</v>
      </c>
      <c r="H217">
        <v>80.75</v>
      </c>
      <c r="I217" s="6">
        <v>113.35899999999999</v>
      </c>
      <c r="J217">
        <f t="shared" ref="J217:J280" si="9">J216+(C217-D217-E217)/1000/4/H217</f>
        <v>136.24497762494167</v>
      </c>
      <c r="K217">
        <v>78.161000000000001</v>
      </c>
      <c r="L217">
        <v>76.375</v>
      </c>
      <c r="M217">
        <v>113.35899999999999</v>
      </c>
      <c r="N217">
        <v>9.8534065489688238E-3</v>
      </c>
      <c r="O217">
        <v>1.9476756355454369E-2</v>
      </c>
      <c r="P217">
        <v>1.8302953059169149E-2</v>
      </c>
    </row>
    <row r="218" spans="1:16" x14ac:dyDescent="0.25">
      <c r="A218">
        <f t="shared" si="8"/>
        <v>2000.5</v>
      </c>
      <c r="B218">
        <v>103.60000000000001</v>
      </c>
      <c r="C218" s="9">
        <v>1402602</v>
      </c>
      <c r="D218" s="11">
        <v>743233</v>
      </c>
      <c r="E218" s="12">
        <v>161972</v>
      </c>
      <c r="F218" s="4">
        <v>6470.8490000000002</v>
      </c>
      <c r="G218" s="13">
        <v>7927.8</v>
      </c>
      <c r="H218">
        <v>81.182000000000002</v>
      </c>
      <c r="I218" s="6">
        <v>114.31399999999999</v>
      </c>
      <c r="J218">
        <f t="shared" si="9"/>
        <v>137.77671187637671</v>
      </c>
      <c r="K218">
        <v>78.927999999999997</v>
      </c>
      <c r="L218">
        <v>77.206000000000003</v>
      </c>
      <c r="M218">
        <v>114.31399999999999</v>
      </c>
      <c r="N218">
        <v>8.8809900082158499E-3</v>
      </c>
      <c r="O218">
        <v>2.1470553011008336E-2</v>
      </c>
      <c r="P218">
        <v>1.738151992074043E-2</v>
      </c>
    </row>
    <row r="219" spans="1:16" x14ac:dyDescent="0.25">
      <c r="A219">
        <f t="shared" si="8"/>
        <v>2000.75</v>
      </c>
      <c r="B219">
        <v>103.53333333333335</v>
      </c>
      <c r="C219" s="9">
        <v>1400151</v>
      </c>
      <c r="D219" s="11">
        <v>747296</v>
      </c>
      <c r="E219" s="12">
        <v>162860</v>
      </c>
      <c r="F219" s="4">
        <v>6583.62</v>
      </c>
      <c r="G219" s="13">
        <v>8011.6</v>
      </c>
      <c r="H219">
        <v>81.501999999999995</v>
      </c>
      <c r="I219" s="6">
        <v>115.155</v>
      </c>
      <c r="J219">
        <f t="shared" si="9"/>
        <v>139.27972713980583</v>
      </c>
      <c r="K219">
        <v>79.606999999999999</v>
      </c>
      <c r="L219">
        <v>77.495999999999995</v>
      </c>
      <c r="M219">
        <v>115.155</v>
      </c>
      <c r="N219">
        <v>7.6615015110583773E-3</v>
      </c>
      <c r="O219">
        <v>2.0538750998196846E-2</v>
      </c>
      <c r="P219">
        <v>1.8294602633498074E-2</v>
      </c>
    </row>
    <row r="220" spans="1:16" x14ac:dyDescent="0.25">
      <c r="A220">
        <f t="shared" si="8"/>
        <v>2001</v>
      </c>
      <c r="B220">
        <v>103.33333333333333</v>
      </c>
      <c r="C220" s="9">
        <v>1301731</v>
      </c>
      <c r="D220" s="11">
        <v>763763</v>
      </c>
      <c r="E220" s="12">
        <v>166519</v>
      </c>
      <c r="F220" s="4">
        <v>6628.6719999999996</v>
      </c>
      <c r="G220" s="13">
        <v>8010.2</v>
      </c>
      <c r="H220">
        <v>81.938999999999993</v>
      </c>
      <c r="I220" s="6">
        <v>114.84399999999999</v>
      </c>
      <c r="J220">
        <f t="shared" si="9"/>
        <v>140.41303667494782</v>
      </c>
      <c r="K220">
        <v>79.926000000000002</v>
      </c>
      <c r="L220">
        <v>76.802000000000007</v>
      </c>
      <c r="M220">
        <v>114.84399999999999</v>
      </c>
      <c r="N220">
        <v>6.6827130792792566E-3</v>
      </c>
      <c r="O220">
        <v>5.3676437397050039E-3</v>
      </c>
      <c r="P220">
        <v>8.4808831211615789E-3</v>
      </c>
    </row>
    <row r="221" spans="1:16" x14ac:dyDescent="0.25">
      <c r="A221">
        <f t="shared" si="8"/>
        <v>2001.25</v>
      </c>
      <c r="B221">
        <v>102.56666666666668</v>
      </c>
      <c r="C221" s="9">
        <v>1291553</v>
      </c>
      <c r="D221" s="11">
        <v>777828</v>
      </c>
      <c r="E221" s="12">
        <v>169908</v>
      </c>
      <c r="F221" s="4">
        <v>6734.9750000000004</v>
      </c>
      <c r="G221" s="13">
        <v>8097.9</v>
      </c>
      <c r="H221">
        <v>82.405000000000001</v>
      </c>
      <c r="I221" s="6">
        <v>114.29300000000001</v>
      </c>
      <c r="J221">
        <f t="shared" si="9"/>
        <v>141.45610748375796</v>
      </c>
      <c r="K221">
        <v>80.114999999999995</v>
      </c>
      <c r="L221">
        <v>75.212999999999994</v>
      </c>
      <c r="M221">
        <v>114.29300000000001</v>
      </c>
      <c r="N221">
        <v>1.0338563261834244E-2</v>
      </c>
      <c r="O221">
        <v>5.6839450766919672E-3</v>
      </c>
      <c r="P221">
        <v>1.0177274155878473E-2</v>
      </c>
    </row>
    <row r="222" spans="1:16" x14ac:dyDescent="0.25">
      <c r="A222">
        <f t="shared" si="8"/>
        <v>2001.5</v>
      </c>
      <c r="B222">
        <v>101.73333333333333</v>
      </c>
      <c r="C222" s="9">
        <v>1259909</v>
      </c>
      <c r="D222" s="11">
        <v>786174</v>
      </c>
      <c r="E222" s="12">
        <v>172341</v>
      </c>
      <c r="F222" s="4">
        <v>6807.9549999999999</v>
      </c>
      <c r="G222" s="13">
        <v>8056.9</v>
      </c>
      <c r="H222">
        <v>82.47</v>
      </c>
      <c r="I222" s="6">
        <v>114.39400000000001</v>
      </c>
      <c r="J222">
        <f t="shared" si="9"/>
        <v>142.36975487068653</v>
      </c>
      <c r="K222">
        <v>80.388999999999996</v>
      </c>
      <c r="L222">
        <v>74.322999999999993</v>
      </c>
      <c r="M222">
        <v>114.39400000000001</v>
      </c>
      <c r="N222">
        <v>7.6615015110583773E-3</v>
      </c>
      <c r="O222">
        <v>8.5345744285769958E-4</v>
      </c>
      <c r="P222">
        <v>7.5233954101672253E-3</v>
      </c>
    </row>
    <row r="223" spans="1:16" x14ac:dyDescent="0.25">
      <c r="A223">
        <f t="shared" si="8"/>
        <v>2001.75</v>
      </c>
      <c r="B223">
        <v>100.60000000000001</v>
      </c>
      <c r="C223" s="9">
        <v>1146552</v>
      </c>
      <c r="D223" s="11">
        <v>791744</v>
      </c>
      <c r="E223" s="12">
        <v>174072</v>
      </c>
      <c r="F223" s="4">
        <v>6875.9009999999998</v>
      </c>
      <c r="G223" s="13">
        <v>8083.1</v>
      </c>
      <c r="H223">
        <v>82.528999999999996</v>
      </c>
      <c r="I223" s="6">
        <v>114.929</v>
      </c>
      <c r="J223">
        <f t="shared" si="9"/>
        <v>142.91724726729865</v>
      </c>
      <c r="K223">
        <v>81.590999999999994</v>
      </c>
      <c r="L223">
        <v>72.188000000000002</v>
      </c>
      <c r="M223">
        <v>114.929</v>
      </c>
      <c r="N223">
        <v>1.7454249180117731E-3</v>
      </c>
      <c r="O223">
        <v>-1.7518321314043329E-2</v>
      </c>
      <c r="P223">
        <v>-4.0728389361903445E-3</v>
      </c>
    </row>
    <row r="224" spans="1:16" x14ac:dyDescent="0.25">
      <c r="A224">
        <f t="shared" si="8"/>
        <v>2002</v>
      </c>
      <c r="B224">
        <v>100.33333333333333</v>
      </c>
      <c r="C224" s="9">
        <v>1204100</v>
      </c>
      <c r="D224" s="11">
        <v>795278</v>
      </c>
      <c r="E224" s="12">
        <v>175357</v>
      </c>
      <c r="F224" s="4">
        <v>6933.5820000000003</v>
      </c>
      <c r="G224" s="13">
        <v>8171.7</v>
      </c>
      <c r="H224">
        <v>82.543000000000006</v>
      </c>
      <c r="I224" s="6">
        <v>112.65900000000001</v>
      </c>
      <c r="J224">
        <f t="shared" si="9"/>
        <v>143.62434841457946</v>
      </c>
      <c r="K224">
        <v>81.840999999999994</v>
      </c>
      <c r="L224">
        <v>70.456999999999994</v>
      </c>
      <c r="M224">
        <v>112.65900000000001</v>
      </c>
      <c r="N224">
        <v>-1.0015035096540004E-3</v>
      </c>
      <c r="O224">
        <v>-3.4850126532122151E-4</v>
      </c>
      <c r="P224">
        <v>5.8563719851930564E-3</v>
      </c>
    </row>
    <row r="225" spans="1:16" x14ac:dyDescent="0.25">
      <c r="A225">
        <f t="shared" si="8"/>
        <v>2002.25</v>
      </c>
      <c r="B225">
        <v>100.23333333333335</v>
      </c>
      <c r="C225" s="9">
        <v>1207376</v>
      </c>
      <c r="D225" s="11">
        <v>798588</v>
      </c>
      <c r="E225" s="12">
        <v>177274</v>
      </c>
      <c r="F225" s="4">
        <v>6963.4279999999999</v>
      </c>
      <c r="G225" s="13">
        <v>8237.7000000000007</v>
      </c>
      <c r="H225">
        <v>82.75</v>
      </c>
      <c r="I225" s="6">
        <v>112.322</v>
      </c>
      <c r="J225">
        <f t="shared" si="9"/>
        <v>144.32378648104472</v>
      </c>
      <c r="K225">
        <v>82.260999999999996</v>
      </c>
      <c r="L225">
        <v>69.662000000000006</v>
      </c>
      <c r="M225">
        <v>112.322</v>
      </c>
      <c r="N225">
        <v>3.4817736331480553E-3</v>
      </c>
      <c r="O225">
        <v>6.9672572433787435E-3</v>
      </c>
      <c r="P225">
        <v>1.5170983303334018E-2</v>
      </c>
    </row>
    <row r="226" spans="1:16" x14ac:dyDescent="0.25">
      <c r="A226">
        <f t="shared" si="8"/>
        <v>2002.5</v>
      </c>
      <c r="B226">
        <v>99.833333333333329</v>
      </c>
      <c r="C226" s="9">
        <v>1200999</v>
      </c>
      <c r="D226" s="11">
        <v>803485</v>
      </c>
      <c r="E226" s="12">
        <v>179413</v>
      </c>
      <c r="F226" s="4">
        <v>6991.0839999999998</v>
      </c>
      <c r="G226" s="13">
        <v>8303.5</v>
      </c>
      <c r="H226">
        <v>82.968999999999994</v>
      </c>
      <c r="I226" s="6">
        <v>111.73099999999999</v>
      </c>
      <c r="J226">
        <f t="shared" si="9"/>
        <v>144.98096265527846</v>
      </c>
      <c r="K226">
        <v>82.856999999999999</v>
      </c>
      <c r="L226">
        <v>69.436000000000007</v>
      </c>
      <c r="M226">
        <v>111.73099999999999</v>
      </c>
      <c r="N226">
        <v>8.3937254420483054E-3</v>
      </c>
      <c r="O226">
        <v>8.6566074048975011E-3</v>
      </c>
      <c r="P226">
        <v>1.5774507253832452E-2</v>
      </c>
    </row>
    <row r="227" spans="1:16" x14ac:dyDescent="0.25">
      <c r="A227">
        <f t="shared" si="8"/>
        <v>2002.75</v>
      </c>
      <c r="B227">
        <v>99.566666666666677</v>
      </c>
      <c r="C227" s="9">
        <v>1203525</v>
      </c>
      <c r="D227" s="11">
        <v>808341</v>
      </c>
      <c r="E227" s="12">
        <v>181895</v>
      </c>
      <c r="F227" s="4">
        <v>7034.2690000000002</v>
      </c>
      <c r="G227" s="13">
        <v>8344.7999999999993</v>
      </c>
      <c r="H227">
        <v>83.301000000000002</v>
      </c>
      <c r="I227" s="6">
        <v>110.435</v>
      </c>
      <c r="J227">
        <f t="shared" si="9"/>
        <v>145.62107802003999</v>
      </c>
      <c r="K227">
        <v>83.332999999999998</v>
      </c>
      <c r="L227">
        <v>68.501000000000005</v>
      </c>
      <c r="M227">
        <v>110.435</v>
      </c>
      <c r="N227">
        <v>4.7165265205859619E-3</v>
      </c>
      <c r="O227">
        <v>9.5558145413077045E-3</v>
      </c>
      <c r="P227">
        <v>1.2518298188700478E-2</v>
      </c>
    </row>
    <row r="228" spans="1:16" x14ac:dyDescent="0.25">
      <c r="A228">
        <f t="shared" si="8"/>
        <v>2003</v>
      </c>
      <c r="B228">
        <v>99</v>
      </c>
      <c r="C228" s="9">
        <v>1206385</v>
      </c>
      <c r="D228" s="11">
        <v>807309</v>
      </c>
      <c r="E228" s="12">
        <v>184173</v>
      </c>
      <c r="F228" s="4">
        <v>7052.5370000000003</v>
      </c>
      <c r="G228" s="13">
        <v>8417.1</v>
      </c>
      <c r="H228">
        <v>83.632999999999996</v>
      </c>
      <c r="I228" s="6">
        <v>110.143</v>
      </c>
      <c r="J228">
        <f t="shared" si="9"/>
        <v>146.26347695347536</v>
      </c>
      <c r="K228">
        <v>83.724999999999994</v>
      </c>
      <c r="L228">
        <v>68.840999999999994</v>
      </c>
      <c r="M228">
        <v>110.143</v>
      </c>
      <c r="N228">
        <v>5.9467437463482931E-3</v>
      </c>
      <c r="O228">
        <v>1.161589127340968E-2</v>
      </c>
      <c r="P228">
        <v>1.5417264027327033E-2</v>
      </c>
    </row>
    <row r="229" spans="1:16" x14ac:dyDescent="0.25">
      <c r="A229">
        <f t="shared" si="8"/>
        <v>2003.25</v>
      </c>
      <c r="B229">
        <v>98.5</v>
      </c>
      <c r="C229" s="9">
        <v>1206517</v>
      </c>
      <c r="D229" s="11">
        <v>811730</v>
      </c>
      <c r="E229" s="12">
        <v>185615</v>
      </c>
      <c r="F229" s="4">
        <v>7060.31</v>
      </c>
      <c r="G229" s="13">
        <v>8515.2000000000007</v>
      </c>
      <c r="H229">
        <v>83.727000000000004</v>
      </c>
      <c r="I229" s="6">
        <v>110.145</v>
      </c>
      <c r="J229">
        <f t="shared" si="9"/>
        <v>146.88804250580614</v>
      </c>
      <c r="K229">
        <v>84.665999999999997</v>
      </c>
      <c r="L229">
        <v>70.745000000000005</v>
      </c>
      <c r="M229">
        <v>110.145</v>
      </c>
      <c r="N229">
        <v>9.6105657459020222E-3</v>
      </c>
      <c r="O229">
        <v>1.2799096918842434E-2</v>
      </c>
      <c r="P229">
        <v>1.9471181450903718E-2</v>
      </c>
    </row>
    <row r="230" spans="1:16" x14ac:dyDescent="0.25">
      <c r="A230">
        <f t="shared" si="8"/>
        <v>2003.5</v>
      </c>
      <c r="B230">
        <v>98.466666666666654</v>
      </c>
      <c r="C230" s="9">
        <v>1238815</v>
      </c>
      <c r="D230" s="11">
        <v>818927</v>
      </c>
      <c r="E230" s="12">
        <v>187715</v>
      </c>
      <c r="F230" s="4">
        <v>7111.0079999999998</v>
      </c>
      <c r="G230" s="13">
        <v>8741.5</v>
      </c>
      <c r="H230">
        <v>84.081999999999994</v>
      </c>
      <c r="I230" s="6">
        <v>109.511</v>
      </c>
      <c r="J230">
        <f t="shared" si="9"/>
        <v>147.57835969616792</v>
      </c>
      <c r="K230">
        <v>85.908000000000001</v>
      </c>
      <c r="L230">
        <v>72.245000000000005</v>
      </c>
      <c r="M230">
        <v>109.511</v>
      </c>
      <c r="N230">
        <v>1.4966367639916989E-3</v>
      </c>
      <c r="O230">
        <v>1.6467917428563569E-2</v>
      </c>
      <c r="P230">
        <v>2.0582813784393042E-2</v>
      </c>
    </row>
    <row r="231" spans="1:16" x14ac:dyDescent="0.25">
      <c r="A231">
        <f t="shared" si="8"/>
        <v>2003.75</v>
      </c>
      <c r="B231">
        <v>98.899999999999991</v>
      </c>
      <c r="C231" s="9">
        <v>1283349</v>
      </c>
      <c r="D231" s="11">
        <v>822454</v>
      </c>
      <c r="E231" s="12">
        <v>190402</v>
      </c>
      <c r="F231" s="4">
        <v>7107.7969999999996</v>
      </c>
      <c r="G231" s="13">
        <v>8895.7000000000007</v>
      </c>
      <c r="H231">
        <v>84.399000000000001</v>
      </c>
      <c r="I231" s="6">
        <v>109.48699999999999</v>
      </c>
      <c r="J231">
        <f t="shared" si="9"/>
        <v>148.37959253068018</v>
      </c>
      <c r="K231">
        <v>86.49</v>
      </c>
      <c r="L231">
        <v>73.153000000000006</v>
      </c>
      <c r="M231">
        <v>109.48699999999999</v>
      </c>
      <c r="N231">
        <v>5.7010612896968293E-3</v>
      </c>
      <c r="O231">
        <v>2.4057292753127981E-2</v>
      </c>
      <c r="P231">
        <v>2.2947936548238526E-2</v>
      </c>
    </row>
    <row r="232" spans="1:16" x14ac:dyDescent="0.25">
      <c r="A232">
        <f t="shared" si="8"/>
        <v>2004</v>
      </c>
      <c r="B232">
        <v>99.3</v>
      </c>
      <c r="C232" s="9">
        <v>1276159</v>
      </c>
      <c r="D232" s="11">
        <v>831453</v>
      </c>
      <c r="E232" s="12">
        <v>193769</v>
      </c>
      <c r="F232" s="4">
        <v>7259.085</v>
      </c>
      <c r="G232" s="13">
        <v>9014.6</v>
      </c>
      <c r="H232">
        <v>85.212999999999994</v>
      </c>
      <c r="I232" s="6">
        <v>107.889</v>
      </c>
      <c r="J232">
        <f t="shared" si="9"/>
        <v>149.11579768717039</v>
      </c>
      <c r="K232">
        <v>87.26</v>
      </c>
      <c r="L232">
        <v>72.430000000000007</v>
      </c>
      <c r="M232">
        <v>107.889</v>
      </c>
      <c r="N232">
        <v>2.2424458721626017E-3</v>
      </c>
      <c r="O232">
        <v>2.3422631150282883E-2</v>
      </c>
      <c r="P232">
        <v>2.471716295134076E-2</v>
      </c>
    </row>
    <row r="233" spans="1:16" x14ac:dyDescent="0.25">
      <c r="A233">
        <f t="shared" si="8"/>
        <v>2004.25</v>
      </c>
      <c r="B233">
        <v>99.966666666666654</v>
      </c>
      <c r="C233" s="9">
        <v>1343089</v>
      </c>
      <c r="D233" s="11">
        <v>841038</v>
      </c>
      <c r="E233" s="12">
        <v>197443</v>
      </c>
      <c r="F233" s="4">
        <v>7310.9870000000001</v>
      </c>
      <c r="G233" s="13">
        <v>9157.1</v>
      </c>
      <c r="H233">
        <v>85.84</v>
      </c>
      <c r="I233" s="6">
        <v>107.51300000000001</v>
      </c>
      <c r="J233">
        <f t="shared" si="9"/>
        <v>150.00293655017131</v>
      </c>
      <c r="K233">
        <v>87.802999999999997</v>
      </c>
      <c r="L233">
        <v>74.241</v>
      </c>
      <c r="M233">
        <v>107.51300000000001</v>
      </c>
      <c r="N233">
        <v>8.8809900082158499E-3</v>
      </c>
      <c r="O233">
        <v>2.7180354302330394E-2</v>
      </c>
      <c r="P233">
        <v>2.4544404195835406E-2</v>
      </c>
    </row>
    <row r="234" spans="1:16" x14ac:dyDescent="0.25">
      <c r="A234">
        <f t="shared" si="8"/>
        <v>2004.5</v>
      </c>
      <c r="B234">
        <v>100.5</v>
      </c>
      <c r="C234" s="9">
        <v>1376287</v>
      </c>
      <c r="D234" s="11">
        <v>852624</v>
      </c>
      <c r="E234" s="12">
        <v>201386</v>
      </c>
      <c r="F234" s="4">
        <v>7437.2960000000003</v>
      </c>
      <c r="G234" s="13">
        <v>9304</v>
      </c>
      <c r="H234">
        <v>86.25</v>
      </c>
      <c r="I234" s="6">
        <v>107.283</v>
      </c>
      <c r="J234">
        <f t="shared" si="9"/>
        <v>150.93707278205537</v>
      </c>
      <c r="K234">
        <v>88.774000000000001</v>
      </c>
      <c r="L234">
        <v>76.363</v>
      </c>
      <c r="M234">
        <v>107.283</v>
      </c>
      <c r="N234">
        <v>1.1548406841174641E-2</v>
      </c>
      <c r="O234">
        <v>2.5815541946203144E-2</v>
      </c>
      <c r="P234">
        <v>1.5848936631760662E-2</v>
      </c>
    </row>
    <row r="235" spans="1:16" x14ac:dyDescent="0.25">
      <c r="A235">
        <f t="shared" si="8"/>
        <v>2004.75</v>
      </c>
      <c r="B235">
        <v>101.3</v>
      </c>
      <c r="C235" s="9">
        <v>1423620</v>
      </c>
      <c r="D235" s="11">
        <v>867857</v>
      </c>
      <c r="E235" s="12">
        <v>205780</v>
      </c>
      <c r="F235" s="4">
        <v>7550.3029999999999</v>
      </c>
      <c r="G235" s="13">
        <v>9486.5</v>
      </c>
      <c r="H235">
        <v>86.957999999999998</v>
      </c>
      <c r="I235" s="6">
        <v>107.06699999999999</v>
      </c>
      <c r="J235">
        <f t="shared" si="9"/>
        <v>151.94325680192702</v>
      </c>
      <c r="K235">
        <v>89.739000000000004</v>
      </c>
      <c r="L235">
        <v>77.930999999999997</v>
      </c>
      <c r="M235">
        <v>107.06699999999999</v>
      </c>
      <c r="N235">
        <v>4.7165265205859619E-3</v>
      </c>
      <c r="O235">
        <v>2.0283388924586695E-2</v>
      </c>
      <c r="P235">
        <v>2.2199679420775661E-2</v>
      </c>
    </row>
    <row r="236" spans="1:16" x14ac:dyDescent="0.25">
      <c r="A236">
        <f t="shared" si="8"/>
        <v>2005</v>
      </c>
      <c r="B236">
        <v>101.66666666666667</v>
      </c>
      <c r="C236" s="9">
        <v>1499144</v>
      </c>
      <c r="D236" s="11">
        <v>884804</v>
      </c>
      <c r="E236" s="12">
        <v>210404</v>
      </c>
      <c r="F236" s="4">
        <v>7693.9750000000004</v>
      </c>
      <c r="G236" s="13">
        <v>9681.1</v>
      </c>
      <c r="H236">
        <v>87.593000000000004</v>
      </c>
      <c r="I236" s="6">
        <v>105.73399999999999</v>
      </c>
      <c r="J236">
        <f t="shared" si="9"/>
        <v>153.0961343149703</v>
      </c>
      <c r="K236">
        <v>90.263000000000005</v>
      </c>
      <c r="L236">
        <v>79.061999999999998</v>
      </c>
      <c r="M236">
        <v>105.73399999999999</v>
      </c>
      <c r="N236">
        <v>8.3937254420483054E-3</v>
      </c>
      <c r="O236">
        <v>2.1524901469964646E-2</v>
      </c>
      <c r="P236">
        <v>1.9629447786635237E-2</v>
      </c>
    </row>
    <row r="237" spans="1:16" x14ac:dyDescent="0.25">
      <c r="A237">
        <f t="shared" si="8"/>
        <v>2005.25</v>
      </c>
      <c r="B237">
        <v>102.46666666666665</v>
      </c>
      <c r="C237" s="9">
        <v>1463176</v>
      </c>
      <c r="D237" s="11">
        <v>901281</v>
      </c>
      <c r="E237" s="12">
        <v>214852</v>
      </c>
      <c r="F237" s="4">
        <v>7836.0630000000001</v>
      </c>
      <c r="G237" s="13">
        <v>9791.2000000000007</v>
      </c>
      <c r="H237">
        <v>88.25</v>
      </c>
      <c r="I237" s="6">
        <v>104.535</v>
      </c>
      <c r="J237">
        <f t="shared" si="9"/>
        <v>154.07925896086266</v>
      </c>
      <c r="K237">
        <v>91.287000000000006</v>
      </c>
      <c r="L237">
        <v>80.34</v>
      </c>
      <c r="M237">
        <v>104.535</v>
      </c>
      <c r="N237">
        <v>5.9467437463482931E-3</v>
      </c>
      <c r="O237">
        <v>1.9210195470189609E-2</v>
      </c>
      <c r="P237">
        <v>2.4487450052331085E-2</v>
      </c>
    </row>
    <row r="238" spans="1:16" x14ac:dyDescent="0.25">
      <c r="A238">
        <f t="shared" si="8"/>
        <v>2005.5</v>
      </c>
      <c r="B238">
        <v>103.16666666666667</v>
      </c>
      <c r="C238" s="9">
        <v>1491613</v>
      </c>
      <c r="D238" s="11">
        <v>917691</v>
      </c>
      <c r="E238" s="12">
        <v>220127</v>
      </c>
      <c r="F238" s="4">
        <v>7970.1750000000002</v>
      </c>
      <c r="G238" s="13">
        <v>9984.5</v>
      </c>
      <c r="H238">
        <v>89.123000000000005</v>
      </c>
      <c r="I238" s="6">
        <v>105.357</v>
      </c>
      <c r="J238">
        <f t="shared" si="9"/>
        <v>155.07169357370108</v>
      </c>
      <c r="K238">
        <v>92.173000000000002</v>
      </c>
      <c r="L238">
        <v>82.015000000000001</v>
      </c>
      <c r="M238">
        <v>105.357</v>
      </c>
      <c r="N238">
        <v>1.0338563261834244E-2</v>
      </c>
      <c r="O238">
        <v>1.8790564535065873E-2</v>
      </c>
      <c r="P238">
        <v>1.9728630034044545E-2</v>
      </c>
    </row>
    <row r="239" spans="1:16" x14ac:dyDescent="0.25">
      <c r="A239">
        <f t="shared" si="8"/>
        <v>2005.75</v>
      </c>
      <c r="B239">
        <v>103.96666666666665</v>
      </c>
      <c r="C239" s="9">
        <v>1590555</v>
      </c>
      <c r="D239" s="11">
        <v>938264</v>
      </c>
      <c r="E239" s="12">
        <v>225404</v>
      </c>
      <c r="F239" s="4">
        <v>8156.8530000000001</v>
      </c>
      <c r="G239" s="13">
        <v>10135</v>
      </c>
      <c r="H239">
        <v>89.792000000000002</v>
      </c>
      <c r="I239" s="6">
        <v>103.393</v>
      </c>
      <c r="J239">
        <f t="shared" si="9"/>
        <v>156.26023765335182</v>
      </c>
      <c r="K239">
        <v>92.447000000000003</v>
      </c>
      <c r="L239">
        <v>82.649000000000001</v>
      </c>
      <c r="M239">
        <v>103.393</v>
      </c>
      <c r="N239">
        <v>1.2513165597931364E-2</v>
      </c>
      <c r="O239">
        <v>2.0793284357334754E-2</v>
      </c>
      <c r="P239">
        <v>1.6826363854477402E-2</v>
      </c>
    </row>
    <row r="240" spans="1:16" x14ac:dyDescent="0.25">
      <c r="A240">
        <f t="shared" si="8"/>
        <v>2006</v>
      </c>
      <c r="B240">
        <v>105</v>
      </c>
      <c r="C240" s="9">
        <v>1638879</v>
      </c>
      <c r="D240" s="11">
        <v>953335</v>
      </c>
      <c r="E240" s="12">
        <v>230083</v>
      </c>
      <c r="F240" s="4">
        <v>8370.2000000000007</v>
      </c>
      <c r="G240" s="13">
        <v>10361.5</v>
      </c>
      <c r="H240">
        <v>90.305999999999997</v>
      </c>
      <c r="I240" s="6">
        <v>103.577</v>
      </c>
      <c r="J240">
        <f t="shared" si="9"/>
        <v>157.5211200974862</v>
      </c>
      <c r="K240">
        <v>93.477000000000004</v>
      </c>
      <c r="L240">
        <v>85.421000000000006</v>
      </c>
      <c r="M240">
        <v>103.577</v>
      </c>
      <c r="N240">
        <v>7.9057534988196121E-3</v>
      </c>
      <c r="O240">
        <v>1.9816111651867419E-2</v>
      </c>
      <c r="P240">
        <v>1.80028279696316E-2</v>
      </c>
    </row>
    <row r="241" spans="1:16" x14ac:dyDescent="0.25">
      <c r="A241">
        <f t="shared" si="8"/>
        <v>2006.25</v>
      </c>
      <c r="B241">
        <v>105.7</v>
      </c>
      <c r="C241" s="9">
        <v>1669323</v>
      </c>
      <c r="D241" s="11">
        <v>972258</v>
      </c>
      <c r="E241" s="12">
        <v>234243</v>
      </c>
      <c r="F241" s="4">
        <v>8573.4220000000005</v>
      </c>
      <c r="G241" s="13">
        <v>10463.1</v>
      </c>
      <c r="H241">
        <v>90.975999999999999</v>
      </c>
      <c r="I241" s="6">
        <v>103.524</v>
      </c>
      <c r="J241">
        <f t="shared" si="9"/>
        <v>158.79294453470041</v>
      </c>
      <c r="K241">
        <v>93.950999999999993</v>
      </c>
      <c r="L241">
        <v>86.915000000000006</v>
      </c>
      <c r="M241">
        <v>103.524</v>
      </c>
      <c r="N241">
        <v>5.4551986478605929E-3</v>
      </c>
      <c r="O241">
        <v>1.8743978996126863E-2</v>
      </c>
      <c r="P241">
        <v>1.8542738007153774E-2</v>
      </c>
    </row>
    <row r="242" spans="1:16" x14ac:dyDescent="0.25">
      <c r="A242">
        <f t="shared" si="8"/>
        <v>2006.5</v>
      </c>
      <c r="B242">
        <v>105.93333333333334</v>
      </c>
      <c r="C242" s="9">
        <v>1696290</v>
      </c>
      <c r="D242" s="11">
        <v>988219</v>
      </c>
      <c r="E242" s="12">
        <v>238073</v>
      </c>
      <c r="F242" s="4">
        <v>8712.1270000000004</v>
      </c>
      <c r="G242" s="13">
        <v>10539.8</v>
      </c>
      <c r="H242">
        <v>91.561000000000007</v>
      </c>
      <c r="I242" s="6">
        <v>102.026</v>
      </c>
      <c r="J242">
        <f t="shared" si="9"/>
        <v>160.07623654767536</v>
      </c>
      <c r="K242">
        <v>94.521000000000001</v>
      </c>
      <c r="L242">
        <v>88.405000000000001</v>
      </c>
      <c r="M242">
        <v>102.026</v>
      </c>
      <c r="N242">
        <v>1.2272234429039353E-2</v>
      </c>
      <c r="O242">
        <v>1.8411339122865557E-2</v>
      </c>
      <c r="P242">
        <v>1.7821640470775009E-2</v>
      </c>
    </row>
    <row r="243" spans="1:16" x14ac:dyDescent="0.25">
      <c r="A243">
        <f t="shared" si="8"/>
        <v>2006.75</v>
      </c>
      <c r="B243">
        <v>106.39999999999999</v>
      </c>
      <c r="C243" s="9">
        <v>1741399</v>
      </c>
      <c r="D243" s="11">
        <v>1007547</v>
      </c>
      <c r="E243" s="12">
        <v>242145</v>
      </c>
      <c r="F243" s="4">
        <v>8976.4779999999992</v>
      </c>
      <c r="G243" s="13">
        <v>10671.8</v>
      </c>
      <c r="H243">
        <v>91.674000000000007</v>
      </c>
      <c r="I243" s="6">
        <v>103.23099999999999</v>
      </c>
      <c r="J243">
        <f t="shared" si="9"/>
        <v>161.41714836563901</v>
      </c>
      <c r="K243">
        <v>95.436000000000007</v>
      </c>
      <c r="L243">
        <v>89.341999999999999</v>
      </c>
      <c r="M243">
        <v>103.23099999999999</v>
      </c>
      <c r="N243">
        <v>7.1724639967380988E-3</v>
      </c>
      <c r="O243">
        <v>1.7631859718710494E-2</v>
      </c>
      <c r="P243">
        <v>1.5406104101684101E-2</v>
      </c>
    </row>
    <row r="244" spans="1:16" x14ac:dyDescent="0.25">
      <c r="A244">
        <f t="shared" si="8"/>
        <v>2007</v>
      </c>
      <c r="B244">
        <v>106.76666666666667</v>
      </c>
      <c r="C244" s="9">
        <v>1692567</v>
      </c>
      <c r="D244" s="11">
        <v>1023990</v>
      </c>
      <c r="E244" s="12">
        <v>246051</v>
      </c>
      <c r="F244" s="4">
        <v>9226.0409999999993</v>
      </c>
      <c r="G244" s="13">
        <v>10803.1</v>
      </c>
      <c r="H244">
        <v>92.563999999999993</v>
      </c>
      <c r="I244" s="6">
        <v>104.232</v>
      </c>
      <c r="J244">
        <f t="shared" si="9"/>
        <v>162.55832095973608</v>
      </c>
      <c r="K244">
        <v>95.97</v>
      </c>
      <c r="L244">
        <v>90.950999999999993</v>
      </c>
      <c r="M244">
        <v>104.232</v>
      </c>
      <c r="N244">
        <v>-5.5459662678776223E-3</v>
      </c>
      <c r="O244">
        <v>1.6076909254123268E-2</v>
      </c>
      <c r="P244">
        <v>1.4349086419776268E-2</v>
      </c>
    </row>
    <row r="245" spans="1:16" x14ac:dyDescent="0.25">
      <c r="A245">
        <f t="shared" si="8"/>
        <v>2007.25</v>
      </c>
      <c r="B245">
        <v>107.3</v>
      </c>
      <c r="C245" s="9">
        <v>1758832</v>
      </c>
      <c r="D245" s="11">
        <v>1038878</v>
      </c>
      <c r="E245" s="12">
        <v>248799</v>
      </c>
      <c r="F245" s="4">
        <v>9524.1929999999993</v>
      </c>
      <c r="G245" s="13">
        <v>10951.4</v>
      </c>
      <c r="H245">
        <v>93.141999999999996</v>
      </c>
      <c r="I245" s="6">
        <v>103.65</v>
      </c>
      <c r="J245">
        <f t="shared" si="9"/>
        <v>163.82293574146721</v>
      </c>
      <c r="K245">
        <v>96.147999999999996</v>
      </c>
      <c r="L245">
        <v>92.968999999999994</v>
      </c>
      <c r="M245">
        <v>103.65</v>
      </c>
      <c r="N245">
        <v>9.367549585383772E-3</v>
      </c>
      <c r="O245">
        <v>1.1330306202620138E-2</v>
      </c>
      <c r="P245">
        <v>1.4092554730348712E-2</v>
      </c>
    </row>
    <row r="246" spans="1:16" x14ac:dyDescent="0.25">
      <c r="A246">
        <f t="shared" si="8"/>
        <v>2007.5</v>
      </c>
      <c r="B246">
        <v>107.53333333333335</v>
      </c>
      <c r="C246" s="9">
        <v>1822942</v>
      </c>
      <c r="D246" s="11">
        <v>1052703</v>
      </c>
      <c r="E246" s="12">
        <v>251142</v>
      </c>
      <c r="F246" s="4">
        <v>9836.1049999999996</v>
      </c>
      <c r="G246" s="13">
        <v>11065.7</v>
      </c>
      <c r="H246">
        <v>93.447000000000003</v>
      </c>
      <c r="I246" s="6">
        <v>104.825</v>
      </c>
      <c r="J246">
        <f t="shared" si="9"/>
        <v>165.2116828387523</v>
      </c>
      <c r="K246">
        <v>96.69</v>
      </c>
      <c r="L246">
        <v>94.427999999999997</v>
      </c>
      <c r="M246">
        <v>104.825</v>
      </c>
      <c r="N246">
        <v>1.4673846168659299E-2</v>
      </c>
      <c r="O246">
        <v>1.0078245328019425E-2</v>
      </c>
      <c r="P246">
        <v>1.128638540508616E-2</v>
      </c>
    </row>
    <row r="247" spans="1:16" x14ac:dyDescent="0.25">
      <c r="A247">
        <f t="shared" si="8"/>
        <v>2007.75</v>
      </c>
      <c r="B247">
        <v>107.7</v>
      </c>
      <c r="C247" s="9">
        <v>1782965</v>
      </c>
      <c r="D247" s="11">
        <v>1062445</v>
      </c>
      <c r="E247" s="12">
        <v>253752</v>
      </c>
      <c r="F247" s="4">
        <v>10105.625</v>
      </c>
      <c r="G247" s="13">
        <v>11158.1</v>
      </c>
      <c r="H247">
        <v>93.757999999999996</v>
      </c>
      <c r="I247" s="6">
        <v>104.616</v>
      </c>
      <c r="J247">
        <f t="shared" si="9"/>
        <v>166.45629129883037</v>
      </c>
      <c r="K247">
        <v>96.965000000000003</v>
      </c>
      <c r="L247">
        <v>95.884</v>
      </c>
      <c r="M247">
        <v>104.616</v>
      </c>
      <c r="N247">
        <v>4.7165265205859619E-3</v>
      </c>
      <c r="O247">
        <v>1.0095322565046312E-2</v>
      </c>
      <c r="P247">
        <v>1.0304920929180627E-2</v>
      </c>
    </row>
    <row r="248" spans="1:16" x14ac:dyDescent="0.25">
      <c r="A248">
        <f t="shared" si="8"/>
        <v>2008</v>
      </c>
      <c r="B248">
        <v>107.53333333333335</v>
      </c>
      <c r="C248" s="9">
        <v>1760432</v>
      </c>
      <c r="D248" s="11">
        <v>1078604</v>
      </c>
      <c r="E248" s="12">
        <v>256542</v>
      </c>
      <c r="F248" s="4">
        <v>10313.252</v>
      </c>
      <c r="G248" s="13">
        <v>11067.9</v>
      </c>
      <c r="H248">
        <v>94.06</v>
      </c>
      <c r="I248" s="6">
        <v>105.639</v>
      </c>
      <c r="J248">
        <f t="shared" si="9"/>
        <v>167.58664958077804</v>
      </c>
      <c r="K248">
        <v>96.707999999999998</v>
      </c>
      <c r="L248">
        <v>96.265000000000001</v>
      </c>
      <c r="M248">
        <v>105.639</v>
      </c>
      <c r="N248">
        <v>1.0580879759231721E-2</v>
      </c>
      <c r="O248">
        <v>3.9659771687302709E-3</v>
      </c>
      <c r="P248">
        <v>3.8331110182320389E-3</v>
      </c>
    </row>
    <row r="249" spans="1:16" x14ac:dyDescent="0.25">
      <c r="A249">
        <f t="shared" si="8"/>
        <v>2008.25</v>
      </c>
      <c r="B249">
        <v>106.89999999999999</v>
      </c>
      <c r="C249" s="9">
        <v>1776036</v>
      </c>
      <c r="D249" s="11">
        <v>1096157</v>
      </c>
      <c r="E249" s="12">
        <v>258867</v>
      </c>
      <c r="F249" s="4">
        <v>10513.22</v>
      </c>
      <c r="G249" s="13">
        <v>11172.9</v>
      </c>
      <c r="H249">
        <v>94.369</v>
      </c>
      <c r="I249" s="6">
        <v>105.211</v>
      </c>
      <c r="J249">
        <f t="shared" si="9"/>
        <v>168.70198406561946</v>
      </c>
      <c r="K249">
        <v>96.864000000000004</v>
      </c>
      <c r="L249">
        <v>96.46</v>
      </c>
      <c r="M249">
        <v>105.211</v>
      </c>
      <c r="N249">
        <v>1.0580879759231721E-2</v>
      </c>
      <c r="O249">
        <v>1.2469293784582909E-3</v>
      </c>
      <c r="P249">
        <v>7.7518518437081803E-3</v>
      </c>
    </row>
    <row r="250" spans="1:16" x14ac:dyDescent="0.25">
      <c r="A250">
        <f t="shared" si="8"/>
        <v>2008.5</v>
      </c>
      <c r="B250">
        <v>106</v>
      </c>
      <c r="C250" s="9">
        <v>1753898</v>
      </c>
      <c r="D250" s="11">
        <v>1115674</v>
      </c>
      <c r="E250" s="12">
        <v>261331</v>
      </c>
      <c r="F250" s="4">
        <v>10654.782999999999</v>
      </c>
      <c r="G250" s="13">
        <v>11152.8</v>
      </c>
      <c r="H250">
        <v>95.063999999999993</v>
      </c>
      <c r="I250" s="6">
        <v>103.172</v>
      </c>
      <c r="J250">
        <f t="shared" si="9"/>
        <v>169.69314002371084</v>
      </c>
      <c r="K250">
        <v>96.138999999999996</v>
      </c>
      <c r="L250">
        <v>94.659000000000006</v>
      </c>
      <c r="M250">
        <v>103.172</v>
      </c>
      <c r="N250">
        <v>1.2272234429039353E-2</v>
      </c>
      <c r="O250">
        <v>-2.096216337200842E-4</v>
      </c>
      <c r="P250">
        <v>1.7063700168759497E-3</v>
      </c>
    </row>
    <row r="251" spans="1:16" x14ac:dyDescent="0.25">
      <c r="A251">
        <f t="shared" si="8"/>
        <v>2008.75</v>
      </c>
      <c r="B251">
        <v>103.76666666666667</v>
      </c>
      <c r="C251" s="9">
        <v>1663440</v>
      </c>
      <c r="D251" s="11">
        <v>1125241</v>
      </c>
      <c r="E251" s="12">
        <v>262400</v>
      </c>
      <c r="F251" s="4">
        <v>10672.075999999999</v>
      </c>
      <c r="G251" s="13">
        <v>10825.8</v>
      </c>
      <c r="H251">
        <v>95.015000000000001</v>
      </c>
      <c r="I251" s="6">
        <v>104.982</v>
      </c>
      <c r="J251">
        <f t="shared" si="9"/>
        <v>170.41881228598521</v>
      </c>
      <c r="K251">
        <v>95.244</v>
      </c>
      <c r="L251">
        <v>89.147000000000006</v>
      </c>
      <c r="M251">
        <v>104.982</v>
      </c>
      <c r="N251">
        <v>1.6344882748635881E-2</v>
      </c>
      <c r="O251">
        <v>-2.4845717462478812E-2</v>
      </c>
      <c r="P251">
        <v>-1.8917080087163998E-2</v>
      </c>
    </row>
    <row r="252" spans="1:16" x14ac:dyDescent="0.25">
      <c r="A252">
        <f t="shared" si="8"/>
        <v>2009</v>
      </c>
      <c r="B252">
        <v>100.96666666666665</v>
      </c>
      <c r="C252" s="9">
        <v>1412374</v>
      </c>
      <c r="D252" s="11">
        <v>1119751</v>
      </c>
      <c r="E252" s="12">
        <v>261357</v>
      </c>
      <c r="F252" s="4">
        <v>10600.251</v>
      </c>
      <c r="G252" s="13">
        <v>10656.7</v>
      </c>
      <c r="H252">
        <v>95.114000000000004</v>
      </c>
      <c r="I252" s="6">
        <v>104.33499999999999</v>
      </c>
      <c r="J252">
        <f t="shared" si="9"/>
        <v>170.50099261695647</v>
      </c>
      <c r="K252">
        <v>95.028999999999996</v>
      </c>
      <c r="L252">
        <v>82.430999999999997</v>
      </c>
      <c r="M252">
        <v>104.33499999999999</v>
      </c>
      <c r="N252">
        <v>-2.3838978464245542E-2</v>
      </c>
      <c r="O252">
        <v>-2.718996893042935E-2</v>
      </c>
      <c r="P252">
        <v>-1.8021922658012834E-2</v>
      </c>
    </row>
    <row r="253" spans="1:16" x14ac:dyDescent="0.25">
      <c r="A253">
        <f t="shared" si="8"/>
        <v>2009.25</v>
      </c>
      <c r="B253">
        <v>98.666666666666671</v>
      </c>
      <c r="C253" s="9">
        <v>1265050</v>
      </c>
      <c r="D253" s="11">
        <v>1108246</v>
      </c>
      <c r="E253" s="12">
        <v>258718</v>
      </c>
      <c r="F253" s="4">
        <v>10510.842000000001</v>
      </c>
      <c r="G253" s="13">
        <v>10581.8</v>
      </c>
      <c r="H253">
        <v>94.700999999999993</v>
      </c>
      <c r="I253" s="6">
        <v>105.367</v>
      </c>
      <c r="J253">
        <f t="shared" si="9"/>
        <v>170.2319511073631</v>
      </c>
      <c r="K253">
        <v>94.644000000000005</v>
      </c>
      <c r="L253">
        <v>79.923000000000002</v>
      </c>
      <c r="M253">
        <v>105.367</v>
      </c>
      <c r="N253">
        <v>-6.0547687028839059E-3</v>
      </c>
      <c r="O253">
        <v>-2.9854269774797083E-2</v>
      </c>
      <c r="P253">
        <v>-1.0935078965113879E-2</v>
      </c>
    </row>
    <row r="254" spans="1:16" x14ac:dyDescent="0.25">
      <c r="A254">
        <f t="shared" si="8"/>
        <v>2009.5</v>
      </c>
      <c r="B254">
        <v>98.133333333333326</v>
      </c>
      <c r="C254" s="9">
        <v>1227012</v>
      </c>
      <c r="D254" s="11">
        <v>1102145</v>
      </c>
      <c r="E254" s="12">
        <v>256748</v>
      </c>
      <c r="F254" s="4">
        <v>10376.937</v>
      </c>
      <c r="G254" s="13">
        <v>10631.1</v>
      </c>
      <c r="H254">
        <v>94.668000000000006</v>
      </c>
      <c r="I254" s="6">
        <v>104.794</v>
      </c>
      <c r="J254">
        <f t="shared" si="9"/>
        <v>169.88367872387553</v>
      </c>
      <c r="K254">
        <v>95.296999999999997</v>
      </c>
      <c r="L254">
        <v>79.456999999999994</v>
      </c>
      <c r="M254">
        <v>104.794</v>
      </c>
      <c r="N254">
        <v>3.2342753349741127E-3</v>
      </c>
      <c r="O254">
        <v>-1.6279856369901518E-2</v>
      </c>
      <c r="P254">
        <v>5.2095687343889736E-3</v>
      </c>
    </row>
    <row r="255" spans="1:16" x14ac:dyDescent="0.25">
      <c r="A255">
        <f t="shared" si="8"/>
        <v>2009.75</v>
      </c>
      <c r="B255">
        <v>97.8</v>
      </c>
      <c r="C255" s="9">
        <v>1377065</v>
      </c>
      <c r="D255" s="11">
        <v>1106534</v>
      </c>
      <c r="E255" s="12">
        <v>257217</v>
      </c>
      <c r="F255" s="4">
        <v>10160.192999999999</v>
      </c>
      <c r="G255" s="13">
        <v>10810.1</v>
      </c>
      <c r="H255">
        <v>95.016999999999996</v>
      </c>
      <c r="I255" s="6">
        <v>102.828</v>
      </c>
      <c r="J255">
        <f t="shared" si="9"/>
        <v>169.91870929735185</v>
      </c>
      <c r="K255">
        <v>95.156000000000006</v>
      </c>
      <c r="L255">
        <v>79.986999999999995</v>
      </c>
      <c r="M255">
        <v>102.828</v>
      </c>
      <c r="N255">
        <v>8.8809900082158499E-3</v>
      </c>
      <c r="O255">
        <v>2.1388681280183779E-3</v>
      </c>
      <c r="P255">
        <v>6.0944494642767924E-3</v>
      </c>
    </row>
    <row r="256" spans="1:16" x14ac:dyDescent="0.25">
      <c r="A256">
        <f t="shared" si="8"/>
        <v>2010</v>
      </c>
      <c r="B256">
        <v>98</v>
      </c>
      <c r="C256" s="9">
        <v>1424649</v>
      </c>
      <c r="D256" s="11">
        <v>1107629</v>
      </c>
      <c r="E256" s="12">
        <v>256634</v>
      </c>
      <c r="F256" s="4">
        <v>10142.207</v>
      </c>
      <c r="G256" s="13">
        <v>10902.7</v>
      </c>
      <c r="H256">
        <v>95.421999999999997</v>
      </c>
      <c r="I256" s="6">
        <v>101.032</v>
      </c>
      <c r="J256">
        <f t="shared" si="9"/>
        <v>170.07691704818498</v>
      </c>
      <c r="K256">
        <v>95.626999999999995</v>
      </c>
      <c r="L256">
        <v>80.545000000000002</v>
      </c>
      <c r="M256">
        <v>101.032</v>
      </c>
      <c r="N256">
        <v>8.3937254420483054E-3</v>
      </c>
      <c r="O256">
        <v>8.8902410135626424E-3</v>
      </c>
      <c r="P256">
        <v>1.3393357487702049E-2</v>
      </c>
    </row>
    <row r="257" spans="1:16" x14ac:dyDescent="0.25">
      <c r="A257">
        <f t="shared" si="8"/>
        <v>2010.25</v>
      </c>
      <c r="B257">
        <v>98.7</v>
      </c>
      <c r="C257" s="9">
        <v>1521629</v>
      </c>
      <c r="D257" s="11">
        <v>1113717</v>
      </c>
      <c r="E257" s="12">
        <v>256087</v>
      </c>
      <c r="F257" s="4">
        <v>10058.425999999999</v>
      </c>
      <c r="G257" s="13">
        <v>11074</v>
      </c>
      <c r="H257">
        <v>95.781999999999996</v>
      </c>
      <c r="I257" s="6">
        <v>101.117</v>
      </c>
      <c r="J257">
        <f t="shared" si="9"/>
        <v>170.47319453247221</v>
      </c>
      <c r="K257">
        <v>96.387</v>
      </c>
      <c r="L257">
        <v>83.186999999999998</v>
      </c>
      <c r="M257">
        <v>101.117</v>
      </c>
      <c r="N257">
        <v>3.7290889380929837E-3</v>
      </c>
      <c r="O257">
        <v>1.1816285341806031E-2</v>
      </c>
      <c r="P257">
        <v>1.490637443658332E-2</v>
      </c>
    </row>
    <row r="258" spans="1:16" x14ac:dyDescent="0.25">
      <c r="A258">
        <f t="shared" si="8"/>
        <v>2010.5</v>
      </c>
      <c r="B258">
        <v>99.3</v>
      </c>
      <c r="C258" s="9">
        <v>1629358</v>
      </c>
      <c r="D258" s="11">
        <v>1118710</v>
      </c>
      <c r="E258" s="12">
        <v>256462</v>
      </c>
      <c r="F258" s="4">
        <v>10110.268</v>
      </c>
      <c r="G258" s="13">
        <v>11218.3</v>
      </c>
      <c r="H258">
        <v>96.061000000000007</v>
      </c>
      <c r="I258" s="6">
        <v>99.805000000000007</v>
      </c>
      <c r="J258">
        <f t="shared" si="9"/>
        <v>171.13471689846881</v>
      </c>
      <c r="K258">
        <v>97.061000000000007</v>
      </c>
      <c r="L258">
        <v>85.438999999999993</v>
      </c>
      <c r="M258">
        <v>99.805000000000007</v>
      </c>
      <c r="N258">
        <v>-1.7546125985610228E-3</v>
      </c>
      <c r="O258">
        <v>2.1135432059634782E-2</v>
      </c>
      <c r="P258">
        <v>2.1099160016743147E-2</v>
      </c>
    </row>
    <row r="259" spans="1:16" x14ac:dyDescent="0.25">
      <c r="A259">
        <f t="shared" si="8"/>
        <v>2010.75</v>
      </c>
      <c r="B259">
        <v>99.933333333333337</v>
      </c>
      <c r="C259" s="9">
        <v>1625347</v>
      </c>
      <c r="D259" s="11">
        <v>1130428</v>
      </c>
      <c r="E259" s="12">
        <v>257780</v>
      </c>
      <c r="F259" s="4">
        <v>10021.487999999999</v>
      </c>
      <c r="G259" s="13">
        <v>11366.9</v>
      </c>
      <c r="H259">
        <v>96.638000000000005</v>
      </c>
      <c r="I259" s="6">
        <v>100.473</v>
      </c>
      <c r="J259">
        <f t="shared" si="9"/>
        <v>171.74818934202102</v>
      </c>
      <c r="K259">
        <v>97.703000000000003</v>
      </c>
      <c r="L259">
        <v>87.1</v>
      </c>
      <c r="M259">
        <v>100.473</v>
      </c>
      <c r="N259">
        <v>3.7290889380929837E-3</v>
      </c>
      <c r="O259">
        <v>1.9535455279809346E-2</v>
      </c>
      <c r="P259">
        <v>1.589208141308723E-2</v>
      </c>
    </row>
    <row r="260" spans="1:16" x14ac:dyDescent="0.25">
      <c r="A260">
        <f>A259+0.25</f>
        <v>2011</v>
      </c>
      <c r="B260">
        <v>100.06666666666668</v>
      </c>
      <c r="C260" s="9">
        <v>1589509</v>
      </c>
      <c r="D260" s="11">
        <v>1144313</v>
      </c>
      <c r="E260" s="12">
        <v>258471</v>
      </c>
      <c r="F260" s="4">
        <v>10041.264999999999</v>
      </c>
      <c r="G260" s="13">
        <v>11385.4</v>
      </c>
      <c r="H260">
        <v>97.271000000000001</v>
      </c>
      <c r="I260" s="6">
        <v>102.256</v>
      </c>
      <c r="J260">
        <f t="shared" si="9"/>
        <v>172.22809856470815</v>
      </c>
      <c r="K260">
        <v>98.119</v>
      </c>
      <c r="L260">
        <v>86.981999999999999</v>
      </c>
      <c r="M260">
        <v>102.256</v>
      </c>
      <c r="N260">
        <v>6.4375693345553042E-3</v>
      </c>
      <c r="O260">
        <v>2.2027961745490029E-2</v>
      </c>
      <c r="P260">
        <v>2.5108162466224826E-2</v>
      </c>
    </row>
    <row r="261" spans="1:16" x14ac:dyDescent="0.25">
      <c r="A261">
        <f t="shared" ref="A261:A277" si="10">A260+0.25</f>
        <v>2011.25</v>
      </c>
      <c r="B261">
        <v>101.2</v>
      </c>
      <c r="C261" s="9">
        <v>1667022</v>
      </c>
      <c r="D261" s="11">
        <v>1161874</v>
      </c>
      <c r="E261" s="12">
        <v>259926</v>
      </c>
      <c r="F261" s="4">
        <v>10106.064</v>
      </c>
      <c r="G261" s="13">
        <v>11567.1</v>
      </c>
      <c r="H261">
        <v>97.995999999999995</v>
      </c>
      <c r="I261" s="6">
        <v>100.22199999999999</v>
      </c>
      <c r="J261">
        <f t="shared" si="9"/>
        <v>172.85369042560043</v>
      </c>
      <c r="K261">
        <v>98.335999999999999</v>
      </c>
      <c r="L261">
        <v>89.23</v>
      </c>
      <c r="M261">
        <v>100.22199999999999</v>
      </c>
      <c r="N261">
        <v>1.27539248981694E-2</v>
      </c>
      <c r="O261">
        <v>2.4653131146381537E-2</v>
      </c>
      <c r="P261">
        <v>2.4986438736771567E-2</v>
      </c>
    </row>
    <row r="262" spans="1:16" x14ac:dyDescent="0.25">
      <c r="A262">
        <f t="shared" si="10"/>
        <v>2011.5</v>
      </c>
      <c r="B262">
        <v>101.76666666666667</v>
      </c>
      <c r="C262" s="9">
        <v>1668351</v>
      </c>
      <c r="D262" s="11">
        <v>1175385</v>
      </c>
      <c r="E262" s="12">
        <v>261466</v>
      </c>
      <c r="F262" s="4">
        <v>10186.558000000001</v>
      </c>
      <c r="G262" s="13">
        <v>11647.5</v>
      </c>
      <c r="H262">
        <v>98.542000000000002</v>
      </c>
      <c r="I262" s="6">
        <v>100.125</v>
      </c>
      <c r="J262">
        <f t="shared" si="9"/>
        <v>173.44100344948873</v>
      </c>
      <c r="K262">
        <v>98.721000000000004</v>
      </c>
      <c r="L262">
        <v>93.409000000000006</v>
      </c>
      <c r="M262">
        <v>100.125</v>
      </c>
      <c r="N262">
        <v>1.0096072289550451E-2</v>
      </c>
      <c r="O262">
        <v>1.6823009540140488E-2</v>
      </c>
      <c r="P262">
        <v>1.413787016327657E-2</v>
      </c>
    </row>
    <row r="263" spans="1:16" x14ac:dyDescent="0.25">
      <c r="A263">
        <f t="shared" si="10"/>
        <v>2011.75</v>
      </c>
      <c r="B263">
        <v>102.60000000000001</v>
      </c>
      <c r="C263" s="9">
        <v>1830596</v>
      </c>
      <c r="D263" s="11">
        <v>1190019</v>
      </c>
      <c r="E263" s="12">
        <v>262890</v>
      </c>
      <c r="F263" s="4">
        <v>10276.539000000001</v>
      </c>
      <c r="G263" s="13">
        <v>11851.7</v>
      </c>
      <c r="H263">
        <v>98.801000000000002</v>
      </c>
      <c r="I263" s="6">
        <v>99.132000000000005</v>
      </c>
      <c r="J263">
        <f t="shared" si="9"/>
        <v>174.39667950539911</v>
      </c>
      <c r="K263">
        <v>98.900999999999996</v>
      </c>
      <c r="L263">
        <v>95.793999999999997</v>
      </c>
      <c r="M263">
        <v>99.132000000000005</v>
      </c>
      <c r="N263">
        <v>7.6615015110583773E-3</v>
      </c>
      <c r="O263">
        <v>1.4749767530375803E-2</v>
      </c>
      <c r="P263">
        <v>1.587472524083126E-2</v>
      </c>
    </row>
    <row r="264" spans="1:16" x14ac:dyDescent="0.25">
      <c r="A264">
        <f t="shared" si="10"/>
        <v>2012</v>
      </c>
      <c r="B264">
        <v>103.56666666666666</v>
      </c>
      <c r="C264" s="9">
        <v>1867868</v>
      </c>
      <c r="D264" s="11">
        <v>1207568</v>
      </c>
      <c r="E264" s="12">
        <v>263941</v>
      </c>
      <c r="F264" s="4">
        <v>10358.447</v>
      </c>
      <c r="G264" s="13">
        <v>12038.6</v>
      </c>
      <c r="H264">
        <v>99.245000000000005</v>
      </c>
      <c r="I264" s="6">
        <v>99.769000000000005</v>
      </c>
      <c r="J264">
        <f t="shared" si="9"/>
        <v>175.3951151948545</v>
      </c>
      <c r="K264">
        <v>99.695999999999998</v>
      </c>
      <c r="L264">
        <v>98.241</v>
      </c>
      <c r="M264">
        <v>99.769000000000005</v>
      </c>
      <c r="N264">
        <v>2.2424458721626017E-3</v>
      </c>
      <c r="O264">
        <v>1.5947945771840034E-2</v>
      </c>
      <c r="P264">
        <v>1.6758207225332042E-2</v>
      </c>
    </row>
    <row r="265" spans="1:16" x14ac:dyDescent="0.25">
      <c r="A265">
        <f t="shared" si="10"/>
        <v>2012.25</v>
      </c>
      <c r="B265">
        <v>103.83333333333333</v>
      </c>
      <c r="C265" s="9">
        <v>1922365</v>
      </c>
      <c r="D265" s="11">
        <v>1223137</v>
      </c>
      <c r="E265" s="12">
        <v>266119</v>
      </c>
      <c r="F265" s="4">
        <v>10447.485000000001</v>
      </c>
      <c r="G265" s="13">
        <v>12160.4</v>
      </c>
      <c r="H265">
        <v>99.704999999999998</v>
      </c>
      <c r="I265" s="6">
        <v>99.611999999999995</v>
      </c>
      <c r="J265">
        <f t="shared" si="9"/>
        <v>176.48109132443676</v>
      </c>
      <c r="K265">
        <v>99.843000000000004</v>
      </c>
      <c r="L265">
        <v>100.44799999999999</v>
      </c>
      <c r="M265">
        <v>99.611999999999995</v>
      </c>
      <c r="N265">
        <v>6.192246325636086E-3</v>
      </c>
      <c r="O265">
        <v>1.7868185599437248E-2</v>
      </c>
      <c r="P265">
        <v>1.3176587967258667E-2</v>
      </c>
    </row>
    <row r="266" spans="1:16" x14ac:dyDescent="0.25">
      <c r="A266">
        <f t="shared" si="10"/>
        <v>2012.5</v>
      </c>
      <c r="B266">
        <v>104.23333333333333</v>
      </c>
      <c r="C266" s="9">
        <v>1918647</v>
      </c>
      <c r="D266" s="11">
        <v>1237249</v>
      </c>
      <c r="E266" s="12">
        <v>268629</v>
      </c>
      <c r="F266" s="4">
        <v>10607.769</v>
      </c>
      <c r="G266" s="13">
        <v>12243.2</v>
      </c>
      <c r="H266">
        <v>100.35599999999999</v>
      </c>
      <c r="I266" s="6">
        <v>100.143</v>
      </c>
      <c r="J266">
        <f t="shared" si="9"/>
        <v>177.50935321211662</v>
      </c>
      <c r="K266">
        <v>100.006</v>
      </c>
      <c r="L266">
        <v>100.111</v>
      </c>
      <c r="M266">
        <v>100.143</v>
      </c>
      <c r="N266">
        <v>1.994027846918156E-3</v>
      </c>
      <c r="O266">
        <v>1.3148147406550332E-2</v>
      </c>
      <c r="P266">
        <v>1.5320490704455099E-2</v>
      </c>
    </row>
    <row r="267" spans="1:16" x14ac:dyDescent="0.25">
      <c r="A267">
        <f t="shared" si="10"/>
        <v>2012.75</v>
      </c>
      <c r="B267">
        <v>104.90000000000002</v>
      </c>
      <c r="C267" s="9">
        <v>1885993</v>
      </c>
      <c r="D267" s="11">
        <v>1247866</v>
      </c>
      <c r="E267" s="12">
        <v>271038</v>
      </c>
      <c r="F267" s="4">
        <v>10781.093000000001</v>
      </c>
      <c r="G267" s="13">
        <v>12315.7</v>
      </c>
      <c r="H267">
        <v>100.69499999999999</v>
      </c>
      <c r="I267" s="6">
        <v>100.467</v>
      </c>
      <c r="J267">
        <f t="shared" si="9"/>
        <v>178.42074156307746</v>
      </c>
      <c r="K267">
        <v>100.455</v>
      </c>
      <c r="L267">
        <v>101.2</v>
      </c>
      <c r="M267">
        <v>100.467</v>
      </c>
      <c r="N267">
        <v>5.7010612896968293E-3</v>
      </c>
      <c r="O267">
        <v>1.1109738147060975E-2</v>
      </c>
      <c r="P267">
        <v>1.7713663464267823E-2</v>
      </c>
    </row>
    <row r="268" spans="1:16" x14ac:dyDescent="0.25">
      <c r="A268">
        <f t="shared" si="10"/>
        <v>2013</v>
      </c>
      <c r="B268">
        <v>105.5</v>
      </c>
      <c r="C268" s="9">
        <v>1916137</v>
      </c>
      <c r="D268" s="11">
        <v>1258107</v>
      </c>
      <c r="E268" s="12">
        <v>272861</v>
      </c>
      <c r="F268" s="4">
        <v>10856.153</v>
      </c>
      <c r="G268" s="13">
        <v>12497.2</v>
      </c>
      <c r="H268">
        <v>100.95399999999999</v>
      </c>
      <c r="I268" s="6">
        <v>99.355999999999995</v>
      </c>
      <c r="J268">
        <f t="shared" si="9"/>
        <v>179.37456459138738</v>
      </c>
      <c r="K268">
        <v>100.976</v>
      </c>
      <c r="L268">
        <v>102.50700000000001</v>
      </c>
      <c r="M268">
        <v>99.355999999999995</v>
      </c>
      <c r="N268">
        <v>5.2091555121900335E-3</v>
      </c>
      <c r="O268">
        <v>1.3342149736587483E-2</v>
      </c>
      <c r="P268">
        <v>1.6126537548009405E-2</v>
      </c>
    </row>
    <row r="269" spans="1:16" x14ac:dyDescent="0.25">
      <c r="A269">
        <f t="shared" si="10"/>
        <v>2013.25</v>
      </c>
      <c r="B269">
        <v>105.90000000000002</v>
      </c>
      <c r="C269" s="9">
        <v>1985855</v>
      </c>
      <c r="D269" s="11">
        <v>1268956</v>
      </c>
      <c r="E269" s="12">
        <v>275622</v>
      </c>
      <c r="F269" s="4">
        <v>10970.492</v>
      </c>
      <c r="G269" s="13">
        <v>12539.6</v>
      </c>
      <c r="H269">
        <v>101.16</v>
      </c>
      <c r="I269" s="6">
        <v>99.495999999999995</v>
      </c>
      <c r="J269">
        <f t="shared" si="9"/>
        <v>180.4651068017472</v>
      </c>
      <c r="K269">
        <v>101.048</v>
      </c>
      <c r="L269">
        <v>102.78400000000001</v>
      </c>
      <c r="M269">
        <v>99.495999999999995</v>
      </c>
      <c r="N269">
        <v>3.4817736331480553E-3</v>
      </c>
      <c r="O269">
        <v>1.3823968365506754E-2</v>
      </c>
      <c r="P269">
        <v>1.6423866652416845E-2</v>
      </c>
    </row>
    <row r="270" spans="1:16" x14ac:dyDescent="0.25">
      <c r="A270">
        <f t="shared" si="10"/>
        <v>2013.5</v>
      </c>
      <c r="B270">
        <v>106.13333333333333</v>
      </c>
      <c r="C270" s="9">
        <v>2084118</v>
      </c>
      <c r="D270" s="11">
        <v>1287010</v>
      </c>
      <c r="E270" s="12">
        <v>278610</v>
      </c>
      <c r="F270" s="4">
        <v>11150.483</v>
      </c>
      <c r="G270" s="13">
        <v>12723.2</v>
      </c>
      <c r="H270">
        <v>101.691</v>
      </c>
      <c r="I270" s="6">
        <v>99.736999999999995</v>
      </c>
      <c r="J270">
        <f t="shared" si="9"/>
        <v>181.73979679397857</v>
      </c>
      <c r="K270">
        <v>101.459</v>
      </c>
      <c r="L270">
        <v>104.539</v>
      </c>
      <c r="M270">
        <v>99.736999999999995</v>
      </c>
      <c r="N270">
        <v>0</v>
      </c>
      <c r="O270">
        <v>1.3415038444803457E-2</v>
      </c>
      <c r="P270">
        <v>1.4574650743125684E-2</v>
      </c>
    </row>
    <row r="271" spans="1:16" x14ac:dyDescent="0.25">
      <c r="A271">
        <f t="shared" si="10"/>
        <v>2013.75</v>
      </c>
      <c r="B271">
        <v>106.86666666666667</v>
      </c>
      <c r="C271" s="9">
        <v>2083620</v>
      </c>
      <c r="D271" s="11">
        <v>1301225</v>
      </c>
      <c r="E271" s="12">
        <v>282511</v>
      </c>
      <c r="F271" s="4">
        <v>11247.321</v>
      </c>
      <c r="G271" s="13">
        <v>12922.1</v>
      </c>
      <c r="H271">
        <v>102.157</v>
      </c>
      <c r="I271" s="6">
        <v>99.709000000000003</v>
      </c>
      <c r="J271">
        <f t="shared" si="9"/>
        <v>182.96311971849673</v>
      </c>
      <c r="K271">
        <v>102.333</v>
      </c>
      <c r="L271">
        <v>106.679</v>
      </c>
      <c r="M271">
        <v>99.709000000000003</v>
      </c>
      <c r="N271">
        <v>6.4375693345553042E-3</v>
      </c>
      <c r="O271">
        <v>1.14904642737623E-2</v>
      </c>
      <c r="P271">
        <v>1.2296302358352192E-2</v>
      </c>
    </row>
    <row r="272" spans="1:16" x14ac:dyDescent="0.25">
      <c r="A272">
        <f t="shared" si="10"/>
        <v>2014</v>
      </c>
      <c r="B272">
        <v>107.03333333333335</v>
      </c>
      <c r="C272" s="9">
        <v>2086768</v>
      </c>
      <c r="D272" s="11">
        <v>1323839</v>
      </c>
      <c r="E272" s="12">
        <v>287015</v>
      </c>
      <c r="F272" s="4">
        <v>11431.767</v>
      </c>
      <c r="G272" s="13">
        <v>12908</v>
      </c>
      <c r="H272">
        <v>102.53700000000001</v>
      </c>
      <c r="I272" s="6">
        <v>101.738</v>
      </c>
      <c r="J272">
        <f t="shared" si="9"/>
        <v>184.1234667151906</v>
      </c>
      <c r="K272">
        <v>102.73699999999999</v>
      </c>
      <c r="L272">
        <v>108.17400000000001</v>
      </c>
      <c r="M272">
        <v>101.738</v>
      </c>
      <c r="N272">
        <v>2.2424458721626017E-3</v>
      </c>
      <c r="O272">
        <v>1.4037904853471476E-2</v>
      </c>
      <c r="P272">
        <v>1.4259204468342359E-2</v>
      </c>
    </row>
    <row r="273" spans="1:34" x14ac:dyDescent="0.25">
      <c r="A273">
        <f t="shared" si="10"/>
        <v>2014.25</v>
      </c>
      <c r="B273">
        <v>108.26666666666667</v>
      </c>
      <c r="C273" s="9">
        <v>2168172</v>
      </c>
      <c r="D273" s="11">
        <v>1337712</v>
      </c>
      <c r="E273" s="12">
        <v>289619</v>
      </c>
      <c r="F273" s="4">
        <v>11584.44</v>
      </c>
      <c r="G273" s="13">
        <v>13206.5</v>
      </c>
      <c r="H273">
        <v>103.14400000000001</v>
      </c>
      <c r="I273" s="6">
        <v>100.136</v>
      </c>
      <c r="J273">
        <f t="shared" si="9"/>
        <v>185.43435489094489</v>
      </c>
      <c r="K273">
        <v>103.861</v>
      </c>
      <c r="L273">
        <v>111.08</v>
      </c>
      <c r="M273">
        <v>100.136</v>
      </c>
      <c r="N273">
        <v>4.7165265205859619E-3</v>
      </c>
      <c r="O273">
        <v>1.5433681765100975E-2</v>
      </c>
      <c r="P273">
        <v>1.4669514680462277E-2</v>
      </c>
    </row>
    <row r="274" spans="1:34" x14ac:dyDescent="0.25">
      <c r="A274">
        <f t="shared" si="10"/>
        <v>2014.5</v>
      </c>
      <c r="B274">
        <v>108.90000000000002</v>
      </c>
      <c r="C274" s="9">
        <v>2243160</v>
      </c>
      <c r="D274" s="11">
        <v>1356466</v>
      </c>
      <c r="E274" s="12">
        <v>293782</v>
      </c>
      <c r="F274" s="4">
        <v>11769.942999999999</v>
      </c>
      <c r="G274" s="13">
        <v>13458.1</v>
      </c>
      <c r="H274">
        <v>103.517</v>
      </c>
      <c r="I274" s="6">
        <v>99.06</v>
      </c>
      <c r="J274">
        <f t="shared" si="9"/>
        <v>186.86627428582688</v>
      </c>
      <c r="K274">
        <v>104.979</v>
      </c>
      <c r="L274">
        <v>113.324</v>
      </c>
      <c r="M274">
        <v>99.06</v>
      </c>
      <c r="N274">
        <v>7.4170717777328754E-3</v>
      </c>
      <c r="O274">
        <v>1.3703182269396158E-2</v>
      </c>
      <c r="P274">
        <v>1.4272430311850293E-2</v>
      </c>
    </row>
    <row r="275" spans="1:34" x14ac:dyDescent="0.25">
      <c r="A275">
        <f t="shared" si="10"/>
        <v>2014.75</v>
      </c>
      <c r="B275">
        <v>109.73333333333333</v>
      </c>
      <c r="C275" s="9">
        <v>2244688</v>
      </c>
      <c r="D275" s="11">
        <v>1372972</v>
      </c>
      <c r="E275" s="12">
        <v>296586</v>
      </c>
      <c r="F275" s="4">
        <v>11978.382</v>
      </c>
      <c r="G275" s="13">
        <v>13549.5</v>
      </c>
      <c r="H275">
        <v>103.379</v>
      </c>
      <c r="I275" s="6">
        <v>99.283000000000001</v>
      </c>
      <c r="J275">
        <f t="shared" si="9"/>
        <v>188.25710317757472</v>
      </c>
      <c r="K275">
        <v>106.252</v>
      </c>
      <c r="L275">
        <v>114.017</v>
      </c>
      <c r="M275">
        <v>99.283000000000001</v>
      </c>
      <c r="N275">
        <v>2.7387284930973088E-3</v>
      </c>
      <c r="O275">
        <v>1.4481603725895872E-2</v>
      </c>
      <c r="P275">
        <v>1.4781158151911614E-2</v>
      </c>
    </row>
    <row r="276" spans="1:34" x14ac:dyDescent="0.25">
      <c r="A276">
        <f t="shared" si="10"/>
        <v>2015</v>
      </c>
      <c r="B276">
        <v>110.06666666666666</v>
      </c>
      <c r="C276" s="9">
        <v>2315431</v>
      </c>
      <c r="D276" s="11">
        <v>1389819</v>
      </c>
      <c r="E276" s="12">
        <v>299491</v>
      </c>
      <c r="F276" s="4">
        <v>12211.941000000001</v>
      </c>
      <c r="G276" s="13">
        <v>13644</v>
      </c>
      <c r="H276">
        <v>103.142</v>
      </c>
      <c r="I276" s="6">
        <v>100.913</v>
      </c>
      <c r="J276">
        <f t="shared" si="9"/>
        <v>189.77472209130531</v>
      </c>
      <c r="K276">
        <v>107.13500000000001</v>
      </c>
      <c r="L276">
        <v>113.572</v>
      </c>
      <c r="M276">
        <v>100.913</v>
      </c>
      <c r="N276">
        <v>-3.0135952867089699E-3</v>
      </c>
      <c r="O276">
        <v>1.2553656551929346E-2</v>
      </c>
      <c r="P276">
        <v>1.4639926317683348E-2</v>
      </c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</row>
    <row r="277" spans="1:34" x14ac:dyDescent="0.25">
      <c r="A277">
        <f t="shared" si="10"/>
        <v>2015.25</v>
      </c>
      <c r="B277">
        <v>110.43333333333334</v>
      </c>
      <c r="C277" s="9">
        <v>2408421</v>
      </c>
      <c r="D277" s="11">
        <v>1399602</v>
      </c>
      <c r="E277" s="12">
        <v>301659</v>
      </c>
      <c r="F277" s="4">
        <v>12462.884</v>
      </c>
      <c r="G277" s="13">
        <v>13839.3</v>
      </c>
      <c r="H277">
        <v>103.727</v>
      </c>
      <c r="I277" s="6">
        <v>101.407</v>
      </c>
      <c r="J277">
        <f t="shared" si="9"/>
        <v>191.47909992928385</v>
      </c>
      <c r="K277">
        <v>107.98699999999999</v>
      </c>
      <c r="L277">
        <v>113.91</v>
      </c>
      <c r="M277">
        <v>101.407</v>
      </c>
      <c r="N277">
        <v>-7.8417584951596675E-3</v>
      </c>
      <c r="O277">
        <v>1.2250154830282181E-2</v>
      </c>
      <c r="P277">
        <v>1.3039877692450734E-2</v>
      </c>
    </row>
    <row r="278" spans="1:34" x14ac:dyDescent="0.25">
      <c r="A278">
        <f>A277+0.25</f>
        <v>2015.5</v>
      </c>
      <c r="B278">
        <v>111</v>
      </c>
      <c r="C278" s="9">
        <v>2294685</v>
      </c>
      <c r="D278" s="11">
        <v>1416530</v>
      </c>
      <c r="E278" s="12">
        <v>304155</v>
      </c>
      <c r="F278" s="4">
        <v>12627.833000000001</v>
      </c>
      <c r="G278" s="14">
        <v>13924.8</v>
      </c>
      <c r="H278">
        <v>103.965</v>
      </c>
      <c r="I278" s="6">
        <v>100.991</v>
      </c>
      <c r="J278">
        <f t="shared" si="9"/>
        <v>192.85937213627659</v>
      </c>
      <c r="K278">
        <v>108.81100000000001</v>
      </c>
      <c r="L278">
        <v>114.251</v>
      </c>
      <c r="M278">
        <v>100.991</v>
      </c>
      <c r="N278">
        <v>7.4170717777328754E-3</v>
      </c>
      <c r="O278">
        <v>1.2812394611242093E-2</v>
      </c>
      <c r="P278">
        <v>1.3082186743887843E-2</v>
      </c>
    </row>
    <row r="279" spans="1:34" x14ac:dyDescent="0.25">
      <c r="A279">
        <f t="shared" ref="A279:A282" si="11">A278+0.25</f>
        <v>2015.75</v>
      </c>
      <c r="B279">
        <v>111.86666666666667</v>
      </c>
      <c r="C279" s="9">
        <v>2205735</v>
      </c>
      <c r="D279" s="11">
        <v>1418235</v>
      </c>
      <c r="E279" s="12">
        <v>305741</v>
      </c>
      <c r="F279" s="4">
        <v>12795.6</v>
      </c>
      <c r="G279" s="14">
        <v>13897.1</v>
      </c>
      <c r="H279">
        <v>103.83199999999999</v>
      </c>
      <c r="I279" s="6">
        <v>101.607</v>
      </c>
      <c r="J279">
        <f t="shared" si="9"/>
        <v>194.01932041811648</v>
      </c>
      <c r="K279">
        <v>109.298</v>
      </c>
      <c r="L279">
        <v>112.967</v>
      </c>
      <c r="M279">
        <v>101.607</v>
      </c>
      <c r="N279">
        <v>3.9762215651983901E-3</v>
      </c>
      <c r="O279">
        <v>1.0764869685765947E-2</v>
      </c>
      <c r="P279">
        <v>1.2197522540334573E-2</v>
      </c>
    </row>
    <row r="280" spans="1:34" x14ac:dyDescent="0.25">
      <c r="A280">
        <f t="shared" si="11"/>
        <v>2016</v>
      </c>
      <c r="B280">
        <v>112</v>
      </c>
      <c r="C280" s="9">
        <v>2139318</v>
      </c>
      <c r="D280" s="11">
        <v>1414031</v>
      </c>
      <c r="E280" s="12">
        <v>306483</v>
      </c>
      <c r="F280" s="4">
        <v>13075.709000000001</v>
      </c>
      <c r="G280" s="14">
        <v>13942.9</v>
      </c>
      <c r="H280">
        <v>103.65</v>
      </c>
      <c r="I280" s="6">
        <v>101.818</v>
      </c>
      <c r="J280">
        <f t="shared" si="9"/>
        <v>195.02946031199008</v>
      </c>
      <c r="K280">
        <v>110.152</v>
      </c>
      <c r="L280">
        <v>112.80500000000001</v>
      </c>
      <c r="M280">
        <v>101.818</v>
      </c>
      <c r="N280">
        <v>4.9962543689940908E-4</v>
      </c>
      <c r="O280">
        <v>8.966427463998854E-3</v>
      </c>
      <c r="P280">
        <v>1.0311394657805541E-2</v>
      </c>
    </row>
    <row r="281" spans="1:34" x14ac:dyDescent="0.25">
      <c r="A281">
        <f t="shared" si="11"/>
        <v>2016.25</v>
      </c>
      <c r="B281">
        <v>112.26666666666667</v>
      </c>
      <c r="C281" s="9">
        <v>2157157</v>
      </c>
      <c r="D281" s="11">
        <v>1426720</v>
      </c>
      <c r="E281" s="12">
        <v>309312</v>
      </c>
      <c r="F281" s="4">
        <v>13206.835999999999</v>
      </c>
      <c r="G281" s="14">
        <v>14120.5</v>
      </c>
      <c r="H281">
        <v>104.38</v>
      </c>
      <c r="I281" s="6">
        <v>102.852</v>
      </c>
      <c r="J281">
        <f t="shared" ref="J281:J294" si="12">J280+(C281-D281-E281)/1000/4/H281</f>
        <v>196.03809462890902</v>
      </c>
      <c r="K281">
        <v>110.943</v>
      </c>
      <c r="L281">
        <v>113.928</v>
      </c>
      <c r="M281">
        <v>102.852</v>
      </c>
      <c r="N281">
        <v>-7.5084522961477163E-4</v>
      </c>
      <c r="O281">
        <v>9.7221494518890412E-3</v>
      </c>
      <c r="P281">
        <v>8.254559168943373E-3</v>
      </c>
    </row>
    <row r="282" spans="1:34" x14ac:dyDescent="0.25">
      <c r="A282">
        <f t="shared" si="11"/>
        <v>2016.5</v>
      </c>
      <c r="B282">
        <v>112.83333333333333</v>
      </c>
      <c r="C282" s="9">
        <v>2131415</v>
      </c>
      <c r="D282" s="11">
        <v>1434274</v>
      </c>
      <c r="E282" s="12">
        <v>311513</v>
      </c>
      <c r="F282" s="4">
        <v>13402.044</v>
      </c>
      <c r="G282" s="14">
        <v>14255.5</v>
      </c>
      <c r="H282">
        <v>104.693</v>
      </c>
      <c r="I282" s="6">
        <v>102.869</v>
      </c>
      <c r="J282">
        <f t="shared" si="12"/>
        <v>196.95894893626482</v>
      </c>
      <c r="K282">
        <v>111.65</v>
      </c>
      <c r="L282">
        <v>115.494</v>
      </c>
      <c r="M282">
        <v>102.869</v>
      </c>
      <c r="N282">
        <v>6.192246325636086E-3</v>
      </c>
      <c r="O282">
        <v>5.9176641968841587E-3</v>
      </c>
      <c r="P282">
        <v>7.6473440326249812E-3</v>
      </c>
    </row>
    <row r="283" spans="1:34" x14ac:dyDescent="0.25">
      <c r="A283">
        <f>A282+0.25</f>
        <v>2016.75</v>
      </c>
      <c r="B283">
        <v>113.19999999999999</v>
      </c>
      <c r="C283" s="9">
        <v>2187623</v>
      </c>
      <c r="D283" s="11">
        <v>1453677</v>
      </c>
      <c r="E283" s="12">
        <v>314502</v>
      </c>
      <c r="F283" s="4">
        <v>13469.842000000001</v>
      </c>
      <c r="G283" s="14">
        <v>14403.6</v>
      </c>
      <c r="H283">
        <v>105.18300000000001</v>
      </c>
      <c r="I283" s="6">
        <v>103.38</v>
      </c>
      <c r="J283">
        <f t="shared" si="12"/>
        <v>197.95588760506109</v>
      </c>
      <c r="K283">
        <v>112.342</v>
      </c>
      <c r="L283">
        <v>115.703</v>
      </c>
      <c r="M283">
        <v>103.38</v>
      </c>
      <c r="N283">
        <v>3.9762215651983901E-3</v>
      </c>
      <c r="O283">
        <v>6.947825025267809E-3</v>
      </c>
      <c r="P283">
        <v>8.3414352934933315E-3</v>
      </c>
    </row>
    <row r="284" spans="1:34" x14ac:dyDescent="0.25">
      <c r="A284">
        <f t="shared" ref="A284" si="13">A283+0.25</f>
        <v>2017</v>
      </c>
      <c r="B284">
        <v>113.86666666666667</v>
      </c>
      <c r="C284" s="9">
        <v>2224527</v>
      </c>
      <c r="D284" s="11">
        <v>1465714</v>
      </c>
      <c r="E284" s="12">
        <v>317230</v>
      </c>
      <c r="F284" s="4">
        <v>13734.953</v>
      </c>
      <c r="G284" s="14">
        <v>14557.5</v>
      </c>
      <c r="H284">
        <v>105.61499999999999</v>
      </c>
      <c r="I284" s="6">
        <v>103.47</v>
      </c>
      <c r="J284">
        <f t="shared" si="12"/>
        <v>199.00115342904442</v>
      </c>
      <c r="K284">
        <v>113.011</v>
      </c>
      <c r="L284">
        <v>117.559</v>
      </c>
      <c r="M284">
        <v>103.47</v>
      </c>
      <c r="N284">
        <v>8.3937254420483054E-3</v>
      </c>
      <c r="O284">
        <v>8.8678877421754492E-3</v>
      </c>
      <c r="P284">
        <v>8.8070617686104857E-3</v>
      </c>
    </row>
    <row r="285" spans="1:34" x14ac:dyDescent="0.25">
      <c r="A285">
        <f>A284+0.25</f>
        <v>2017.25</v>
      </c>
      <c r="B285">
        <v>114.63333333333333</v>
      </c>
      <c r="C285" s="9">
        <v>2256811</v>
      </c>
      <c r="D285" s="11">
        <v>1482809</v>
      </c>
      <c r="E285" s="12">
        <v>320998</v>
      </c>
      <c r="F285" s="4">
        <v>13955.588</v>
      </c>
      <c r="G285" s="14">
        <v>14690.6</v>
      </c>
      <c r="H285">
        <v>105.902</v>
      </c>
      <c r="I285" s="6">
        <v>103.249</v>
      </c>
      <c r="J285">
        <f t="shared" si="12"/>
        <v>200.07054777476029</v>
      </c>
      <c r="K285">
        <v>113.68300000000001</v>
      </c>
      <c r="L285">
        <v>118.828</v>
      </c>
      <c r="M285">
        <v>103.249</v>
      </c>
      <c r="N285">
        <v>7.6615015110583773E-3</v>
      </c>
      <c r="O285">
        <v>9.7828382359480947E-3</v>
      </c>
      <c r="P285">
        <v>1.057501530074708E-2</v>
      </c>
    </row>
    <row r="286" spans="1:34" x14ac:dyDescent="0.25">
      <c r="A286">
        <f t="shared" ref="A286:A295" si="14">A285+0.25</f>
        <v>2017.5</v>
      </c>
      <c r="B286">
        <v>114.96666666666665</v>
      </c>
      <c r="C286" s="9">
        <v>2328965</v>
      </c>
      <c r="D286" s="11">
        <v>1504302</v>
      </c>
      <c r="E286" s="12">
        <v>324947</v>
      </c>
      <c r="F286" s="4">
        <v>14167.592000000001</v>
      </c>
      <c r="G286" s="14">
        <v>14910.7</v>
      </c>
      <c r="H286">
        <v>106.545</v>
      </c>
      <c r="I286" s="6">
        <v>103.943</v>
      </c>
      <c r="J286">
        <f t="shared" si="12"/>
        <v>201.24309458596682</v>
      </c>
      <c r="K286">
        <v>114.35</v>
      </c>
      <c r="L286">
        <v>119.547</v>
      </c>
      <c r="M286">
        <v>103.943</v>
      </c>
      <c r="N286">
        <v>-7.5084522961477163E-4</v>
      </c>
      <c r="O286">
        <v>1.0126179584020496E-2</v>
      </c>
      <c r="P286">
        <v>8.0679058775208843E-3</v>
      </c>
    </row>
    <row r="287" spans="1:34" x14ac:dyDescent="0.25">
      <c r="A287">
        <f t="shared" si="14"/>
        <v>2017.75</v>
      </c>
      <c r="B287">
        <v>115.8</v>
      </c>
      <c r="C287" s="9">
        <v>2338953</v>
      </c>
      <c r="D287" s="11">
        <v>1520988</v>
      </c>
      <c r="E287" s="12">
        <v>328319</v>
      </c>
      <c r="F287" s="4">
        <v>14412.537</v>
      </c>
      <c r="G287" s="14">
        <v>15163.9</v>
      </c>
      <c r="H287">
        <v>107.19</v>
      </c>
      <c r="I287" s="6">
        <v>104.244</v>
      </c>
      <c r="J287">
        <f t="shared" si="12"/>
        <v>202.38509943716562</v>
      </c>
      <c r="K287">
        <v>115.65300000000001</v>
      </c>
      <c r="L287">
        <v>121.98</v>
      </c>
      <c r="M287">
        <v>104.244</v>
      </c>
      <c r="N287">
        <v>4.9629315732038215E-3</v>
      </c>
      <c r="O287">
        <v>9.6474837541915964E-3</v>
      </c>
      <c r="P287">
        <v>1.00262464592303E-2</v>
      </c>
    </row>
    <row r="288" spans="1:34" x14ac:dyDescent="0.25">
      <c r="A288">
        <f t="shared" si="14"/>
        <v>2018</v>
      </c>
      <c r="B288">
        <v>116.2</v>
      </c>
      <c r="C288" s="9">
        <v>2404791</v>
      </c>
      <c r="D288" s="11">
        <v>1537471</v>
      </c>
      <c r="E288" s="12">
        <v>332567</v>
      </c>
      <c r="F288" s="4">
        <v>14553.82</v>
      </c>
      <c r="G288" s="14">
        <v>15345.7</v>
      </c>
      <c r="H288">
        <v>107.687</v>
      </c>
      <c r="I288" s="6">
        <v>104.947</v>
      </c>
      <c r="J288">
        <f t="shared" si="12"/>
        <v>203.62655151587521</v>
      </c>
      <c r="K288">
        <v>116.136</v>
      </c>
      <c r="L288">
        <v>124.59099999999999</v>
      </c>
      <c r="M288">
        <v>104.947</v>
      </c>
      <c r="N288">
        <v>9.1243577716659807E-3</v>
      </c>
      <c r="O288">
        <v>1.2854125612689327E-2</v>
      </c>
      <c r="P288">
        <v>1.5586655566258073E-2</v>
      </c>
    </row>
    <row r="289" spans="1:16" x14ac:dyDescent="0.25">
      <c r="A289">
        <f t="shared" si="14"/>
        <v>2018.25</v>
      </c>
      <c r="B289">
        <v>117.2</v>
      </c>
      <c r="C289" s="9">
        <v>2410500</v>
      </c>
      <c r="D289" s="11">
        <v>1561464</v>
      </c>
      <c r="E289" s="12">
        <v>337948</v>
      </c>
      <c r="F289" s="4">
        <v>15000.370999999999</v>
      </c>
      <c r="G289" s="14">
        <v>15633.5</v>
      </c>
      <c r="H289">
        <v>108.56100000000001</v>
      </c>
      <c r="I289" s="6">
        <v>104.681</v>
      </c>
      <c r="J289">
        <f t="shared" si="12"/>
        <v>204.80351193444173</v>
      </c>
      <c r="K289">
        <v>117.28400000000001</v>
      </c>
      <c r="L289">
        <v>126.97199999999999</v>
      </c>
      <c r="M289">
        <v>104.681</v>
      </c>
      <c r="N289">
        <v>8.6374459977134332E-3</v>
      </c>
      <c r="O289">
        <v>1.324145510832537E-2</v>
      </c>
      <c r="P289">
        <v>1.3525952658128493E-2</v>
      </c>
    </row>
    <row r="290" spans="1:16" x14ac:dyDescent="0.25">
      <c r="A290">
        <f t="shared" si="14"/>
        <v>2018.5</v>
      </c>
      <c r="B290">
        <v>117.63333333333333</v>
      </c>
      <c r="C290" s="9">
        <v>2530812</v>
      </c>
      <c r="D290" s="11">
        <v>1582852</v>
      </c>
      <c r="E290" s="12">
        <v>342505</v>
      </c>
      <c r="F290" s="4">
        <v>15147.317999999999</v>
      </c>
      <c r="G290" s="14">
        <v>15823.3</v>
      </c>
      <c r="H290">
        <v>109.04900000000001</v>
      </c>
      <c r="I290" s="6">
        <v>104.182</v>
      </c>
      <c r="J290">
        <f t="shared" si="12"/>
        <v>206.19154621261026</v>
      </c>
      <c r="K290">
        <v>118.289</v>
      </c>
      <c r="L290">
        <v>127.633</v>
      </c>
      <c r="M290">
        <v>104.182</v>
      </c>
      <c r="N290">
        <v>4.2231718289997833E-3</v>
      </c>
      <c r="O290">
        <v>1.2165146264024578E-2</v>
      </c>
      <c r="P290">
        <v>1.2247544595735647E-2</v>
      </c>
    </row>
    <row r="291" spans="1:16" x14ac:dyDescent="0.25">
      <c r="A291">
        <f t="shared" si="14"/>
        <v>2018.75</v>
      </c>
      <c r="B291">
        <v>118</v>
      </c>
      <c r="C291" s="9">
        <v>2571431</v>
      </c>
      <c r="D291" s="11">
        <v>1606298</v>
      </c>
      <c r="E291" s="12">
        <v>346870</v>
      </c>
      <c r="F291" s="4">
        <v>15321.731</v>
      </c>
      <c r="G291" s="14">
        <v>15920.7</v>
      </c>
      <c r="H291">
        <v>109.327</v>
      </c>
      <c r="I291" s="6">
        <v>103.822</v>
      </c>
      <c r="J291">
        <f t="shared" si="12"/>
        <v>207.60533923720621</v>
      </c>
      <c r="K291">
        <v>118.711</v>
      </c>
      <c r="L291">
        <v>129.137</v>
      </c>
      <c r="M291">
        <v>103.822</v>
      </c>
      <c r="N291">
        <v>4.9629315732038215E-3</v>
      </c>
      <c r="O291">
        <v>1.3029108095201126E-2</v>
      </c>
      <c r="P291">
        <v>1.0815005534212958E-2</v>
      </c>
    </row>
    <row r="292" spans="1:16" x14ac:dyDescent="0.25">
      <c r="A292">
        <f t="shared" si="14"/>
        <v>2019</v>
      </c>
      <c r="B292">
        <v>118.56666666666666</v>
      </c>
      <c r="C292" s="9">
        <v>2607844</v>
      </c>
      <c r="D292" s="11">
        <v>1629813</v>
      </c>
      <c r="E292" s="12">
        <v>351169</v>
      </c>
      <c r="F292" s="4">
        <v>15590.456</v>
      </c>
      <c r="G292" s="14">
        <v>16070.6</v>
      </c>
      <c r="H292">
        <v>109.39</v>
      </c>
      <c r="I292" s="6">
        <v>105.688</v>
      </c>
      <c r="J292">
        <f t="shared" si="12"/>
        <v>209.03797019067545</v>
      </c>
      <c r="K292">
        <v>119.047</v>
      </c>
      <c r="L292">
        <v>130.541</v>
      </c>
      <c r="M292">
        <v>105.688</v>
      </c>
      <c r="N292">
        <v>3.7290889380929837E-3</v>
      </c>
      <c r="O292">
        <v>1.0427156827917084E-2</v>
      </c>
      <c r="P292">
        <v>8.3150331413555933E-3</v>
      </c>
    </row>
    <row r="293" spans="1:16" x14ac:dyDescent="0.25">
      <c r="A293">
        <f t="shared" si="14"/>
        <v>2019.25</v>
      </c>
      <c r="B293">
        <v>118.5</v>
      </c>
      <c r="C293" s="9">
        <v>2566735</v>
      </c>
      <c r="D293" s="11">
        <v>1654247</v>
      </c>
      <c r="E293" s="12">
        <v>355356</v>
      </c>
      <c r="F293" s="4">
        <v>15761.762000000001</v>
      </c>
      <c r="G293" s="14">
        <v>16271.9</v>
      </c>
      <c r="H293">
        <v>110.146</v>
      </c>
      <c r="I293" s="6">
        <v>105.42700000000001</v>
      </c>
      <c r="J293">
        <f t="shared" si="12"/>
        <v>210.30250090445534</v>
      </c>
      <c r="K293">
        <v>120.38</v>
      </c>
      <c r="L293">
        <v>130.21100000000001</v>
      </c>
      <c r="M293">
        <v>105.42700000000001</v>
      </c>
      <c r="N293">
        <v>2.2424458721626017E-3</v>
      </c>
      <c r="O293">
        <v>8.0202454231940046E-3</v>
      </c>
      <c r="P293">
        <v>8.9172292221546788E-3</v>
      </c>
    </row>
    <row r="294" spans="1:16" x14ac:dyDescent="0.25">
      <c r="A294">
        <f t="shared" si="14"/>
        <v>2019.5</v>
      </c>
      <c r="B294">
        <v>118.76666666666667</v>
      </c>
      <c r="C294" s="9">
        <v>2551196</v>
      </c>
      <c r="D294" s="11">
        <v>1671681</v>
      </c>
      <c r="E294" s="12">
        <v>359287</v>
      </c>
      <c r="F294" s="4">
        <v>15987.105</v>
      </c>
      <c r="G294" s="14">
        <v>16417.599999999999</v>
      </c>
      <c r="H294">
        <v>110.527</v>
      </c>
      <c r="I294" s="6">
        <v>105.101</v>
      </c>
      <c r="J294">
        <f t="shared" si="12"/>
        <v>211.47919981060497</v>
      </c>
      <c r="K294">
        <v>121.31699999999999</v>
      </c>
      <c r="L294">
        <v>129.46100000000001</v>
      </c>
      <c r="M294">
        <v>105.101</v>
      </c>
      <c r="N294">
        <v>7.1724639967380988E-3</v>
      </c>
      <c r="O294">
        <v>5.5687056501907669E-3</v>
      </c>
      <c r="P294">
        <v>5.8715473167698295E-3</v>
      </c>
    </row>
    <row r="295" spans="1:16" x14ac:dyDescent="0.25">
      <c r="A295">
        <f t="shared" si="14"/>
        <v>2019.75</v>
      </c>
      <c r="B295">
        <v>118.86666666666667</v>
      </c>
      <c r="K295">
        <v>121.851</v>
      </c>
      <c r="L295">
        <v>128.976</v>
      </c>
      <c r="N295">
        <v>4.4699400431826852E-3</v>
      </c>
      <c r="O295">
        <v>4.6078290560467644E-3</v>
      </c>
      <c r="P295">
        <v>5.8002874621418338E-3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48"/>
  <sheetViews>
    <sheetView workbookViewId="0">
      <selection activeCell="H6" sqref="H6"/>
    </sheetView>
  </sheetViews>
  <sheetFormatPr baseColWidth="10" defaultRowHeight="15" x14ac:dyDescent="0.25"/>
  <sheetData>
    <row r="1" spans="1:11" x14ac:dyDescent="0.25">
      <c r="A1">
        <f>quarterly!B147</f>
        <v>67.7</v>
      </c>
      <c r="B1">
        <f>quarterly!F147</f>
        <v>1807.588</v>
      </c>
      <c r="C1">
        <f>quarterly!G147</f>
        <v>2605.6999999999998</v>
      </c>
      <c r="D1">
        <f>quarterly!H147</f>
        <v>56.204999999999998</v>
      </c>
      <c r="E1">
        <f>quarterly!J147</f>
        <v>81.388516836787403</v>
      </c>
      <c r="F1">
        <f>quarterly!K147</f>
        <v>40.335999999999999</v>
      </c>
      <c r="G1">
        <f>quarterly!L147</f>
        <v>26.640999999999998</v>
      </c>
      <c r="H1">
        <f>quarterly!I147</f>
        <v>112.078</v>
      </c>
      <c r="I1">
        <f>quarterly!N147</f>
        <v>1.848131960836441E-2</v>
      </c>
      <c r="J1">
        <f>quarterly!O147</f>
        <v>-1.2739025777429714E-2</v>
      </c>
      <c r="K1">
        <f>quarterly!P147</f>
        <v>0</v>
      </c>
    </row>
    <row r="2" spans="1:11" x14ac:dyDescent="0.25">
      <c r="A2">
        <f>quarterly!B148</f>
        <v>68.066666666666663</v>
      </c>
      <c r="B2">
        <f>quarterly!F148</f>
        <v>1858.0409999999999</v>
      </c>
      <c r="C2">
        <f>quarterly!G148</f>
        <v>2663.8</v>
      </c>
      <c r="D2">
        <f>quarterly!H148</f>
        <v>56.649000000000001</v>
      </c>
      <c r="E2">
        <f>quarterly!J148</f>
        <v>81.622444178841107</v>
      </c>
      <c r="F2">
        <f>quarterly!K148</f>
        <v>40.734999999999999</v>
      </c>
      <c r="G2">
        <f>quarterly!L148</f>
        <v>26.242999999999999</v>
      </c>
      <c r="H2">
        <f>quarterly!I148</f>
        <v>111.297</v>
      </c>
      <c r="I2">
        <f>quarterly!N148</f>
        <v>6.4375693345553042E-3</v>
      </c>
      <c r="J2">
        <f>quarterly!O148</f>
        <v>-6.4308903302904025E-3</v>
      </c>
      <c r="K2">
        <f>quarterly!P148</f>
        <v>-2.5839807659250179E-3</v>
      </c>
    </row>
    <row r="3" spans="1:11" x14ac:dyDescent="0.25">
      <c r="A3">
        <f>quarterly!B149</f>
        <v>69.13333333333334</v>
      </c>
      <c r="B3">
        <f>quarterly!F149</f>
        <v>1896.473</v>
      </c>
      <c r="C3">
        <f>quarterly!G149</f>
        <v>2754.1</v>
      </c>
      <c r="D3">
        <f>quarterly!H149</f>
        <v>56.969000000000001</v>
      </c>
      <c r="E3">
        <f>quarterly!J149</f>
        <v>82.055109312510297</v>
      </c>
      <c r="F3">
        <f>quarterly!K149</f>
        <v>41.564999999999998</v>
      </c>
      <c r="G3">
        <f>quarterly!L149</f>
        <v>26.606999999999999</v>
      </c>
      <c r="H3">
        <f>quarterly!I149</f>
        <v>110.215</v>
      </c>
      <c r="I3">
        <f>quarterly!N149</f>
        <v>-1.0015035096540004E-3</v>
      </c>
      <c r="J3">
        <f>quarterly!O149</f>
        <v>2.4721891453890728E-3</v>
      </c>
      <c r="K3">
        <f>quarterly!P149</f>
        <v>6.1538655743782859E-3</v>
      </c>
    </row>
    <row r="4" spans="1:11" x14ac:dyDescent="0.25">
      <c r="A4">
        <f>quarterly!B150</f>
        <v>70.2</v>
      </c>
      <c r="B4">
        <f>quarterly!F150</f>
        <v>1945.75</v>
      </c>
      <c r="C4">
        <f>quarterly!G150</f>
        <v>2850</v>
      </c>
      <c r="D4">
        <f>quarterly!H150</f>
        <v>57.536999999999999</v>
      </c>
      <c r="E4">
        <f>quarterly!J150</f>
        <v>82.525636972972265</v>
      </c>
      <c r="F4">
        <f>quarterly!K150</f>
        <v>42.31</v>
      </c>
      <c r="G4">
        <f>quarterly!L150</f>
        <v>27.728000000000002</v>
      </c>
      <c r="H4">
        <f>quarterly!I150</f>
        <v>109.559</v>
      </c>
      <c r="I4">
        <f>quarterly!N150</f>
        <v>1.0338563261834244E-2</v>
      </c>
      <c r="J4">
        <f>quarterly!O150</f>
        <v>1.2195273093818206E-2</v>
      </c>
      <c r="K4">
        <f>quarterly!P150</f>
        <v>1.4440684154794428E-2</v>
      </c>
    </row>
    <row r="5" spans="1:11" x14ac:dyDescent="0.25">
      <c r="A5">
        <f>quarterly!B151</f>
        <v>71.86666666666666</v>
      </c>
      <c r="B5">
        <f>quarterly!F151</f>
        <v>1996.223</v>
      </c>
      <c r="C5">
        <f>quarterly!G151</f>
        <v>2939.6</v>
      </c>
      <c r="D5">
        <f>quarterly!H151</f>
        <v>57.874000000000002</v>
      </c>
      <c r="E5">
        <f>quarterly!J151</f>
        <v>83.1913115418633</v>
      </c>
      <c r="F5">
        <f>quarterly!K151</f>
        <v>42.984000000000002</v>
      </c>
      <c r="G5">
        <f>quarterly!L151</f>
        <v>29.404</v>
      </c>
      <c r="H5">
        <f>quarterly!I151</f>
        <v>109.393</v>
      </c>
      <c r="I5">
        <f>quarterly!N151</f>
        <v>1.1548406841174641E-2</v>
      </c>
      <c r="J5">
        <f>quarterly!O151</f>
        <v>1.5486400695272417E-2</v>
      </c>
      <c r="K5">
        <f>quarterly!P151</f>
        <v>1.8607810647703598E-2</v>
      </c>
    </row>
    <row r="6" spans="1:11" x14ac:dyDescent="0.25">
      <c r="A6">
        <f>quarterly!B152</f>
        <v>72.933333333333323</v>
      </c>
      <c r="B6">
        <f>quarterly!F152</f>
        <v>2071.5250000000001</v>
      </c>
      <c r="C6">
        <f>quarterly!G152</f>
        <v>3036.4</v>
      </c>
      <c r="D6">
        <f>quarterly!H152</f>
        <v>58.307000000000002</v>
      </c>
      <c r="E6">
        <f>quarterly!J152</f>
        <v>84.122820623105696</v>
      </c>
      <c r="F6">
        <f>quarterly!K152</f>
        <v>43.341000000000001</v>
      </c>
      <c r="G6">
        <f>quarterly!L152</f>
        <v>30.338999999999999</v>
      </c>
      <c r="H6">
        <f>quarterly!I152</f>
        <v>108.477</v>
      </c>
      <c r="I6">
        <f>quarterly!N152</f>
        <v>1.0096072289550451E-2</v>
      </c>
      <c r="J6">
        <f>quarterly!O152</f>
        <v>1.1188546243588201E-2</v>
      </c>
      <c r="K6">
        <f>quarterly!P152</f>
        <v>1.8551412523017133E-2</v>
      </c>
    </row>
    <row r="7" spans="1:11" x14ac:dyDescent="0.25">
      <c r="A7">
        <f>quarterly!B153</f>
        <v>73.8</v>
      </c>
      <c r="B7">
        <f>quarterly!F153</f>
        <v>2158.6779999999999</v>
      </c>
      <c r="C7">
        <f>quarterly!G153</f>
        <v>3121.5</v>
      </c>
      <c r="D7">
        <f>quarterly!H153</f>
        <v>58.709000000000003</v>
      </c>
      <c r="E7">
        <f>quarterly!J153</f>
        <v>85.12908456900837</v>
      </c>
      <c r="F7">
        <f>quarterly!K153</f>
        <v>43.948</v>
      </c>
      <c r="G7">
        <f>quarterly!L153</f>
        <v>31.753</v>
      </c>
      <c r="H7">
        <f>quarterly!I153</f>
        <v>108.88200000000001</v>
      </c>
      <c r="I7">
        <f>quarterly!N153</f>
        <v>1.1789855338339539E-2</v>
      </c>
      <c r="J7">
        <f>quarterly!O153</f>
        <v>2.0834086902842053E-2</v>
      </c>
      <c r="K7">
        <f>quarterly!P153</f>
        <v>1.5345569674660321E-2</v>
      </c>
    </row>
    <row r="8" spans="1:11" x14ac:dyDescent="0.25">
      <c r="A8">
        <f>quarterly!B154</f>
        <v>74.399999999999991</v>
      </c>
      <c r="B8">
        <f>quarterly!F154</f>
        <v>2235.2080000000001</v>
      </c>
      <c r="C8">
        <f>quarterly!G154</f>
        <v>3173.2</v>
      </c>
      <c r="D8">
        <f>quarterly!H154</f>
        <v>59.106999999999999</v>
      </c>
      <c r="E8">
        <f>quarterly!J154</f>
        <v>86.173537848653766</v>
      </c>
      <c r="F8">
        <f>quarterly!K154</f>
        <v>44.274000000000001</v>
      </c>
      <c r="G8">
        <f>quarterly!L154</f>
        <v>32.728000000000002</v>
      </c>
      <c r="H8">
        <f>quarterly!I154</f>
        <v>109.44799999999999</v>
      </c>
      <c r="I8">
        <f>quarterly!N154</f>
        <v>9.1243577716659807E-3</v>
      </c>
      <c r="J8">
        <f>quarterly!O154</f>
        <v>2.8170876966696224E-2</v>
      </c>
      <c r="K8">
        <f>quarterly!P154</f>
        <v>1.8349138668196617E-2</v>
      </c>
    </row>
    <row r="9" spans="1:11" x14ac:dyDescent="0.25">
      <c r="A9">
        <f>quarterly!B155</f>
        <v>74.966666666666669</v>
      </c>
      <c r="B9">
        <f>quarterly!F155</f>
        <v>2320.616</v>
      </c>
      <c r="C9">
        <f>quarterly!G155</f>
        <v>3215.8</v>
      </c>
      <c r="D9">
        <f>quarterly!H155</f>
        <v>59.396999999999998</v>
      </c>
      <c r="E9">
        <f>quarterly!J155</f>
        <v>87.136099089120449</v>
      </c>
      <c r="F9">
        <f>quarterly!K155</f>
        <v>44.847999999999999</v>
      </c>
      <c r="G9">
        <f>quarterly!L155</f>
        <v>33.497999999999998</v>
      </c>
      <c r="H9">
        <f>quarterly!I155</f>
        <v>109.43899999999999</v>
      </c>
      <c r="I9">
        <f>quarterly!N155</f>
        <v>8.8809900082158499E-3</v>
      </c>
      <c r="J9">
        <f>quarterly!O155</f>
        <v>1.8692133012152546E-2</v>
      </c>
      <c r="K9">
        <f>quarterly!P155</f>
        <v>1.8349138668196617E-2</v>
      </c>
    </row>
    <row r="10" spans="1:11" x14ac:dyDescent="0.25">
      <c r="A10">
        <f>quarterly!B156</f>
        <v>75.3</v>
      </c>
      <c r="B10">
        <f>quarterly!F156</f>
        <v>2377.9279999999999</v>
      </c>
      <c r="C10">
        <f>quarterly!G156</f>
        <v>3287.3</v>
      </c>
      <c r="D10">
        <f>quarterly!H156</f>
        <v>60.034999999999997</v>
      </c>
      <c r="E10">
        <f>quarterly!J156</f>
        <v>87.949924357713769</v>
      </c>
      <c r="F10">
        <f>quarterly!K156</f>
        <v>45.61</v>
      </c>
      <c r="G10">
        <f>quarterly!L156</f>
        <v>33.872999999999998</v>
      </c>
      <c r="H10">
        <f>quarterly!I156</f>
        <v>109.71</v>
      </c>
      <c r="I10">
        <f>quarterly!N156</f>
        <v>7.6615015110583773E-3</v>
      </c>
      <c r="J10">
        <f>quarterly!O156</f>
        <v>1.8100041643617937E-2</v>
      </c>
      <c r="K10">
        <f>quarterly!P156</f>
        <v>1.3363227812167158E-2</v>
      </c>
    </row>
    <row r="11" spans="1:11" x14ac:dyDescent="0.25">
      <c r="A11">
        <f>quarterly!B157</f>
        <v>75.899999999999991</v>
      </c>
      <c r="B11">
        <f>quarterly!F157</f>
        <v>2443.8809999999999</v>
      </c>
      <c r="C11">
        <f>quarterly!G157</f>
        <v>3335.4</v>
      </c>
      <c r="D11">
        <f>quarterly!H157</f>
        <v>60.29</v>
      </c>
      <c r="E11">
        <f>quarterly!J157</f>
        <v>88.792228222367939</v>
      </c>
      <c r="F11">
        <f>quarterly!K157</f>
        <v>46.027999999999999</v>
      </c>
      <c r="G11">
        <f>quarterly!L157</f>
        <v>34.357999999999997</v>
      </c>
      <c r="H11">
        <f>quarterly!I157</f>
        <v>109.93</v>
      </c>
      <c r="I11">
        <f>quarterly!N157</f>
        <v>7.9057534988196121E-3</v>
      </c>
      <c r="J11">
        <f>quarterly!O157</f>
        <v>1.5630627435549882E-2</v>
      </c>
      <c r="K11">
        <f>quarterly!P157</f>
        <v>9.1733499302582219E-3</v>
      </c>
    </row>
    <row r="12" spans="1:11" x14ac:dyDescent="0.25">
      <c r="A12">
        <f>quarterly!B158</f>
        <v>76.100000000000009</v>
      </c>
      <c r="B12">
        <f>quarterly!F158</f>
        <v>2500.3589999999999</v>
      </c>
      <c r="C12">
        <f>quarterly!G158</f>
        <v>3408.4</v>
      </c>
      <c r="D12">
        <f>quarterly!H158</f>
        <v>60.598999999999997</v>
      </c>
      <c r="E12">
        <f>quarterly!J158</f>
        <v>89.583561412684617</v>
      </c>
      <c r="F12">
        <f>quarterly!K158</f>
        <v>46.902999999999999</v>
      </c>
      <c r="G12">
        <f>quarterly!L158</f>
        <v>33.966999999999999</v>
      </c>
      <c r="H12">
        <f>quarterly!I158</f>
        <v>109.39400000000001</v>
      </c>
      <c r="I12">
        <f>quarterly!N158</f>
        <v>1.0338563261834244E-2</v>
      </c>
      <c r="J12">
        <f>quarterly!O158</f>
        <v>1.3423020332140771E-2</v>
      </c>
      <c r="K12">
        <f>quarterly!P158</f>
        <v>6.6445427186685108E-3</v>
      </c>
    </row>
    <row r="13" spans="1:11" x14ac:dyDescent="0.25">
      <c r="A13">
        <f>quarterly!B159</f>
        <v>76.7</v>
      </c>
      <c r="B13">
        <f>quarterly!F159</f>
        <v>2571.9899999999998</v>
      </c>
      <c r="C13">
        <f>quarterly!G159</f>
        <v>3447.5</v>
      </c>
      <c r="D13">
        <f>quarterly!H159</f>
        <v>60.817999999999998</v>
      </c>
      <c r="E13">
        <f>quarterly!J159</f>
        <v>90.444137229054775</v>
      </c>
      <c r="F13">
        <f>quarterly!K159</f>
        <v>47.003999999999998</v>
      </c>
      <c r="G13">
        <f>quarterly!L159</f>
        <v>34.582000000000001</v>
      </c>
      <c r="H13">
        <f>quarterly!I159</f>
        <v>110.94799999999999</v>
      </c>
      <c r="I13">
        <f>quarterly!N159</f>
        <v>5.9467437463482931E-3</v>
      </c>
      <c r="J13">
        <f>quarterly!O159</f>
        <v>4.514680354526613E-3</v>
      </c>
      <c r="K13">
        <f>quarterly!P159</f>
        <v>7.6284866238045109E-3</v>
      </c>
    </row>
    <row r="14" spans="1:11" x14ac:dyDescent="0.25">
      <c r="A14">
        <f>quarterly!B160</f>
        <v>77.033333333333331</v>
      </c>
      <c r="B14">
        <f>quarterly!F160</f>
        <v>2636.2460000000001</v>
      </c>
      <c r="C14">
        <f>quarterly!G160</f>
        <v>3493.9</v>
      </c>
      <c r="D14">
        <f>quarterly!H160</f>
        <v>61.034999999999997</v>
      </c>
      <c r="E14">
        <f>quarterly!J160</f>
        <v>91.247139604740852</v>
      </c>
      <c r="F14">
        <f>quarterly!K160</f>
        <v>47.414999999999999</v>
      </c>
      <c r="G14">
        <f>quarterly!L160</f>
        <v>34.238999999999997</v>
      </c>
      <c r="H14">
        <f>quarterly!I160</f>
        <v>111.129</v>
      </c>
      <c r="I14">
        <f>quarterly!N160</f>
        <v>1.0096072289550451E-2</v>
      </c>
      <c r="J14">
        <f>quarterly!O160</f>
        <v>6.1538655743782859E-3</v>
      </c>
      <c r="K14">
        <f>quarterly!P160</f>
        <v>4.0816383196484564E-3</v>
      </c>
    </row>
    <row r="15" spans="1:11" x14ac:dyDescent="0.25">
      <c r="A15">
        <f>quarterly!B161</f>
        <v>76.8</v>
      </c>
      <c r="B15">
        <f>quarterly!F161</f>
        <v>2709.107</v>
      </c>
      <c r="C15">
        <f>quarterly!G161</f>
        <v>3514</v>
      </c>
      <c r="D15">
        <f>quarterly!H161</f>
        <v>61.125</v>
      </c>
      <c r="E15">
        <f>quarterly!J161</f>
        <v>91.969425903309357</v>
      </c>
      <c r="F15">
        <f>quarterly!K161</f>
        <v>47.930999999999997</v>
      </c>
      <c r="G15">
        <f>quarterly!L161</f>
        <v>33.545000000000002</v>
      </c>
      <c r="H15">
        <f>quarterly!I161</f>
        <v>111.845</v>
      </c>
      <c r="I15">
        <f>quarterly!N161</f>
        <v>3.4817736331480553E-3</v>
      </c>
      <c r="J15">
        <f>quarterly!O161</f>
        <v>8.4477799119328373E-3</v>
      </c>
      <c r="K15">
        <f>quarterly!P161</f>
        <v>1.0356282737831738E-2</v>
      </c>
    </row>
    <row r="16" spans="1:11" x14ac:dyDescent="0.25">
      <c r="A16">
        <f>quarterly!B162</f>
        <v>77.266666666666666</v>
      </c>
      <c r="B16">
        <f>quarterly!F162</f>
        <v>2785.018</v>
      </c>
      <c r="C16">
        <f>quarterly!G162</f>
        <v>3559.3</v>
      </c>
      <c r="D16">
        <f>quarterly!H162</f>
        <v>61.311999999999998</v>
      </c>
      <c r="E16">
        <f>quarterly!J162</f>
        <v>92.530396838852155</v>
      </c>
      <c r="F16">
        <f>quarterly!K162</f>
        <v>48.779000000000003</v>
      </c>
      <c r="G16">
        <f>quarterly!L162</f>
        <v>33.159999999999997</v>
      </c>
      <c r="H16">
        <f>quarterly!I162</f>
        <v>112.36499999999999</v>
      </c>
      <c r="I16">
        <f>quarterly!N162</f>
        <v>-4.2773656104653224E-3</v>
      </c>
      <c r="J16">
        <f>quarterly!O162</f>
        <v>3.5335725813112656E-3</v>
      </c>
      <c r="K16">
        <f>quarterly!P162</f>
        <v>6.6115704887753472E-4</v>
      </c>
    </row>
    <row r="17" spans="1:11" x14ac:dyDescent="0.25">
      <c r="A17">
        <f>quarterly!B163</f>
        <v>77.733333333333334</v>
      </c>
      <c r="B17">
        <f>quarterly!F163</f>
        <v>2864.6819999999998</v>
      </c>
      <c r="C17">
        <f>quarterly!G163</f>
        <v>3590.1</v>
      </c>
      <c r="D17">
        <f>quarterly!H163</f>
        <v>61.58</v>
      </c>
      <c r="E17">
        <f>quarterly!J163</f>
        <v>93.083551272109702</v>
      </c>
      <c r="F17">
        <f>quarterly!K163</f>
        <v>49.079000000000001</v>
      </c>
      <c r="G17">
        <f>quarterly!L163</f>
        <v>33.479999999999997</v>
      </c>
      <c r="H17">
        <f>quarterly!I163</f>
        <v>112.554</v>
      </c>
      <c r="I17">
        <f>quarterly!N163</f>
        <v>6.4375693345553042E-3</v>
      </c>
      <c r="J17">
        <f>quarterly!O163</f>
        <v>-1.1074067449761898E-2</v>
      </c>
      <c r="K17">
        <f>quarterly!P163</f>
        <v>3.3021493957590318E-3</v>
      </c>
    </row>
    <row r="18" spans="1:11" x14ac:dyDescent="0.25">
      <c r="A18">
        <f>quarterly!B164</f>
        <v>78.600000000000009</v>
      </c>
      <c r="B18">
        <f>quarterly!F164</f>
        <v>2927.66</v>
      </c>
      <c r="C18">
        <f>quarterly!G164</f>
        <v>3636.6</v>
      </c>
      <c r="D18">
        <f>quarterly!H164</f>
        <v>61.848999999999997</v>
      </c>
      <c r="E18">
        <f>quarterly!J164</f>
        <v>93.709579987206141</v>
      </c>
      <c r="F18">
        <f>quarterly!K164</f>
        <v>49.127000000000002</v>
      </c>
      <c r="G18">
        <f>quarterly!L164</f>
        <v>32.689</v>
      </c>
      <c r="H18">
        <f>quarterly!I164</f>
        <v>112.259</v>
      </c>
      <c r="I18">
        <f>quarterly!N164</f>
        <v>6.9276778651612414E-3</v>
      </c>
      <c r="J18">
        <f>quarterly!O164</f>
        <v>2.5438270644092945E-3</v>
      </c>
      <c r="K18">
        <f>quarterly!P164</f>
        <v>5.1782190295011693E-3</v>
      </c>
    </row>
    <row r="19" spans="1:11" x14ac:dyDescent="0.25">
      <c r="A19">
        <f>quarterly!B165</f>
        <v>79.2</v>
      </c>
      <c r="B19">
        <f>quarterly!F165</f>
        <v>2979.0889999999999</v>
      </c>
      <c r="C19">
        <f>quarterly!G165</f>
        <v>3701.4</v>
      </c>
      <c r="D19">
        <f>quarterly!H165</f>
        <v>62.189</v>
      </c>
      <c r="E19">
        <f>quarterly!J165</f>
        <v>94.295503542818864</v>
      </c>
      <c r="F19">
        <f>quarterly!K165</f>
        <v>49.798000000000002</v>
      </c>
      <c r="G19">
        <f>quarterly!L165</f>
        <v>33.347999999999999</v>
      </c>
      <c r="H19">
        <f>quarterly!I165</f>
        <v>111.51600000000001</v>
      </c>
      <c r="I19">
        <f>quarterly!N165</f>
        <v>1.2994512615554177E-2</v>
      </c>
      <c r="J19">
        <f>quarterly!O165</f>
        <v>8.1886039055526823E-3</v>
      </c>
      <c r="K19">
        <f>quarterly!P165</f>
        <v>1.1505084995181719E-2</v>
      </c>
    </row>
    <row r="20" spans="1:11" x14ac:dyDescent="0.25">
      <c r="A20">
        <f>quarterly!B166</f>
        <v>79.833333333333329</v>
      </c>
      <c r="B20">
        <f>quarterly!F166</f>
        <v>3044.1010000000001</v>
      </c>
      <c r="C20">
        <f>quarterly!G166</f>
        <v>3756.9</v>
      </c>
      <c r="D20">
        <f>quarterly!H166</f>
        <v>62.661000000000001</v>
      </c>
      <c r="E20">
        <f>quarterly!J166</f>
        <v>94.836845047103822</v>
      </c>
      <c r="F20">
        <f>quarterly!K166</f>
        <v>50.366</v>
      </c>
      <c r="G20">
        <f>quarterly!L166</f>
        <v>34.274999999999999</v>
      </c>
      <c r="H20">
        <f>quarterly!I166</f>
        <v>110.98099999999999</v>
      </c>
      <c r="I20">
        <f>quarterly!N166</f>
        <v>1.2031131104942583E-2</v>
      </c>
      <c r="J20">
        <f>quarterly!O166</f>
        <v>1.3513719166722855E-2</v>
      </c>
      <c r="K20">
        <f>quarterly!P166</f>
        <v>6.6889881507967101E-3</v>
      </c>
    </row>
    <row r="21" spans="1:11" x14ac:dyDescent="0.25">
      <c r="A21">
        <f>quarterly!B167</f>
        <v>80.566666666666663</v>
      </c>
      <c r="B21">
        <f>quarterly!F167</f>
        <v>3109.7759999999998</v>
      </c>
      <c r="C21">
        <f>quarterly!G167</f>
        <v>3846</v>
      </c>
      <c r="D21">
        <f>quarterly!H167</f>
        <v>62.905000000000001</v>
      </c>
      <c r="E21">
        <f>quarterly!J167</f>
        <v>95.597412569558315</v>
      </c>
      <c r="F21">
        <f>quarterly!K167</f>
        <v>50.472999999999999</v>
      </c>
      <c r="G21">
        <f>quarterly!L167</f>
        <v>34.231000000000002</v>
      </c>
      <c r="H21">
        <f>quarterly!I167</f>
        <v>111.58799999999999</v>
      </c>
      <c r="I21">
        <f>quarterly!N167</f>
        <v>9.8534065489688238E-3</v>
      </c>
      <c r="J21">
        <f>quarterly!O167</f>
        <v>1.3898542890542977E-3</v>
      </c>
      <c r="K21">
        <f>quarterly!P167</f>
        <v>8.5106896679086105E-3</v>
      </c>
    </row>
    <row r="22" spans="1:11" x14ac:dyDescent="0.25">
      <c r="A22">
        <f>quarterly!B168</f>
        <v>80.86666666666666</v>
      </c>
      <c r="B22">
        <f>quarterly!F168</f>
        <v>3179.848</v>
      </c>
      <c r="C22">
        <f>quarterly!G168</f>
        <v>3893.4</v>
      </c>
      <c r="D22">
        <f>quarterly!H168</f>
        <v>63.433999999999997</v>
      </c>
      <c r="E22">
        <f>quarterly!J168</f>
        <v>96.177290868262475</v>
      </c>
      <c r="F22">
        <f>quarterly!K168</f>
        <v>51.363999999999997</v>
      </c>
      <c r="G22">
        <f>quarterly!L168</f>
        <v>34.505000000000003</v>
      </c>
      <c r="H22">
        <f>quarterly!I168</f>
        <v>111.023</v>
      </c>
      <c r="I22">
        <f>quarterly!N168</f>
        <v>8.8809900082158499E-3</v>
      </c>
      <c r="J22">
        <f>quarterly!O168</f>
        <v>8.7243877133849016E-3</v>
      </c>
      <c r="K22">
        <f>quarterly!P168</f>
        <v>8.4388686458646035E-3</v>
      </c>
    </row>
    <row r="23" spans="1:11" x14ac:dyDescent="0.25">
      <c r="A23">
        <f>quarterly!B169</f>
        <v>81.63333333333334</v>
      </c>
      <c r="B23">
        <f>quarterly!F169</f>
        <v>3257.2669999999998</v>
      </c>
      <c r="C23">
        <f>quarterly!G169</f>
        <v>3985</v>
      </c>
      <c r="D23">
        <f>quarterly!H169</f>
        <v>63.98</v>
      </c>
      <c r="E23">
        <f>quarterly!J169</f>
        <v>96.778775707274661</v>
      </c>
      <c r="F23">
        <f>quarterly!K169</f>
        <v>51.744</v>
      </c>
      <c r="G23">
        <f>quarterly!L169</f>
        <v>35.277000000000001</v>
      </c>
      <c r="H23">
        <f>quarterly!I169</f>
        <v>111.253</v>
      </c>
      <c r="I23">
        <f>quarterly!N169</f>
        <v>7.9057534988196121E-3</v>
      </c>
      <c r="J23">
        <f>quarterly!O169</f>
        <v>9.6178924141789093E-3</v>
      </c>
      <c r="K23">
        <f>quarterly!P169</f>
        <v>1.0723157317310911E-2</v>
      </c>
    </row>
    <row r="24" spans="1:11" x14ac:dyDescent="0.25">
      <c r="A24">
        <f>quarterly!B170</f>
        <v>82.066666666666663</v>
      </c>
      <c r="B24">
        <f>quarterly!F170</f>
        <v>3322.7040000000002</v>
      </c>
      <c r="C24">
        <f>quarterly!G170</f>
        <v>4055.9</v>
      </c>
      <c r="D24">
        <f>quarterly!H170</f>
        <v>64.808000000000007</v>
      </c>
      <c r="E24">
        <f>quarterly!J170</f>
        <v>97.374041723815836</v>
      </c>
      <c r="F24">
        <f>quarterly!K170</f>
        <v>52.203000000000003</v>
      </c>
      <c r="G24">
        <f>quarterly!L170</f>
        <v>35.497999999999998</v>
      </c>
      <c r="H24">
        <f>quarterly!I170</f>
        <v>111.358</v>
      </c>
      <c r="I24">
        <f>quarterly!N170</f>
        <v>1.1789855338339539E-2</v>
      </c>
      <c r="J24">
        <f>quarterly!O170</f>
        <v>1.197619104671562E-2</v>
      </c>
      <c r="K24">
        <f>quarterly!P170</f>
        <v>1.1834457647002798E-2</v>
      </c>
    </row>
    <row r="25" spans="1:11" x14ac:dyDescent="0.25">
      <c r="A25">
        <f>quarterly!B171</f>
        <v>82.933333333333337</v>
      </c>
      <c r="B25">
        <f>quarterly!F171</f>
        <v>3407.1489999999999</v>
      </c>
      <c r="C25">
        <f>quarterly!G171</f>
        <v>4142.8</v>
      </c>
      <c r="D25">
        <f>quarterly!H171</f>
        <v>65.343000000000004</v>
      </c>
      <c r="E25">
        <f>quarterly!J171</f>
        <v>97.98227060831762</v>
      </c>
      <c r="F25">
        <f>quarterly!K171</f>
        <v>52.796999999999997</v>
      </c>
      <c r="G25">
        <f>quarterly!L171</f>
        <v>35.991999999999997</v>
      </c>
      <c r="H25">
        <f>quarterly!I171</f>
        <v>110.69499999999999</v>
      </c>
      <c r="I25">
        <f>quarterly!N171</f>
        <v>1.1789855338339539E-2</v>
      </c>
      <c r="J25">
        <f>quarterly!O171</f>
        <v>1.3847896858793535E-2</v>
      </c>
      <c r="K25">
        <f>quarterly!P171</f>
        <v>1.1718884113213479E-2</v>
      </c>
    </row>
    <row r="26" spans="1:11" x14ac:dyDescent="0.25">
      <c r="A26">
        <f>quarterly!B172</f>
        <v>83.566666666666677</v>
      </c>
      <c r="B26">
        <f>quarterly!F172</f>
        <v>3473.7719999999999</v>
      </c>
      <c r="C26">
        <f>quarterly!G172</f>
        <v>4233.3999999999996</v>
      </c>
      <c r="D26">
        <f>quarterly!H172</f>
        <v>65.938000000000002</v>
      </c>
      <c r="E26">
        <f>quarterly!J172</f>
        <v>98.711717209670411</v>
      </c>
      <c r="F26">
        <f>quarterly!K172</f>
        <v>53.042000000000002</v>
      </c>
      <c r="G26">
        <f>quarterly!L172</f>
        <v>36.569000000000003</v>
      </c>
      <c r="H26">
        <f>quarterly!I172</f>
        <v>111.642</v>
      </c>
      <c r="I26">
        <f>quarterly!N172</f>
        <v>1.0580879759231721E-2</v>
      </c>
      <c r="J26">
        <f>quarterly!O172</f>
        <v>1.134227660393451E-2</v>
      </c>
      <c r="K26">
        <f>quarterly!P172</f>
        <v>1.3364978811331172E-2</v>
      </c>
    </row>
    <row r="27" spans="1:11" x14ac:dyDescent="0.25">
      <c r="A27">
        <f>quarterly!B173</f>
        <v>83.666666666666671</v>
      </c>
      <c r="B27">
        <f>quarterly!F173</f>
        <v>3545.3139999999999</v>
      </c>
      <c r="C27">
        <f>quarterly!G173</f>
        <v>4309.8</v>
      </c>
      <c r="D27">
        <f>quarterly!H173</f>
        <v>66.644999999999996</v>
      </c>
      <c r="E27">
        <f>quarterly!J173</f>
        <v>99.394296547955349</v>
      </c>
      <c r="F27">
        <f>quarterly!K173</f>
        <v>53.29</v>
      </c>
      <c r="G27">
        <f>quarterly!L173</f>
        <v>37.063000000000002</v>
      </c>
      <c r="H27">
        <f>quarterly!I173</f>
        <v>111.816</v>
      </c>
      <c r="I27">
        <f>quarterly!N173</f>
        <v>1.323492903514123E-2</v>
      </c>
      <c r="J27">
        <f>quarterly!O173</f>
        <v>9.1475920085827452E-3</v>
      </c>
      <c r="K27">
        <f>quarterly!P173</f>
        <v>5.1210315306897828E-3</v>
      </c>
    </row>
    <row r="28" spans="1:11" x14ac:dyDescent="0.25">
      <c r="A28">
        <f>quarterly!B174</f>
        <v>83.833333333333329</v>
      </c>
      <c r="B28">
        <f>quarterly!F174</f>
        <v>3585.1089999999999</v>
      </c>
      <c r="C28">
        <f>quarterly!G174</f>
        <v>4368</v>
      </c>
      <c r="D28">
        <f>quarterly!H174</f>
        <v>67.052000000000007</v>
      </c>
      <c r="E28">
        <f>quarterly!J174</f>
        <v>100.01752553441362</v>
      </c>
      <c r="F28">
        <f>quarterly!K174</f>
        <v>53.805</v>
      </c>
      <c r="G28">
        <f>quarterly!L174</f>
        <v>38.006</v>
      </c>
      <c r="H28">
        <f>quarterly!I174</f>
        <v>111.898</v>
      </c>
      <c r="I28">
        <f>quarterly!N174</f>
        <v>1.5629734036085807E-2</v>
      </c>
      <c r="J28">
        <f>quarterly!O174</f>
        <v>6.5802443743286487E-3</v>
      </c>
      <c r="K28">
        <f>quarterly!P174</f>
        <v>5.0028967153019745E-3</v>
      </c>
    </row>
    <row r="29" spans="1:11" x14ac:dyDescent="0.25">
      <c r="A29">
        <f>quarterly!B175</f>
        <v>84.2</v>
      </c>
      <c r="B29">
        <f>quarterly!F175</f>
        <v>3645.415</v>
      </c>
      <c r="C29">
        <f>quarterly!G175</f>
        <v>4395.5</v>
      </c>
      <c r="D29">
        <f>quarterly!H175</f>
        <v>67.41</v>
      </c>
      <c r="E29">
        <f>quarterly!J175</f>
        <v>100.64348236574429</v>
      </c>
      <c r="F29">
        <f>quarterly!K175</f>
        <v>54.039000000000001</v>
      </c>
      <c r="G29">
        <f>quarterly!L175</f>
        <v>37.622</v>
      </c>
      <c r="H29">
        <f>quarterly!I175</f>
        <v>112.785</v>
      </c>
      <c r="I29">
        <f>quarterly!N175</f>
        <v>6.4375693345553042E-3</v>
      </c>
      <c r="J29">
        <f>quarterly!O175</f>
        <v>5.7526524894498414E-3</v>
      </c>
      <c r="K29">
        <f>quarterly!P175</f>
        <v>3.8167985267008112E-3</v>
      </c>
    </row>
    <row r="30" spans="1:11" x14ac:dyDescent="0.25">
      <c r="A30">
        <f>quarterly!B176</f>
        <v>84.666666666666671</v>
      </c>
      <c r="B30">
        <f>quarterly!F176</f>
        <v>3698.9960000000001</v>
      </c>
      <c r="C30">
        <f>quarterly!G176</f>
        <v>4494.8</v>
      </c>
      <c r="D30">
        <f>quarterly!H176</f>
        <v>68.141000000000005</v>
      </c>
      <c r="E30">
        <f>quarterly!J176</f>
        <v>101.26665343749258</v>
      </c>
      <c r="F30">
        <f>quarterly!K176</f>
        <v>54.494</v>
      </c>
      <c r="G30">
        <f>quarterly!L176</f>
        <v>38.103999999999999</v>
      </c>
      <c r="H30">
        <f>quarterly!I176</f>
        <v>112.586</v>
      </c>
      <c r="I30">
        <f>quarterly!N176</f>
        <v>9.8534065489688238E-3</v>
      </c>
      <c r="J30">
        <f>quarterly!O176</f>
        <v>9.223739490583761E-3</v>
      </c>
      <c r="K30">
        <f>quarterly!P176</f>
        <v>6.1022309876430933E-3</v>
      </c>
    </row>
    <row r="31" spans="1:11" x14ac:dyDescent="0.25">
      <c r="A31">
        <f>quarterly!B177</f>
        <v>84.5</v>
      </c>
      <c r="B31">
        <f>quarterly!F177</f>
        <v>3733.261</v>
      </c>
      <c r="C31">
        <f>quarterly!G177</f>
        <v>4548</v>
      </c>
      <c r="D31">
        <f>quarterly!H177</f>
        <v>68.754000000000005</v>
      </c>
      <c r="E31">
        <f>quarterly!J177</f>
        <v>101.91335762924869</v>
      </c>
      <c r="F31">
        <f>quarterly!K177</f>
        <v>54.66</v>
      </c>
      <c r="G31">
        <f>quarterly!L177</f>
        <v>37.607999999999997</v>
      </c>
      <c r="H31">
        <f>quarterly!I177</f>
        <v>112.301</v>
      </c>
      <c r="I31">
        <f>quarterly!N177</f>
        <v>1.9662443382908235E-2</v>
      </c>
      <c r="J31">
        <f>quarterly!O177</f>
        <v>5.7416425676751828E-3</v>
      </c>
      <c r="K31">
        <f>quarterly!P177</f>
        <v>3.8095284166676487E-3</v>
      </c>
    </row>
    <row r="32" spans="1:11" x14ac:dyDescent="0.25">
      <c r="A32">
        <f>quarterly!B178</f>
        <v>84.1</v>
      </c>
      <c r="B32">
        <f>quarterly!F178</f>
        <v>3759.7330000000002</v>
      </c>
      <c r="C32">
        <f>quarterly!G178</f>
        <v>4576.5</v>
      </c>
      <c r="D32">
        <f>quarterly!H178</f>
        <v>69.272000000000006</v>
      </c>
      <c r="E32">
        <f>quarterly!J178</f>
        <v>102.50926217942769</v>
      </c>
      <c r="F32">
        <f>quarterly!K178</f>
        <v>54.877000000000002</v>
      </c>
      <c r="G32">
        <f>quarterly!L178</f>
        <v>37.875</v>
      </c>
      <c r="H32">
        <f>quarterly!I178</f>
        <v>113.12</v>
      </c>
      <c r="I32">
        <f>quarterly!N178</f>
        <v>9.367549585383772E-3</v>
      </c>
      <c r="J32">
        <f>quarterly!O178</f>
        <v>3.9215736531816436E-3</v>
      </c>
      <c r="K32">
        <f>quarterly!P178</f>
        <v>2.1503282648001687E-3</v>
      </c>
    </row>
    <row r="33" spans="1:11" x14ac:dyDescent="0.25">
      <c r="A33">
        <f>quarterly!B179</f>
        <v>83.533333333333331</v>
      </c>
      <c r="B33">
        <f>quarterly!F179</f>
        <v>3775.9059999999999</v>
      </c>
      <c r="C33">
        <f>quarterly!G179</f>
        <v>4548.6000000000004</v>
      </c>
      <c r="D33">
        <f>quarterly!H179</f>
        <v>69.793000000000006</v>
      </c>
      <c r="E33">
        <f>quarterly!J179</f>
        <v>102.92469782483626</v>
      </c>
      <c r="F33">
        <f>quarterly!K179</f>
        <v>54.459000000000003</v>
      </c>
      <c r="G33">
        <f>quarterly!L179</f>
        <v>37.279000000000003</v>
      </c>
      <c r="H33">
        <f>quarterly!I179</f>
        <v>112.959</v>
      </c>
      <c r="I33">
        <f>quarterly!N179</f>
        <v>1.5629734036085807E-2</v>
      </c>
      <c r="J33">
        <f>quarterly!O179</f>
        <v>-5.8997221271882708E-3</v>
      </c>
      <c r="K33">
        <f>quarterly!P179</f>
        <v>-7.920833491443997E-3</v>
      </c>
    </row>
    <row r="34" spans="1:11" x14ac:dyDescent="0.25">
      <c r="A34">
        <f>quarterly!B180</f>
        <v>82.833333333333329</v>
      </c>
      <c r="B34">
        <f>quarterly!F180</f>
        <v>3752.8589999999999</v>
      </c>
      <c r="C34">
        <f>quarterly!G180</f>
        <v>4554.2</v>
      </c>
      <c r="D34">
        <f>quarterly!H180</f>
        <v>70.406999999999996</v>
      </c>
      <c r="E34">
        <f>quarterly!J180</f>
        <v>103.27183660365087</v>
      </c>
      <c r="F34">
        <f>quarterly!K180</f>
        <v>54.253999999999998</v>
      </c>
      <c r="G34">
        <f>quarterly!L180</f>
        <v>36.531999999999996</v>
      </c>
      <c r="H34">
        <f>quarterly!I180</f>
        <v>111.613</v>
      </c>
      <c r="I34">
        <f>quarterly!N180</f>
        <v>1.6820811178167583E-2</v>
      </c>
      <c r="J34">
        <f>quarterly!O180</f>
        <v>-1.1579286893856891E-2</v>
      </c>
      <c r="K34">
        <f>quarterly!P180</f>
        <v>0</v>
      </c>
    </row>
    <row r="35" spans="1:11" x14ac:dyDescent="0.25">
      <c r="A35">
        <f>quarterly!B181</f>
        <v>82.266666666666666</v>
      </c>
      <c r="B35">
        <f>quarterly!F181</f>
        <v>3752.74</v>
      </c>
      <c r="C35">
        <f>quarterly!G181</f>
        <v>4624.3999999999996</v>
      </c>
      <c r="D35">
        <f>quarterly!H181</f>
        <v>70.775999999999996</v>
      </c>
      <c r="E35">
        <f>quarterly!J181</f>
        <v>103.58084672007452</v>
      </c>
      <c r="F35">
        <f>quarterly!K181</f>
        <v>54.704000000000001</v>
      </c>
      <c r="G35">
        <f>quarterly!L181</f>
        <v>36.347999999999999</v>
      </c>
      <c r="H35">
        <f>quarterly!I181</f>
        <v>111.822</v>
      </c>
      <c r="I35">
        <f>quarterly!N181</f>
        <v>8.6374459977134332E-3</v>
      </c>
      <c r="J35">
        <f>quarterly!O181</f>
        <v>-2.2396425935046868E-3</v>
      </c>
      <c r="K35">
        <f>quarterly!P181</f>
        <v>8.9286307443013982E-3</v>
      </c>
    </row>
    <row r="36" spans="1:11" x14ac:dyDescent="0.25">
      <c r="A36">
        <f>quarterly!B182</f>
        <v>82.36666666666666</v>
      </c>
      <c r="B36">
        <f>quarterly!F182</f>
        <v>3721.654</v>
      </c>
      <c r="C36">
        <f>quarterly!G182</f>
        <v>4683.1000000000004</v>
      </c>
      <c r="D36">
        <f>quarterly!H182</f>
        <v>71.228999999999999</v>
      </c>
      <c r="E36">
        <f>quarterly!J182</f>
        <v>103.91313764090732</v>
      </c>
      <c r="F36">
        <f>quarterly!K182</f>
        <v>54.976999999999997</v>
      </c>
      <c r="G36">
        <f>quarterly!L182</f>
        <v>36.034999999999997</v>
      </c>
      <c r="H36">
        <f>quarterly!I182</f>
        <v>112.187</v>
      </c>
      <c r="I36">
        <f>quarterly!N182</f>
        <v>5.2091555121900335E-3</v>
      </c>
      <c r="J36">
        <f>quarterly!O182</f>
        <v>7.2845324146290687E-3</v>
      </c>
      <c r="K36">
        <f>quarterly!P182</f>
        <v>1.0030174359937251E-2</v>
      </c>
    </row>
    <row r="37" spans="1:11" x14ac:dyDescent="0.25">
      <c r="A37">
        <f>quarterly!B183</f>
        <v>82.3</v>
      </c>
      <c r="B37">
        <f>quarterly!F183</f>
        <v>3688.6030000000001</v>
      </c>
      <c r="C37">
        <f>quarterly!G183</f>
        <v>4718.5</v>
      </c>
      <c r="D37">
        <f>quarterly!H183</f>
        <v>71.483999999999995</v>
      </c>
      <c r="E37">
        <f>quarterly!J183</f>
        <v>104.33449766552822</v>
      </c>
      <c r="F37">
        <f>quarterly!K183</f>
        <v>54.948999999999998</v>
      </c>
      <c r="G37">
        <f>quarterly!L183</f>
        <v>36.014000000000003</v>
      </c>
      <c r="H37">
        <f>quarterly!I183</f>
        <v>112.773</v>
      </c>
      <c r="I37">
        <f>quarterly!N183</f>
        <v>7.4170717777328754E-3</v>
      </c>
      <c r="J37">
        <f>quarterly!O183</f>
        <v>7.923930684024075E-4</v>
      </c>
      <c r="K37">
        <f>quarterly!P183</f>
        <v>1.1811160928344619E-2</v>
      </c>
    </row>
    <row r="38" spans="1:11" x14ac:dyDescent="0.25">
      <c r="A38">
        <f>quarterly!B184</f>
        <v>82.333333333333329</v>
      </c>
      <c r="B38">
        <f>quarterly!F184</f>
        <v>3690.4110000000001</v>
      </c>
      <c r="C38">
        <f>quarterly!G184</f>
        <v>4798.2</v>
      </c>
      <c r="D38">
        <f>quarterly!H184</f>
        <v>71.619</v>
      </c>
      <c r="E38">
        <f>quarterly!J184</f>
        <v>104.63217356158933</v>
      </c>
      <c r="F38">
        <f>quarterly!K184</f>
        <v>55.978000000000002</v>
      </c>
      <c r="G38">
        <f>quarterly!L184</f>
        <v>35.872999999999998</v>
      </c>
      <c r="H38">
        <f>quarterly!I184</f>
        <v>113.06699999999999</v>
      </c>
      <c r="I38">
        <f>quarterly!N184</f>
        <v>7.9057534988196121E-3</v>
      </c>
      <c r="J38">
        <f>quarterly!O184</f>
        <v>4.5702749457958297E-3</v>
      </c>
      <c r="K38">
        <f>quarterly!P184</f>
        <v>1.0455367704800466E-2</v>
      </c>
    </row>
    <row r="39" spans="1:11" x14ac:dyDescent="0.25">
      <c r="A39">
        <f>quarterly!B185</f>
        <v>83</v>
      </c>
      <c r="B39">
        <f>quarterly!F185</f>
        <v>3683.7310000000002</v>
      </c>
      <c r="C39">
        <f>quarterly!G185</f>
        <v>4879.5</v>
      </c>
      <c r="D39">
        <f>quarterly!H185</f>
        <v>71.918999999999997</v>
      </c>
      <c r="E39">
        <f>quarterly!J185</f>
        <v>105.06265438028814</v>
      </c>
      <c r="F39">
        <f>quarterly!K185</f>
        <v>56.357999999999997</v>
      </c>
      <c r="G39">
        <f>quarterly!L185</f>
        <v>37.033000000000001</v>
      </c>
      <c r="H39">
        <f>quarterly!I185</f>
        <v>113.35899999999999</v>
      </c>
      <c r="I39">
        <f>quarterly!N185</f>
        <v>8.6374459977134332E-3</v>
      </c>
      <c r="J39">
        <f>quarterly!O185</f>
        <v>1.0129469498398902E-2</v>
      </c>
      <c r="K39">
        <f>quarterly!P185</f>
        <v>1.0520260674179204E-2</v>
      </c>
    </row>
    <row r="40" spans="1:11" x14ac:dyDescent="0.25">
      <c r="A40">
        <f>quarterly!B186</f>
        <v>83.13333333333334</v>
      </c>
      <c r="B40">
        <f>quarterly!F186</f>
        <v>3685.4679999999998</v>
      </c>
      <c r="C40">
        <f>quarterly!G186</f>
        <v>4955</v>
      </c>
      <c r="D40">
        <f>quarterly!H186</f>
        <v>72.233999999999995</v>
      </c>
      <c r="E40">
        <f>quarterly!J186</f>
        <v>105.51013755995422</v>
      </c>
      <c r="F40">
        <f>quarterly!K186</f>
        <v>56.962000000000003</v>
      </c>
      <c r="G40">
        <f>quarterly!L186</f>
        <v>37.6</v>
      </c>
      <c r="H40">
        <f>quarterly!I186</f>
        <v>113.774</v>
      </c>
      <c r="I40">
        <f>quarterly!N186</f>
        <v>6.4375693345553042E-3</v>
      </c>
      <c r="J40">
        <f>quarterly!O186</f>
        <v>9.5091193833752065E-3</v>
      </c>
      <c r="K40">
        <f>quarterly!P186</f>
        <v>9.7592994825018379E-3</v>
      </c>
    </row>
    <row r="41" spans="1:11" x14ac:dyDescent="0.25">
      <c r="A41">
        <f>quarterly!B187</f>
        <v>83.600000000000009</v>
      </c>
      <c r="B41">
        <f>quarterly!F187</f>
        <v>3680.5129999999999</v>
      </c>
      <c r="C41">
        <f>quarterly!G187</f>
        <v>5048.2</v>
      </c>
      <c r="D41">
        <f>quarterly!H187</f>
        <v>72.736999999999995</v>
      </c>
      <c r="E41">
        <f>quarterly!J187</f>
        <v>105.97166676792266</v>
      </c>
      <c r="F41">
        <f>quarterly!K187</f>
        <v>57.640999999999998</v>
      </c>
      <c r="G41">
        <f>quarterly!L187</f>
        <v>38.585000000000001</v>
      </c>
      <c r="H41">
        <f>quarterly!I187</f>
        <v>113.292</v>
      </c>
      <c r="I41">
        <f>quarterly!N187</f>
        <v>6.4375693345553042E-3</v>
      </c>
      <c r="J41">
        <f>quarterly!O187</f>
        <v>1.1494379425735212E-2</v>
      </c>
      <c r="K41">
        <f>quarterly!P187</f>
        <v>1.3027157861946992E-2</v>
      </c>
    </row>
    <row r="42" spans="1:11" x14ac:dyDescent="0.25">
      <c r="A42">
        <f>quarterly!B188</f>
        <v>84.3</v>
      </c>
      <c r="B42">
        <f>quarterly!F188</f>
        <v>3697.4349999999999</v>
      </c>
      <c r="C42">
        <f>quarterly!G188</f>
        <v>5074.1000000000004</v>
      </c>
      <c r="D42">
        <f>quarterly!H188</f>
        <v>73.191999999999993</v>
      </c>
      <c r="E42">
        <f>quarterly!J188</f>
        <v>106.52219141542511</v>
      </c>
      <c r="F42">
        <f>quarterly!K188</f>
        <v>57.862000000000002</v>
      </c>
      <c r="G42">
        <f>quarterly!L188</f>
        <v>38.968000000000004</v>
      </c>
      <c r="H42">
        <f>quarterly!I188</f>
        <v>113.18899999999999</v>
      </c>
      <c r="I42">
        <f>quarterly!N188</f>
        <v>7.1724639967380988E-3</v>
      </c>
      <c r="J42">
        <f>quarterly!O188</f>
        <v>2.0460074548793693E-2</v>
      </c>
      <c r="K42">
        <f>quarterly!P188</f>
        <v>1.9517932956685788E-2</v>
      </c>
    </row>
    <row r="43" spans="1:11" x14ac:dyDescent="0.25">
      <c r="A43">
        <f>quarterly!B189</f>
        <v>85.033333333333331</v>
      </c>
      <c r="B43">
        <f>quarterly!F189</f>
        <v>3731.5590000000002</v>
      </c>
      <c r="C43">
        <f>quarterly!G189</f>
        <v>5137.1000000000004</v>
      </c>
      <c r="D43">
        <f>quarterly!H189</f>
        <v>73.637</v>
      </c>
      <c r="E43">
        <f>quarterly!J189</f>
        <v>107.04776958944089</v>
      </c>
      <c r="F43">
        <f>quarterly!K189</f>
        <v>58.387999999999998</v>
      </c>
      <c r="G43">
        <f>quarterly!L189</f>
        <v>39.734000000000002</v>
      </c>
      <c r="H43">
        <f>quarterly!I189</f>
        <v>112.584</v>
      </c>
      <c r="I43">
        <f>quarterly!N189</f>
        <v>9.8534065489688238E-3</v>
      </c>
      <c r="J43">
        <f>quarterly!O189</f>
        <v>1.4221678488743329E-2</v>
      </c>
      <c r="K43">
        <f>quarterly!P189</f>
        <v>1.7513235484258021E-2</v>
      </c>
    </row>
    <row r="44" spans="1:11" x14ac:dyDescent="0.25">
      <c r="A44">
        <f>quarterly!B190</f>
        <v>85.733333333333334</v>
      </c>
      <c r="B44">
        <f>quarterly!F190</f>
        <v>3767.4009999999998</v>
      </c>
      <c r="C44">
        <f>quarterly!G190</f>
        <v>5192.6000000000004</v>
      </c>
      <c r="D44">
        <f>quarterly!H190</f>
        <v>73.984999999999999</v>
      </c>
      <c r="E44">
        <f>quarterly!J190</f>
        <v>107.50141559876711</v>
      </c>
      <c r="F44">
        <f>quarterly!K190</f>
        <v>59.037999999999997</v>
      </c>
      <c r="G44">
        <f>quarterly!L190</f>
        <v>40.054000000000002</v>
      </c>
      <c r="H44">
        <f>quarterly!I190</f>
        <v>112.46299999999999</v>
      </c>
      <c r="I44">
        <f>quarterly!N190</f>
        <v>5.4551986478605929E-3</v>
      </c>
      <c r="J44">
        <f>quarterly!O190</f>
        <v>1.3678952853510676E-2</v>
      </c>
      <c r="K44">
        <f>quarterly!P190</f>
        <v>9.6127499237116405E-3</v>
      </c>
    </row>
    <row r="45" spans="1:11" x14ac:dyDescent="0.25">
      <c r="A45">
        <f>quarterly!B191</f>
        <v>86.59999999999998</v>
      </c>
      <c r="B45">
        <f>quarterly!F191</f>
        <v>3805.5329999999999</v>
      </c>
      <c r="C45">
        <f>quarterly!G191</f>
        <v>5305.9</v>
      </c>
      <c r="D45">
        <f>quarterly!H191</f>
        <v>74.361999999999995</v>
      </c>
      <c r="E45">
        <f>quarterly!J191</f>
        <v>108.05762710464377</v>
      </c>
      <c r="F45">
        <f>quarterly!K191</f>
        <v>59.557000000000002</v>
      </c>
      <c r="G45">
        <f>quarterly!L191</f>
        <v>41.499000000000002</v>
      </c>
      <c r="H45">
        <f>quarterly!I191</f>
        <v>111.29900000000001</v>
      </c>
      <c r="I45">
        <f>quarterly!N191</f>
        <v>2.9865937273256815E-3</v>
      </c>
      <c r="J45">
        <f>quarterly!O191</f>
        <v>1.5383053540230968E-2</v>
      </c>
      <c r="K45">
        <f>quarterly!P191</f>
        <v>1.167887252369015E-2</v>
      </c>
    </row>
    <row r="46" spans="1:11" x14ac:dyDescent="0.25">
      <c r="A46">
        <f>quarterly!B192</f>
        <v>87.3</v>
      </c>
      <c r="B46">
        <f>quarterly!F192</f>
        <v>3866.3649999999998</v>
      </c>
      <c r="C46">
        <f>quarterly!G192</f>
        <v>5384.5</v>
      </c>
      <c r="D46">
        <f>quarterly!H192</f>
        <v>74.623999999999995</v>
      </c>
      <c r="E46">
        <f>quarterly!J192</f>
        <v>108.70986700065578</v>
      </c>
      <c r="F46">
        <f>quarterly!K192</f>
        <v>60.238</v>
      </c>
      <c r="G46">
        <f>quarterly!L192</f>
        <v>41.938000000000002</v>
      </c>
      <c r="H46">
        <f>quarterly!I192</f>
        <v>110.624</v>
      </c>
      <c r="I46">
        <f>quarterly!N192</f>
        <v>7.1724639967380988E-3</v>
      </c>
      <c r="J46">
        <f>quarterly!O192</f>
        <v>1.5770488451281404E-2</v>
      </c>
      <c r="K46">
        <f>quarterly!P192</f>
        <v>1.9027733805254913E-2</v>
      </c>
    </row>
    <row r="47" spans="1:11" x14ac:dyDescent="0.25">
      <c r="A47">
        <f>quarterly!B193</f>
        <v>88.59999999999998</v>
      </c>
      <c r="B47">
        <f>quarterly!F193</f>
        <v>3912.7869999999998</v>
      </c>
      <c r="C47">
        <f>quarterly!G193</f>
        <v>5494.5</v>
      </c>
      <c r="D47">
        <f>quarterly!H193</f>
        <v>74.918000000000006</v>
      </c>
      <c r="E47">
        <f>quarterly!J193</f>
        <v>109.50055481933754</v>
      </c>
      <c r="F47">
        <f>quarterly!K193</f>
        <v>60.706000000000003</v>
      </c>
      <c r="G47">
        <f>quarterly!L193</f>
        <v>42.591000000000001</v>
      </c>
      <c r="H47">
        <f>quarterly!I193</f>
        <v>110.282</v>
      </c>
      <c r="I47">
        <f>quarterly!N193</f>
        <v>5.2091555121900335E-3</v>
      </c>
      <c r="J47">
        <f>quarterly!O193</f>
        <v>1.8551314118699529E-2</v>
      </c>
      <c r="K47">
        <f>quarterly!P193</f>
        <v>1.7175814661757681E-2</v>
      </c>
    </row>
    <row r="48" spans="1:11" x14ac:dyDescent="0.25">
      <c r="A48">
        <f>quarterly!B194</f>
        <v>89.633333333333326</v>
      </c>
      <c r="B48">
        <f>quarterly!F194</f>
        <v>3963.884</v>
      </c>
      <c r="C48">
        <f>quarterly!G194</f>
        <v>5555.8</v>
      </c>
      <c r="D48">
        <f>quarterly!H194</f>
        <v>75.266000000000005</v>
      </c>
      <c r="E48">
        <f>quarterly!J194</f>
        <v>110.21050353456089</v>
      </c>
      <c r="F48">
        <f>quarterly!K194</f>
        <v>61.168999999999997</v>
      </c>
      <c r="G48">
        <f>quarterly!L194</f>
        <v>43.319000000000003</v>
      </c>
      <c r="H48">
        <f>quarterly!I194</f>
        <v>109.727</v>
      </c>
      <c r="I48">
        <f>quarterly!N194</f>
        <v>6.9276778651612414E-3</v>
      </c>
      <c r="J48">
        <f>quarterly!O194</f>
        <v>2.0754487714901865E-2</v>
      </c>
      <c r="K48">
        <f>quarterly!P194</f>
        <v>1.3040031162557662E-2</v>
      </c>
    </row>
    <row r="49" spans="1:11" x14ac:dyDescent="0.25">
      <c r="A49">
        <f>quarterly!B195</f>
        <v>90.466666666666654</v>
      </c>
      <c r="B49">
        <f>quarterly!F195</f>
        <v>4017.337</v>
      </c>
      <c r="C49">
        <f>quarterly!G195</f>
        <v>5660.1</v>
      </c>
      <c r="D49">
        <f>quarterly!H195</f>
        <v>75.611000000000004</v>
      </c>
      <c r="E49">
        <f>quarterly!J195</f>
        <v>111.09617493157984</v>
      </c>
      <c r="F49">
        <f>quarterly!K195</f>
        <v>61.831000000000003</v>
      </c>
      <c r="G49">
        <f>quarterly!L195</f>
        <v>45.009</v>
      </c>
      <c r="H49">
        <f>quarterly!I195</f>
        <v>109.142</v>
      </c>
      <c r="I49">
        <f>quarterly!N195</f>
        <v>8.8809900082158499E-3</v>
      </c>
      <c r="J49">
        <f>quarterly!O195</f>
        <v>1.6715039287242096E-2</v>
      </c>
      <c r="K49">
        <f>quarterly!P195</f>
        <v>1.4218957312875629E-2</v>
      </c>
    </row>
    <row r="50" spans="1:11" x14ac:dyDescent="0.25">
      <c r="A50">
        <f>quarterly!B196</f>
        <v>91</v>
      </c>
      <c r="B50">
        <f>quarterly!F196</f>
        <v>4086.7840000000001</v>
      </c>
      <c r="C50">
        <f>quarterly!G196</f>
        <v>5703.7</v>
      </c>
      <c r="D50">
        <f>quarterly!H196</f>
        <v>75.989000000000004</v>
      </c>
      <c r="E50">
        <f>quarterly!J196</f>
        <v>112.02910601371015</v>
      </c>
      <c r="F50">
        <f>quarterly!K196</f>
        <v>61.984999999999999</v>
      </c>
      <c r="G50">
        <f>quarterly!L196</f>
        <v>46.671999999999997</v>
      </c>
      <c r="H50">
        <f>quarterly!I196</f>
        <v>109.751</v>
      </c>
      <c r="I50">
        <f>quarterly!N196</f>
        <v>5.7010612896968293E-3</v>
      </c>
      <c r="J50">
        <f>quarterly!O196</f>
        <v>1.9211708805497076E-2</v>
      </c>
      <c r="K50">
        <f>quarterly!P196</f>
        <v>1.8346194239864735E-2</v>
      </c>
    </row>
    <row r="51" spans="1:11" x14ac:dyDescent="0.25">
      <c r="A51">
        <f>quarterly!B197</f>
        <v>91</v>
      </c>
      <c r="B51">
        <f>quarterly!F197</f>
        <v>4160.6710000000003</v>
      </c>
      <c r="C51">
        <f>quarterly!G197</f>
        <v>5743.5</v>
      </c>
      <c r="D51">
        <f>quarterly!H197</f>
        <v>76.319000000000003</v>
      </c>
      <c r="E51">
        <f>quarterly!J197</f>
        <v>112.87550402731095</v>
      </c>
      <c r="F51">
        <f>quarterly!K197</f>
        <v>62.527999999999999</v>
      </c>
      <c r="G51">
        <f>quarterly!L197</f>
        <v>47.12</v>
      </c>
      <c r="H51">
        <f>quarterly!I197</f>
        <v>109.67</v>
      </c>
      <c r="I51">
        <f>quarterly!N197</f>
        <v>7.6615015110583773E-3</v>
      </c>
      <c r="J51">
        <f>quarterly!O197</f>
        <v>1.9933268354210391E-2</v>
      </c>
      <c r="K51">
        <f>quarterly!P197</f>
        <v>9.202469545520427E-3</v>
      </c>
    </row>
    <row r="52" spans="1:11" x14ac:dyDescent="0.25">
      <c r="A52">
        <f>quarterly!B198</f>
        <v>91.566666666666663</v>
      </c>
      <c r="B52">
        <f>quarterly!F198</f>
        <v>4207.9409999999998</v>
      </c>
      <c r="C52">
        <f>quarterly!G198</f>
        <v>5831.2</v>
      </c>
      <c r="D52">
        <f>quarterly!H198</f>
        <v>76.617000000000004</v>
      </c>
      <c r="E52">
        <f>quarterly!J198</f>
        <v>113.7367130279244</v>
      </c>
      <c r="F52">
        <f>quarterly!K198</f>
        <v>63.094999999999999</v>
      </c>
      <c r="G52">
        <f>quarterly!L198</f>
        <v>47.42</v>
      </c>
      <c r="H52">
        <f>quarterly!I198</f>
        <v>108.83199999999999</v>
      </c>
      <c r="I52">
        <f>quarterly!N198</f>
        <v>8.3937254420483054E-3</v>
      </c>
      <c r="J52">
        <f>quarterly!O198</f>
        <v>1.3231710154175154E-2</v>
      </c>
      <c r="K52">
        <f>quarterly!P198</f>
        <v>1.2179878543798447E-2</v>
      </c>
    </row>
    <row r="53" spans="1:11" x14ac:dyDescent="0.25">
      <c r="A53">
        <f>quarterly!B199</f>
        <v>91.966666666666654</v>
      </c>
      <c r="B53">
        <f>quarterly!F199</f>
        <v>4269.6260000000002</v>
      </c>
      <c r="C53">
        <f>quarterly!G199</f>
        <v>5901.8</v>
      </c>
      <c r="D53">
        <f>quarterly!H199</f>
        <v>76.861000000000004</v>
      </c>
      <c r="E53">
        <f>quarterly!J199</f>
        <v>114.54294115402216</v>
      </c>
      <c r="F53">
        <f>quarterly!K199</f>
        <v>63.534999999999997</v>
      </c>
      <c r="G53">
        <f>quarterly!L199</f>
        <v>48.338999999999999</v>
      </c>
      <c r="H53">
        <f>quarterly!I199</f>
        <v>108.833</v>
      </c>
      <c r="I53">
        <f>quarterly!N199</f>
        <v>4.9629315732038215E-3</v>
      </c>
      <c r="J53">
        <f>quarterly!O199</f>
        <v>1.3047797253494224E-2</v>
      </c>
      <c r="K53">
        <f>quarterly!P199</f>
        <v>1.1939682038113733E-2</v>
      </c>
    </row>
    <row r="54" spans="1:11" x14ac:dyDescent="0.25">
      <c r="A54">
        <f>quarterly!B200</f>
        <v>92.066666666666663</v>
      </c>
      <c r="B54">
        <f>quarterly!F200</f>
        <v>4315.0029999999997</v>
      </c>
      <c r="C54">
        <f>quarterly!G200</f>
        <v>5981.3</v>
      </c>
      <c r="D54">
        <f>quarterly!H200</f>
        <v>77.141999999999996</v>
      </c>
      <c r="E54">
        <f>quarterly!J200</f>
        <v>115.33793285763367</v>
      </c>
      <c r="F54">
        <f>quarterly!K200</f>
        <v>64.120999999999995</v>
      </c>
      <c r="G54">
        <f>quarterly!L200</f>
        <v>49.564</v>
      </c>
      <c r="H54">
        <f>quarterly!I200</f>
        <v>108.518</v>
      </c>
      <c r="I54">
        <f>quarterly!N200</f>
        <v>4.4699400431826852E-3</v>
      </c>
      <c r="J54">
        <f>quarterly!O200</f>
        <v>1.0057115077890384E-2</v>
      </c>
      <c r="K54">
        <f>quarterly!P200</f>
        <v>1.061460615326903E-2</v>
      </c>
    </row>
    <row r="55" spans="1:11" x14ac:dyDescent="0.25">
      <c r="A55">
        <f>quarterly!B201</f>
        <v>93.266666666666666</v>
      </c>
      <c r="B55">
        <f>quarterly!F201</f>
        <v>4388.223</v>
      </c>
      <c r="C55">
        <f>quarterly!G201</f>
        <v>6129.3</v>
      </c>
      <c r="D55">
        <f>quarterly!H201</f>
        <v>77.515000000000001</v>
      </c>
      <c r="E55">
        <f>quarterly!J201</f>
        <v>116.22756712196961</v>
      </c>
      <c r="F55">
        <f>quarterly!K201</f>
        <v>64.81</v>
      </c>
      <c r="G55">
        <f>quarterly!L201</f>
        <v>50.884</v>
      </c>
      <c r="H55">
        <f>quarterly!I201</f>
        <v>108.649</v>
      </c>
      <c r="I55">
        <f>quarterly!N201</f>
        <v>7.9057534988196121E-3</v>
      </c>
      <c r="J55">
        <f>quarterly!O201</f>
        <v>8.6000465469026361E-3</v>
      </c>
      <c r="K55">
        <f>quarterly!P201</f>
        <v>7.7456784530233703E-3</v>
      </c>
    </row>
    <row r="56" spans="1:11" x14ac:dyDescent="0.25">
      <c r="A56">
        <f>quarterly!B202</f>
        <v>94.133333333333326</v>
      </c>
      <c r="B56">
        <f>quarterly!F202</f>
        <v>4450.0209999999997</v>
      </c>
      <c r="C56">
        <f>quarterly!G202</f>
        <v>6209.2</v>
      </c>
      <c r="D56">
        <f>quarterly!H202</f>
        <v>77.825000000000003</v>
      </c>
      <c r="E56">
        <f>quarterly!J202</f>
        <v>117.23250448142994</v>
      </c>
      <c r="F56">
        <f>quarterly!K202</f>
        <v>65.203000000000003</v>
      </c>
      <c r="G56">
        <f>quarterly!L202</f>
        <v>52.484999999999999</v>
      </c>
      <c r="H56">
        <f>quarterly!I202</f>
        <v>108.783</v>
      </c>
      <c r="I56">
        <f>quarterly!N202</f>
        <v>9.367549585383772E-3</v>
      </c>
      <c r="J56">
        <f>quarterly!O202</f>
        <v>1.0540282035432268E-2</v>
      </c>
      <c r="K56">
        <f>quarterly!P202</f>
        <v>7.8329382211868911E-3</v>
      </c>
    </row>
    <row r="57" spans="1:11" x14ac:dyDescent="0.25">
      <c r="A57">
        <f>quarterly!B203</f>
        <v>94.90000000000002</v>
      </c>
      <c r="B57">
        <f>quarterly!F203</f>
        <v>4489.4520000000002</v>
      </c>
      <c r="C57">
        <f>quarterly!G203</f>
        <v>6318.4</v>
      </c>
      <c r="D57">
        <f>quarterly!H203</f>
        <v>78.105999999999995</v>
      </c>
      <c r="E57">
        <f>quarterly!J203</f>
        <v>118.26287346716727</v>
      </c>
      <c r="F57">
        <f>quarterly!K203</f>
        <v>65.721999999999994</v>
      </c>
      <c r="G57">
        <f>quarterly!L203</f>
        <v>53.817</v>
      </c>
      <c r="H57">
        <f>quarterly!I203</f>
        <v>108.508</v>
      </c>
      <c r="I57">
        <f>quarterly!N203</f>
        <v>5.7010612896968293E-3</v>
      </c>
      <c r="J57">
        <f>quarterly!O203</f>
        <v>1.4384196557025561E-2</v>
      </c>
      <c r="K57">
        <f>quarterly!P203</f>
        <v>1.0100466192393064E-2</v>
      </c>
    </row>
    <row r="58" spans="1:11" x14ac:dyDescent="0.25">
      <c r="A58">
        <f>quarterly!B204</f>
        <v>95.566666666666663</v>
      </c>
      <c r="B58">
        <f>quarterly!F204</f>
        <v>4563.8069999999998</v>
      </c>
      <c r="C58">
        <f>quarterly!G204</f>
        <v>6399.6</v>
      </c>
      <c r="D58">
        <f>quarterly!H204</f>
        <v>78.415000000000006</v>
      </c>
      <c r="E58">
        <f>quarterly!J204</f>
        <v>119.31095100335294</v>
      </c>
      <c r="F58">
        <f>quarterly!K204</f>
        <v>66.415000000000006</v>
      </c>
      <c r="G58">
        <f>quarterly!L204</f>
        <v>55.067</v>
      </c>
      <c r="H58">
        <f>quarterly!I204</f>
        <v>108.684</v>
      </c>
      <c r="I58">
        <f>quarterly!N204</f>
        <v>7.9057534988196121E-3</v>
      </c>
      <c r="J58">
        <f>quarterly!O204</f>
        <v>1.3337291685596617E-2</v>
      </c>
      <c r="K58">
        <f>quarterly!P204</f>
        <v>1.493401105182212E-2</v>
      </c>
    </row>
    <row r="59" spans="1:11" x14ac:dyDescent="0.25">
      <c r="A59">
        <f>quarterly!B205</f>
        <v>96.566666666666663</v>
      </c>
      <c r="B59">
        <f>quarterly!F205</f>
        <v>4654.1490000000003</v>
      </c>
      <c r="C59">
        <f>quarterly!G205</f>
        <v>6532.5</v>
      </c>
      <c r="D59">
        <f>quarterly!H205</f>
        <v>78.757999999999996</v>
      </c>
      <c r="E59">
        <f>quarterly!J205</f>
        <v>120.59205578001055</v>
      </c>
      <c r="F59">
        <f>quarterly!K205</f>
        <v>66.713999999999999</v>
      </c>
      <c r="G59">
        <f>quarterly!L205</f>
        <v>56.21</v>
      </c>
      <c r="H59">
        <f>quarterly!I205</f>
        <v>108.63200000000001</v>
      </c>
      <c r="I59">
        <f>quarterly!N205</f>
        <v>5.9467437463482931E-3</v>
      </c>
      <c r="J59">
        <f>quarterly!O205</f>
        <v>1.6505577440230779E-2</v>
      </c>
      <c r="K59">
        <f>quarterly!P205</f>
        <v>1.6470960595924282E-2</v>
      </c>
    </row>
    <row r="60" spans="1:11" x14ac:dyDescent="0.25">
      <c r="A60">
        <f>quarterly!B206</f>
        <v>97.399999999999991</v>
      </c>
      <c r="B60">
        <f>quarterly!F206</f>
        <v>4776.1909999999998</v>
      </c>
      <c r="C60">
        <f>quarterly!G206</f>
        <v>6653.5</v>
      </c>
      <c r="D60">
        <f>quarterly!H206</f>
        <v>78.92</v>
      </c>
      <c r="E60">
        <f>quarterly!J206</f>
        <v>121.81139498426803</v>
      </c>
      <c r="F60">
        <f>quarterly!K206</f>
        <v>67.850999999999999</v>
      </c>
      <c r="G60">
        <f>quarterly!L206</f>
        <v>58.683</v>
      </c>
      <c r="H60">
        <f>quarterly!I206</f>
        <v>108.16</v>
      </c>
      <c r="I60">
        <f>quarterly!N206</f>
        <v>2.7387284930973088E-3</v>
      </c>
      <c r="J60">
        <f>quarterly!O206</f>
        <v>1.5622579749473576E-2</v>
      </c>
      <c r="K60">
        <f>quarterly!P206</f>
        <v>1.5368657394113285E-2</v>
      </c>
    </row>
    <row r="61" spans="1:11" x14ac:dyDescent="0.25">
      <c r="A61">
        <f>quarterly!B207</f>
        <v>98.166666666666671</v>
      </c>
      <c r="B61">
        <f>quarterly!F207</f>
        <v>4868.3829999999998</v>
      </c>
      <c r="C61">
        <f>quarterly!G207</f>
        <v>6729.5</v>
      </c>
      <c r="D61">
        <f>quarterly!H207</f>
        <v>79.123999999999995</v>
      </c>
      <c r="E61">
        <f>quarterly!J207</f>
        <v>122.98674633152045</v>
      </c>
      <c r="F61">
        <f>quarterly!K207</f>
        <v>68.662000000000006</v>
      </c>
      <c r="G61">
        <f>quarterly!L207</f>
        <v>59.058</v>
      </c>
      <c r="H61">
        <f>quarterly!I207</f>
        <v>109.072</v>
      </c>
      <c r="I61">
        <f>quarterly!N207</f>
        <v>4.9629315732038215E-3</v>
      </c>
      <c r="J61">
        <f>quarterly!O207</f>
        <v>1.6642809767117E-2</v>
      </c>
      <c r="K61">
        <f>quarterly!P207</f>
        <v>1.7718020177653414E-2</v>
      </c>
    </row>
    <row r="62" spans="1:11" x14ac:dyDescent="0.25">
      <c r="A62">
        <f>quarterly!B208</f>
        <v>98.633333333333326</v>
      </c>
      <c r="B62">
        <f>quarterly!F208</f>
        <v>5010.1890000000003</v>
      </c>
      <c r="C62">
        <f>quarterly!G208</f>
        <v>6809.3</v>
      </c>
      <c r="D62">
        <f>quarterly!H208</f>
        <v>79.12</v>
      </c>
      <c r="E62">
        <f>quarterly!J208</f>
        <v>124.28233531028688</v>
      </c>
      <c r="F62">
        <f>quarterly!K208</f>
        <v>69.355999999999995</v>
      </c>
      <c r="G62">
        <f>quarterly!L208</f>
        <v>60.975000000000001</v>
      </c>
      <c r="H62">
        <f>quarterly!I208</f>
        <v>110.645</v>
      </c>
      <c r="I62">
        <f>quarterly!N208</f>
        <v>5.2091555121900335E-3</v>
      </c>
      <c r="J62">
        <f>quarterly!O208</f>
        <v>1.8771149463773333E-2</v>
      </c>
      <c r="K62">
        <f>quarterly!P208</f>
        <v>1.6622945399593147E-2</v>
      </c>
    </row>
    <row r="63" spans="1:11" x14ac:dyDescent="0.25">
      <c r="A63">
        <f>quarterly!B209</f>
        <v>99.066666666666663</v>
      </c>
      <c r="B63">
        <f>quarterly!F209</f>
        <v>5174.8710000000001</v>
      </c>
      <c r="C63">
        <f>quarterly!G209</f>
        <v>6882.4</v>
      </c>
      <c r="D63">
        <f>quarterly!H209</f>
        <v>79.165999999999997</v>
      </c>
      <c r="E63">
        <f>quarterly!J209</f>
        <v>125.42697758095863</v>
      </c>
      <c r="F63">
        <f>quarterly!K209</f>
        <v>70.576999999999998</v>
      </c>
      <c r="G63">
        <f>quarterly!L209</f>
        <v>63.034999999999997</v>
      </c>
      <c r="H63">
        <f>quarterly!I209</f>
        <v>110.97799999999999</v>
      </c>
      <c r="I63">
        <f>quarterly!N209</f>
        <v>1.2476630625266605E-3</v>
      </c>
      <c r="J63">
        <f>quarterly!O209</f>
        <v>1.8816820364543654E-2</v>
      </c>
      <c r="K63">
        <f>quarterly!P209</f>
        <v>1.8062717016210331E-2</v>
      </c>
    </row>
    <row r="64" spans="1:11" x14ac:dyDescent="0.25">
      <c r="A64">
        <f>quarterly!B210</f>
        <v>99.5</v>
      </c>
      <c r="B64">
        <f>quarterly!F210</f>
        <v>5304.415</v>
      </c>
      <c r="C64">
        <f>quarterly!G210</f>
        <v>7002.4</v>
      </c>
      <c r="D64">
        <f>quarterly!H210</f>
        <v>79.319000000000003</v>
      </c>
      <c r="E64">
        <f>quarterly!J210</f>
        <v>126.61656330442968</v>
      </c>
      <c r="F64">
        <f>quarterly!K210</f>
        <v>71.498000000000005</v>
      </c>
      <c r="G64">
        <f>quarterly!L210</f>
        <v>64.031999999999996</v>
      </c>
      <c r="H64">
        <f>quarterly!I210</f>
        <v>110.861</v>
      </c>
      <c r="I64">
        <f>quarterly!N210</f>
        <v>4.9629315732038215E-3</v>
      </c>
      <c r="J64">
        <f>quarterly!O210</f>
        <v>1.6003250690807515E-2</v>
      </c>
      <c r="K64">
        <f>quarterly!P210</f>
        <v>1.3255277225017605E-2</v>
      </c>
    </row>
    <row r="65" spans="1:11" x14ac:dyDescent="0.25">
      <c r="A65">
        <f>quarterly!B211</f>
        <v>100.23333333333333</v>
      </c>
      <c r="B65">
        <f>quarterly!F211</f>
        <v>5438.0219999999999</v>
      </c>
      <c r="C65">
        <f>quarterly!G211</f>
        <v>7142.9</v>
      </c>
      <c r="D65">
        <f>quarterly!H211</f>
        <v>79.316999999999993</v>
      </c>
      <c r="E65">
        <f>quarterly!J211</f>
        <v>127.8581224909849</v>
      </c>
      <c r="F65">
        <f>quarterly!K211</f>
        <v>72.531000000000006</v>
      </c>
      <c r="G65">
        <f>quarterly!L211</f>
        <v>65.900000000000006</v>
      </c>
      <c r="H65">
        <f>quarterly!I211</f>
        <v>111.592</v>
      </c>
      <c r="I65">
        <f>quarterly!N211</f>
        <v>4.4699400431826852E-3</v>
      </c>
      <c r="J65">
        <f>quarterly!O211</f>
        <v>1.0290096462904335E-2</v>
      </c>
      <c r="K65">
        <f>quarterly!P211</f>
        <v>1.4963304486116671E-2</v>
      </c>
    </row>
    <row r="66" spans="1:11" x14ac:dyDescent="0.25">
      <c r="A66">
        <f>quarterly!B212</f>
        <v>100.53333333333335</v>
      </c>
      <c r="B66">
        <f>quarterly!F212</f>
        <v>5600.4260000000004</v>
      </c>
      <c r="C66">
        <f>quarterly!G212</f>
        <v>7239.8</v>
      </c>
      <c r="D66">
        <f>quarterly!H212</f>
        <v>79.433000000000007</v>
      </c>
      <c r="E66">
        <f>quarterly!J212</f>
        <v>129.22547925706448</v>
      </c>
      <c r="F66">
        <f>quarterly!K212</f>
        <v>73.233999999999995</v>
      </c>
      <c r="G66">
        <f>quarterly!L212</f>
        <v>67.36</v>
      </c>
      <c r="H66">
        <f>quarterly!I212</f>
        <v>111.599</v>
      </c>
      <c r="I66">
        <f>quarterly!N212</f>
        <v>4.7165265205859619E-3</v>
      </c>
      <c r="J66">
        <f>quarterly!O212</f>
        <v>1.6297018409390719E-2</v>
      </c>
      <c r="K66">
        <f>quarterly!P212</f>
        <v>1.4987310984959798E-2</v>
      </c>
    </row>
    <row r="67" spans="1:11" x14ac:dyDescent="0.25">
      <c r="A67">
        <f>quarterly!B213</f>
        <v>101.10000000000001</v>
      </c>
      <c r="B67">
        <f>quarterly!F213</f>
        <v>5706.8280000000004</v>
      </c>
      <c r="C67">
        <f>quarterly!G213</f>
        <v>7308.4</v>
      </c>
      <c r="D67">
        <f>quarterly!H213</f>
        <v>79.585999999999999</v>
      </c>
      <c r="E67">
        <f>quarterly!J213</f>
        <v>130.52594981721325</v>
      </c>
      <c r="F67">
        <f>quarterly!K213</f>
        <v>74.302000000000007</v>
      </c>
      <c r="G67">
        <f>quarterly!L213</f>
        <v>69.147999999999996</v>
      </c>
      <c r="H67">
        <f>quarterly!I213</f>
        <v>111.48399999999999</v>
      </c>
      <c r="I67">
        <f>quarterly!N213</f>
        <v>3.7290889380929837E-3</v>
      </c>
      <c r="J67">
        <f>quarterly!O213</f>
        <v>1.6293443121188311E-2</v>
      </c>
      <c r="K67">
        <f>quarterly!P213</f>
        <v>1.3299331576247249E-2</v>
      </c>
    </row>
    <row r="68" spans="1:11" x14ac:dyDescent="0.25">
      <c r="A68">
        <f>quarterly!B214</f>
        <v>101.73333333333333</v>
      </c>
      <c r="B68">
        <f>quarterly!F214</f>
        <v>5913.3519999999999</v>
      </c>
      <c r="C68">
        <f>quarterly!G214</f>
        <v>7437.5</v>
      </c>
      <c r="D68">
        <f>quarterly!H214</f>
        <v>79.8</v>
      </c>
      <c r="E68">
        <f>quarterly!J214</f>
        <v>131.87081823826588</v>
      </c>
      <c r="F68">
        <f>quarterly!K214</f>
        <v>75.141000000000005</v>
      </c>
      <c r="G68">
        <f>quarterly!L214</f>
        <v>71.128</v>
      </c>
      <c r="H68">
        <f>quarterly!I214</f>
        <v>112.09099999999999</v>
      </c>
      <c r="I68">
        <f>quarterly!N214</f>
        <v>8.6374459977134332E-3</v>
      </c>
      <c r="J68">
        <f>quarterly!O214</f>
        <v>1.3271407550892697E-2</v>
      </c>
      <c r="K68">
        <f>quarterly!P214</f>
        <v>1.8107161159906321E-2</v>
      </c>
    </row>
    <row r="69" spans="1:11" x14ac:dyDescent="0.25">
      <c r="A69">
        <f>quarterly!B215</f>
        <v>102.63333333333333</v>
      </c>
      <c r="B69">
        <f>quarterly!F215</f>
        <v>6037.2060000000001</v>
      </c>
      <c r="C69">
        <f>quarterly!G215</f>
        <v>7614.7</v>
      </c>
      <c r="D69">
        <f>quarterly!H215</f>
        <v>80.097999999999999</v>
      </c>
      <c r="E69">
        <f>quarterly!J215</f>
        <v>133.31278308133312</v>
      </c>
      <c r="F69">
        <f>quarterly!K215</f>
        <v>76.242000000000004</v>
      </c>
      <c r="G69">
        <f>quarterly!L215</f>
        <v>71.444000000000003</v>
      </c>
      <c r="H69">
        <f>quarterly!I215</f>
        <v>112.673</v>
      </c>
      <c r="I69">
        <f>quarterly!N215</f>
        <v>6.4375693345553042E-3</v>
      </c>
      <c r="J69">
        <f>quarterly!O215</f>
        <v>1.5822773665551203E-2</v>
      </c>
      <c r="K69">
        <f>quarterly!P215</f>
        <v>1.683953879705009E-2</v>
      </c>
    </row>
    <row r="70" spans="1:11" x14ac:dyDescent="0.25">
      <c r="A70">
        <f>quarterly!B216</f>
        <v>103.2</v>
      </c>
      <c r="B70">
        <f>quarterly!F216</f>
        <v>6202.5590000000002</v>
      </c>
      <c r="C70">
        <f>quarterly!G216</f>
        <v>7677.2</v>
      </c>
      <c r="D70">
        <f>quarterly!H216</f>
        <v>80.349999999999994</v>
      </c>
      <c r="E70">
        <f>quarterly!J216</f>
        <v>134.6195565723101</v>
      </c>
      <c r="F70">
        <f>quarterly!K216</f>
        <v>77.412999999999997</v>
      </c>
      <c r="G70">
        <f>quarterly!L216</f>
        <v>74.061999999999998</v>
      </c>
      <c r="H70">
        <f>quarterly!I216</f>
        <v>113.63800000000001</v>
      </c>
      <c r="I70">
        <f>quarterly!N216</f>
        <v>7.1724639967380988E-3</v>
      </c>
      <c r="J70">
        <f>quarterly!O216</f>
        <v>1.892008551874275E-2</v>
      </c>
      <c r="K70">
        <f>quarterly!P216</f>
        <v>1.9880045742709775E-2</v>
      </c>
    </row>
    <row r="71" spans="1:11" x14ac:dyDescent="0.25">
      <c r="A71">
        <f>quarterly!B217</f>
        <v>103.5</v>
      </c>
      <c r="B71">
        <f>quarterly!F217</f>
        <v>6368.723</v>
      </c>
      <c r="C71">
        <f>quarterly!G217</f>
        <v>7887.8</v>
      </c>
      <c r="D71">
        <f>quarterly!H217</f>
        <v>80.75</v>
      </c>
      <c r="E71">
        <f>quarterly!J217</f>
        <v>136.24497762494167</v>
      </c>
      <c r="F71">
        <f>quarterly!K217</f>
        <v>78.161000000000001</v>
      </c>
      <c r="G71">
        <f>quarterly!L217</f>
        <v>76.375</v>
      </c>
      <c r="H71">
        <f>quarterly!I217</f>
        <v>113.35899999999999</v>
      </c>
      <c r="I71">
        <f>quarterly!N217</f>
        <v>9.8534065489688238E-3</v>
      </c>
      <c r="J71">
        <f>quarterly!O217</f>
        <v>1.9476756355454369E-2</v>
      </c>
      <c r="K71">
        <f>quarterly!P217</f>
        <v>1.8302953059169149E-2</v>
      </c>
    </row>
    <row r="72" spans="1:11" x14ac:dyDescent="0.25">
      <c r="A72">
        <f>quarterly!B218</f>
        <v>103.60000000000001</v>
      </c>
      <c r="B72">
        <f>quarterly!F218</f>
        <v>6470.8490000000002</v>
      </c>
      <c r="C72">
        <f>quarterly!G218</f>
        <v>7927.8</v>
      </c>
      <c r="D72">
        <f>quarterly!H218</f>
        <v>81.182000000000002</v>
      </c>
      <c r="E72">
        <f>quarterly!J218</f>
        <v>137.77671187637671</v>
      </c>
      <c r="F72">
        <f>quarterly!K218</f>
        <v>78.927999999999997</v>
      </c>
      <c r="G72">
        <f>quarterly!L218</f>
        <v>77.206000000000003</v>
      </c>
      <c r="H72">
        <f>quarterly!I218</f>
        <v>114.31399999999999</v>
      </c>
      <c r="I72">
        <f>quarterly!N218</f>
        <v>8.8809900082158499E-3</v>
      </c>
      <c r="J72">
        <f>quarterly!O218</f>
        <v>2.1470553011008336E-2</v>
      </c>
      <c r="K72">
        <f>quarterly!P218</f>
        <v>1.738151992074043E-2</v>
      </c>
    </row>
    <row r="73" spans="1:11" x14ac:dyDescent="0.25">
      <c r="A73">
        <f>quarterly!B219</f>
        <v>103.53333333333335</v>
      </c>
      <c r="B73">
        <f>quarterly!F219</f>
        <v>6583.62</v>
      </c>
      <c r="C73">
        <f>quarterly!G219</f>
        <v>8011.6</v>
      </c>
      <c r="D73">
        <f>quarterly!H219</f>
        <v>81.501999999999995</v>
      </c>
      <c r="E73">
        <f>quarterly!J219</f>
        <v>139.27972713980583</v>
      </c>
      <c r="F73">
        <f>quarterly!K219</f>
        <v>79.606999999999999</v>
      </c>
      <c r="G73">
        <f>quarterly!L219</f>
        <v>77.495999999999995</v>
      </c>
      <c r="H73">
        <f>quarterly!I219</f>
        <v>115.155</v>
      </c>
      <c r="I73">
        <f>quarterly!N219</f>
        <v>7.6615015110583773E-3</v>
      </c>
      <c r="J73">
        <f>quarterly!O219</f>
        <v>2.0538750998196846E-2</v>
      </c>
      <c r="K73">
        <f>quarterly!P219</f>
        <v>1.8294602633498074E-2</v>
      </c>
    </row>
    <row r="74" spans="1:11" x14ac:dyDescent="0.25">
      <c r="A74">
        <f>quarterly!B220</f>
        <v>103.33333333333333</v>
      </c>
      <c r="B74">
        <f>quarterly!F220</f>
        <v>6628.6719999999996</v>
      </c>
      <c r="C74">
        <f>quarterly!G220</f>
        <v>8010.2</v>
      </c>
      <c r="D74">
        <f>quarterly!H220</f>
        <v>81.938999999999993</v>
      </c>
      <c r="E74">
        <f>quarterly!J220</f>
        <v>140.41303667494782</v>
      </c>
      <c r="F74">
        <f>quarterly!K220</f>
        <v>79.926000000000002</v>
      </c>
      <c r="G74">
        <f>quarterly!L220</f>
        <v>76.802000000000007</v>
      </c>
      <c r="H74">
        <f>quarterly!I220</f>
        <v>114.84399999999999</v>
      </c>
      <c r="I74">
        <f>quarterly!N220</f>
        <v>6.6827130792792566E-3</v>
      </c>
      <c r="J74">
        <f>quarterly!O220</f>
        <v>5.3676437397050039E-3</v>
      </c>
      <c r="K74">
        <f>quarterly!P220</f>
        <v>8.4808831211615789E-3</v>
      </c>
    </row>
    <row r="75" spans="1:11" x14ac:dyDescent="0.25">
      <c r="A75">
        <f>quarterly!B221</f>
        <v>102.56666666666668</v>
      </c>
      <c r="B75">
        <f>quarterly!F221</f>
        <v>6734.9750000000004</v>
      </c>
      <c r="C75">
        <f>quarterly!G221</f>
        <v>8097.9</v>
      </c>
      <c r="D75">
        <f>quarterly!H221</f>
        <v>82.405000000000001</v>
      </c>
      <c r="E75">
        <f>quarterly!J221</f>
        <v>141.45610748375796</v>
      </c>
      <c r="F75">
        <f>quarterly!K221</f>
        <v>80.114999999999995</v>
      </c>
      <c r="G75">
        <f>quarterly!L221</f>
        <v>75.212999999999994</v>
      </c>
      <c r="H75">
        <f>quarterly!I221</f>
        <v>114.29300000000001</v>
      </c>
      <c r="I75">
        <f>quarterly!N221</f>
        <v>1.0338563261834244E-2</v>
      </c>
      <c r="J75">
        <f>quarterly!O221</f>
        <v>5.6839450766919672E-3</v>
      </c>
      <c r="K75">
        <f>quarterly!P221</f>
        <v>1.0177274155878473E-2</v>
      </c>
    </row>
    <row r="76" spans="1:11" x14ac:dyDescent="0.25">
      <c r="A76">
        <f>quarterly!B222</f>
        <v>101.73333333333333</v>
      </c>
      <c r="B76">
        <f>quarterly!F222</f>
        <v>6807.9549999999999</v>
      </c>
      <c r="C76">
        <f>quarterly!G222</f>
        <v>8056.9</v>
      </c>
      <c r="D76">
        <f>quarterly!H222</f>
        <v>82.47</v>
      </c>
      <c r="E76">
        <f>quarterly!J222</f>
        <v>142.36975487068653</v>
      </c>
      <c r="F76">
        <f>quarterly!K222</f>
        <v>80.388999999999996</v>
      </c>
      <c r="G76">
        <f>quarterly!L222</f>
        <v>74.322999999999993</v>
      </c>
      <c r="H76">
        <f>quarterly!I222</f>
        <v>114.39400000000001</v>
      </c>
      <c r="I76">
        <f>quarterly!N222</f>
        <v>7.6615015110583773E-3</v>
      </c>
      <c r="J76">
        <f>quarterly!O222</f>
        <v>8.5345744285769958E-4</v>
      </c>
      <c r="K76">
        <f>quarterly!P222</f>
        <v>7.5233954101672253E-3</v>
      </c>
    </row>
    <row r="77" spans="1:11" x14ac:dyDescent="0.25">
      <c r="A77">
        <f>quarterly!B223</f>
        <v>100.60000000000001</v>
      </c>
      <c r="B77">
        <f>quarterly!F223</f>
        <v>6875.9009999999998</v>
      </c>
      <c r="C77">
        <f>quarterly!G223</f>
        <v>8083.1</v>
      </c>
      <c r="D77">
        <f>quarterly!H223</f>
        <v>82.528999999999996</v>
      </c>
      <c r="E77">
        <f>quarterly!J223</f>
        <v>142.91724726729865</v>
      </c>
      <c r="F77">
        <f>quarterly!K223</f>
        <v>81.590999999999994</v>
      </c>
      <c r="G77">
        <f>quarterly!L223</f>
        <v>72.188000000000002</v>
      </c>
      <c r="H77">
        <f>quarterly!I223</f>
        <v>114.929</v>
      </c>
      <c r="I77">
        <f>quarterly!N223</f>
        <v>1.7454249180117731E-3</v>
      </c>
      <c r="J77">
        <f>quarterly!O223</f>
        <v>-1.7518321314043329E-2</v>
      </c>
      <c r="K77">
        <f>quarterly!P223</f>
        <v>-4.0728389361903445E-3</v>
      </c>
    </row>
    <row r="78" spans="1:11" x14ac:dyDescent="0.25">
      <c r="A78">
        <f>quarterly!B224</f>
        <v>100.33333333333333</v>
      </c>
      <c r="B78">
        <f>quarterly!F224</f>
        <v>6933.5820000000003</v>
      </c>
      <c r="C78">
        <f>quarterly!G224</f>
        <v>8171.7</v>
      </c>
      <c r="D78">
        <f>quarterly!H224</f>
        <v>82.543000000000006</v>
      </c>
      <c r="E78">
        <f>quarterly!J224</f>
        <v>143.62434841457946</v>
      </c>
      <c r="F78">
        <f>quarterly!K224</f>
        <v>81.840999999999994</v>
      </c>
      <c r="G78">
        <f>quarterly!L224</f>
        <v>70.456999999999994</v>
      </c>
      <c r="H78">
        <f>quarterly!I224</f>
        <v>112.65900000000001</v>
      </c>
      <c r="I78">
        <f>quarterly!N224</f>
        <v>-1.0015035096540004E-3</v>
      </c>
      <c r="J78">
        <f>quarterly!O224</f>
        <v>-3.4850126532122151E-4</v>
      </c>
      <c r="K78">
        <f>quarterly!P224</f>
        <v>5.8563719851930564E-3</v>
      </c>
    </row>
    <row r="79" spans="1:11" x14ac:dyDescent="0.25">
      <c r="A79">
        <f>quarterly!B225</f>
        <v>100.23333333333335</v>
      </c>
      <c r="B79">
        <f>quarterly!F225</f>
        <v>6963.4279999999999</v>
      </c>
      <c r="C79">
        <f>quarterly!G225</f>
        <v>8237.7000000000007</v>
      </c>
      <c r="D79">
        <f>quarterly!H225</f>
        <v>82.75</v>
      </c>
      <c r="E79">
        <f>quarterly!J225</f>
        <v>144.32378648104472</v>
      </c>
      <c r="F79">
        <f>quarterly!K225</f>
        <v>82.260999999999996</v>
      </c>
      <c r="G79">
        <f>quarterly!L225</f>
        <v>69.662000000000006</v>
      </c>
      <c r="H79">
        <f>quarterly!I225</f>
        <v>112.322</v>
      </c>
      <c r="I79">
        <f>quarterly!N225</f>
        <v>3.4817736331480553E-3</v>
      </c>
      <c r="J79">
        <f>quarterly!O225</f>
        <v>6.9672572433787435E-3</v>
      </c>
      <c r="K79">
        <f>quarterly!P225</f>
        <v>1.5170983303334018E-2</v>
      </c>
    </row>
    <row r="80" spans="1:11" x14ac:dyDescent="0.25">
      <c r="A80">
        <f>quarterly!B226</f>
        <v>99.833333333333329</v>
      </c>
      <c r="B80">
        <f>quarterly!F226</f>
        <v>6991.0839999999998</v>
      </c>
      <c r="C80">
        <f>quarterly!G226</f>
        <v>8303.5</v>
      </c>
      <c r="D80">
        <f>quarterly!H226</f>
        <v>82.968999999999994</v>
      </c>
      <c r="E80">
        <f>quarterly!J226</f>
        <v>144.98096265527846</v>
      </c>
      <c r="F80">
        <f>quarterly!K226</f>
        <v>82.856999999999999</v>
      </c>
      <c r="G80">
        <f>quarterly!L226</f>
        <v>69.436000000000007</v>
      </c>
      <c r="H80">
        <f>quarterly!I226</f>
        <v>111.73099999999999</v>
      </c>
      <c r="I80">
        <f>quarterly!N226</f>
        <v>8.3937254420483054E-3</v>
      </c>
      <c r="J80">
        <f>quarterly!O226</f>
        <v>8.6566074048975011E-3</v>
      </c>
      <c r="K80">
        <f>quarterly!P226</f>
        <v>1.5774507253832452E-2</v>
      </c>
    </row>
    <row r="81" spans="1:11" x14ac:dyDescent="0.25">
      <c r="A81">
        <f>quarterly!B227</f>
        <v>99.566666666666677</v>
      </c>
      <c r="B81">
        <f>quarterly!F227</f>
        <v>7034.2690000000002</v>
      </c>
      <c r="C81">
        <f>quarterly!G227</f>
        <v>8344.7999999999993</v>
      </c>
      <c r="D81">
        <f>quarterly!H227</f>
        <v>83.301000000000002</v>
      </c>
      <c r="E81">
        <f>quarterly!J227</f>
        <v>145.62107802003999</v>
      </c>
      <c r="F81">
        <f>quarterly!K227</f>
        <v>83.332999999999998</v>
      </c>
      <c r="G81">
        <f>quarterly!L227</f>
        <v>68.501000000000005</v>
      </c>
      <c r="H81">
        <f>quarterly!I227</f>
        <v>110.435</v>
      </c>
      <c r="I81">
        <f>quarterly!N227</f>
        <v>4.7165265205859619E-3</v>
      </c>
      <c r="J81">
        <f>quarterly!O227</f>
        <v>9.5558145413077045E-3</v>
      </c>
      <c r="K81">
        <f>quarterly!P227</f>
        <v>1.2518298188700478E-2</v>
      </c>
    </row>
    <row r="82" spans="1:11" x14ac:dyDescent="0.25">
      <c r="A82">
        <f>quarterly!B228</f>
        <v>99</v>
      </c>
      <c r="B82">
        <f>quarterly!F228</f>
        <v>7052.5370000000003</v>
      </c>
      <c r="C82">
        <f>quarterly!G228</f>
        <v>8417.1</v>
      </c>
      <c r="D82">
        <f>quarterly!H228</f>
        <v>83.632999999999996</v>
      </c>
      <c r="E82">
        <f>quarterly!J228</f>
        <v>146.26347695347536</v>
      </c>
      <c r="F82">
        <f>quarterly!K228</f>
        <v>83.724999999999994</v>
      </c>
      <c r="G82">
        <f>quarterly!L228</f>
        <v>68.840999999999994</v>
      </c>
      <c r="H82">
        <f>quarterly!I228</f>
        <v>110.143</v>
      </c>
      <c r="I82">
        <f>quarterly!N228</f>
        <v>5.9467437463482931E-3</v>
      </c>
      <c r="J82">
        <f>quarterly!O228</f>
        <v>1.161589127340968E-2</v>
      </c>
      <c r="K82">
        <f>quarterly!P228</f>
        <v>1.5417264027327033E-2</v>
      </c>
    </row>
    <row r="83" spans="1:11" x14ac:dyDescent="0.25">
      <c r="A83">
        <f>quarterly!B229</f>
        <v>98.5</v>
      </c>
      <c r="B83">
        <f>quarterly!F229</f>
        <v>7060.31</v>
      </c>
      <c r="C83">
        <f>quarterly!G229</f>
        <v>8515.2000000000007</v>
      </c>
      <c r="D83">
        <f>quarterly!H229</f>
        <v>83.727000000000004</v>
      </c>
      <c r="E83">
        <f>quarterly!J229</f>
        <v>146.88804250580614</v>
      </c>
      <c r="F83">
        <f>quarterly!K229</f>
        <v>84.665999999999997</v>
      </c>
      <c r="G83">
        <f>quarterly!L229</f>
        <v>70.745000000000005</v>
      </c>
      <c r="H83">
        <f>quarterly!I229</f>
        <v>110.145</v>
      </c>
      <c r="I83">
        <f>quarterly!N229</f>
        <v>9.6105657459020222E-3</v>
      </c>
      <c r="J83">
        <f>quarterly!O229</f>
        <v>1.2799096918842434E-2</v>
      </c>
      <c r="K83">
        <f>quarterly!P229</f>
        <v>1.9471181450903718E-2</v>
      </c>
    </row>
    <row r="84" spans="1:11" x14ac:dyDescent="0.25">
      <c r="A84">
        <f>quarterly!B230</f>
        <v>98.466666666666654</v>
      </c>
      <c r="B84">
        <f>quarterly!F230</f>
        <v>7111.0079999999998</v>
      </c>
      <c r="C84">
        <f>quarterly!G230</f>
        <v>8741.5</v>
      </c>
      <c r="D84">
        <f>quarterly!H230</f>
        <v>84.081999999999994</v>
      </c>
      <c r="E84">
        <f>quarterly!J230</f>
        <v>147.57835969616792</v>
      </c>
      <c r="F84">
        <f>quarterly!K230</f>
        <v>85.908000000000001</v>
      </c>
      <c r="G84">
        <f>quarterly!L230</f>
        <v>72.245000000000005</v>
      </c>
      <c r="H84">
        <f>quarterly!I230</f>
        <v>109.511</v>
      </c>
      <c r="I84">
        <f>quarterly!N230</f>
        <v>1.4966367639916989E-3</v>
      </c>
      <c r="J84">
        <f>quarterly!O230</f>
        <v>1.6467917428563569E-2</v>
      </c>
      <c r="K84">
        <f>quarterly!P230</f>
        <v>2.0582813784393042E-2</v>
      </c>
    </row>
    <row r="85" spans="1:11" x14ac:dyDescent="0.25">
      <c r="A85">
        <f>quarterly!B231</f>
        <v>98.899999999999991</v>
      </c>
      <c r="B85">
        <f>quarterly!F231</f>
        <v>7107.7969999999996</v>
      </c>
      <c r="C85">
        <f>quarterly!G231</f>
        <v>8895.7000000000007</v>
      </c>
      <c r="D85">
        <f>quarterly!H231</f>
        <v>84.399000000000001</v>
      </c>
      <c r="E85">
        <f>quarterly!J231</f>
        <v>148.37959253068018</v>
      </c>
      <c r="F85">
        <f>quarterly!K231</f>
        <v>86.49</v>
      </c>
      <c r="G85">
        <f>quarterly!L231</f>
        <v>73.153000000000006</v>
      </c>
      <c r="H85">
        <f>quarterly!I231</f>
        <v>109.48699999999999</v>
      </c>
      <c r="I85">
        <f>quarterly!N231</f>
        <v>5.7010612896968293E-3</v>
      </c>
      <c r="J85">
        <f>quarterly!O231</f>
        <v>2.4057292753127981E-2</v>
      </c>
      <c r="K85">
        <f>quarterly!P231</f>
        <v>2.2947936548238526E-2</v>
      </c>
    </row>
    <row r="86" spans="1:11" x14ac:dyDescent="0.25">
      <c r="A86">
        <f>quarterly!B232</f>
        <v>99.3</v>
      </c>
      <c r="B86">
        <f>quarterly!F232</f>
        <v>7259.085</v>
      </c>
      <c r="C86">
        <f>quarterly!G232</f>
        <v>9014.6</v>
      </c>
      <c r="D86">
        <f>quarterly!H232</f>
        <v>85.212999999999994</v>
      </c>
      <c r="E86">
        <f>quarterly!J232</f>
        <v>149.11579768717039</v>
      </c>
      <c r="F86">
        <f>quarterly!K232</f>
        <v>87.26</v>
      </c>
      <c r="G86">
        <f>quarterly!L232</f>
        <v>72.430000000000007</v>
      </c>
      <c r="H86">
        <f>quarterly!I232</f>
        <v>107.889</v>
      </c>
      <c r="I86">
        <f>quarterly!N232</f>
        <v>2.2424458721626017E-3</v>
      </c>
      <c r="J86">
        <f>quarterly!O232</f>
        <v>2.3422631150282883E-2</v>
      </c>
      <c r="K86">
        <f>quarterly!P232</f>
        <v>2.471716295134076E-2</v>
      </c>
    </row>
    <row r="87" spans="1:11" x14ac:dyDescent="0.25">
      <c r="A87">
        <f>quarterly!B233</f>
        <v>99.966666666666654</v>
      </c>
      <c r="B87">
        <f>quarterly!F233</f>
        <v>7310.9870000000001</v>
      </c>
      <c r="C87">
        <f>quarterly!G233</f>
        <v>9157.1</v>
      </c>
      <c r="D87">
        <f>quarterly!H233</f>
        <v>85.84</v>
      </c>
      <c r="E87">
        <f>quarterly!J233</f>
        <v>150.00293655017131</v>
      </c>
      <c r="F87">
        <f>quarterly!K233</f>
        <v>87.802999999999997</v>
      </c>
      <c r="G87">
        <f>quarterly!L233</f>
        <v>74.241</v>
      </c>
      <c r="H87">
        <f>quarterly!I233</f>
        <v>107.51300000000001</v>
      </c>
      <c r="I87">
        <f>quarterly!N233</f>
        <v>8.8809900082158499E-3</v>
      </c>
      <c r="J87">
        <f>quarterly!O233</f>
        <v>2.7180354302330394E-2</v>
      </c>
      <c r="K87">
        <f>quarterly!P233</f>
        <v>2.4544404195835406E-2</v>
      </c>
    </row>
    <row r="88" spans="1:11" x14ac:dyDescent="0.25">
      <c r="A88">
        <f>quarterly!B234</f>
        <v>100.5</v>
      </c>
      <c r="B88">
        <f>quarterly!F234</f>
        <v>7437.2960000000003</v>
      </c>
      <c r="C88">
        <f>quarterly!G234</f>
        <v>9304</v>
      </c>
      <c r="D88">
        <f>quarterly!H234</f>
        <v>86.25</v>
      </c>
      <c r="E88">
        <f>quarterly!J234</f>
        <v>150.93707278205537</v>
      </c>
      <c r="F88">
        <f>quarterly!K234</f>
        <v>88.774000000000001</v>
      </c>
      <c r="G88">
        <f>quarterly!L234</f>
        <v>76.363</v>
      </c>
      <c r="H88">
        <f>quarterly!I234</f>
        <v>107.283</v>
      </c>
      <c r="I88">
        <f>quarterly!N234</f>
        <v>1.1548406841174641E-2</v>
      </c>
      <c r="J88">
        <f>quarterly!O234</f>
        <v>2.5815541946203144E-2</v>
      </c>
      <c r="K88">
        <f>quarterly!P234</f>
        <v>1.5848936631760662E-2</v>
      </c>
    </row>
    <row r="89" spans="1:11" x14ac:dyDescent="0.25">
      <c r="A89">
        <f>quarterly!B235</f>
        <v>101.3</v>
      </c>
      <c r="B89">
        <f>quarterly!F235</f>
        <v>7550.3029999999999</v>
      </c>
      <c r="C89">
        <f>quarterly!G235</f>
        <v>9486.5</v>
      </c>
      <c r="D89">
        <f>quarterly!H235</f>
        <v>86.957999999999998</v>
      </c>
      <c r="E89">
        <f>quarterly!J235</f>
        <v>151.94325680192702</v>
      </c>
      <c r="F89">
        <f>quarterly!K235</f>
        <v>89.739000000000004</v>
      </c>
      <c r="G89">
        <f>quarterly!L235</f>
        <v>77.930999999999997</v>
      </c>
      <c r="H89">
        <f>quarterly!I235</f>
        <v>107.06699999999999</v>
      </c>
      <c r="I89">
        <f>quarterly!N235</f>
        <v>4.7165265205859619E-3</v>
      </c>
      <c r="J89">
        <f>quarterly!O235</f>
        <v>2.0283388924586695E-2</v>
      </c>
      <c r="K89">
        <f>quarterly!P235</f>
        <v>2.2199679420775661E-2</v>
      </c>
    </row>
    <row r="90" spans="1:11" x14ac:dyDescent="0.25">
      <c r="A90">
        <f>quarterly!B236</f>
        <v>101.66666666666667</v>
      </c>
      <c r="B90">
        <f>quarterly!F236</f>
        <v>7693.9750000000004</v>
      </c>
      <c r="C90">
        <f>quarterly!G236</f>
        <v>9681.1</v>
      </c>
      <c r="D90">
        <f>quarterly!H236</f>
        <v>87.593000000000004</v>
      </c>
      <c r="E90">
        <f>quarterly!J236</f>
        <v>153.0961343149703</v>
      </c>
      <c r="F90">
        <f>quarterly!K236</f>
        <v>90.263000000000005</v>
      </c>
      <c r="G90">
        <f>quarterly!L236</f>
        <v>79.061999999999998</v>
      </c>
      <c r="H90">
        <f>quarterly!I236</f>
        <v>105.73399999999999</v>
      </c>
      <c r="I90">
        <f>quarterly!N236</f>
        <v>8.3937254420483054E-3</v>
      </c>
      <c r="J90">
        <f>quarterly!O236</f>
        <v>2.1524901469964646E-2</v>
      </c>
      <c r="K90">
        <f>quarterly!P236</f>
        <v>1.9629447786635237E-2</v>
      </c>
    </row>
    <row r="91" spans="1:11" x14ac:dyDescent="0.25">
      <c r="A91">
        <f>quarterly!B237</f>
        <v>102.46666666666665</v>
      </c>
      <c r="B91">
        <f>quarterly!F237</f>
        <v>7836.0630000000001</v>
      </c>
      <c r="C91">
        <f>quarterly!G237</f>
        <v>9791.2000000000007</v>
      </c>
      <c r="D91">
        <f>quarterly!H237</f>
        <v>88.25</v>
      </c>
      <c r="E91">
        <f>quarterly!J237</f>
        <v>154.07925896086266</v>
      </c>
      <c r="F91">
        <f>quarterly!K237</f>
        <v>91.287000000000006</v>
      </c>
      <c r="G91">
        <f>quarterly!L237</f>
        <v>80.34</v>
      </c>
      <c r="H91">
        <f>quarterly!I237</f>
        <v>104.535</v>
      </c>
      <c r="I91">
        <f>quarterly!N237</f>
        <v>5.9467437463482931E-3</v>
      </c>
      <c r="J91">
        <f>quarterly!O237</f>
        <v>1.9210195470189609E-2</v>
      </c>
      <c r="K91">
        <f>quarterly!P237</f>
        <v>2.4487450052331085E-2</v>
      </c>
    </row>
    <row r="92" spans="1:11" x14ac:dyDescent="0.25">
      <c r="A92">
        <f>quarterly!B238</f>
        <v>103.16666666666667</v>
      </c>
      <c r="B92">
        <f>quarterly!F238</f>
        <v>7970.1750000000002</v>
      </c>
      <c r="C92">
        <f>quarterly!G238</f>
        <v>9984.5</v>
      </c>
      <c r="D92">
        <f>quarterly!H238</f>
        <v>89.123000000000005</v>
      </c>
      <c r="E92">
        <f>quarterly!J238</f>
        <v>155.07169357370108</v>
      </c>
      <c r="F92">
        <f>quarterly!K238</f>
        <v>92.173000000000002</v>
      </c>
      <c r="G92">
        <f>quarterly!L238</f>
        <v>82.015000000000001</v>
      </c>
      <c r="H92">
        <f>quarterly!I238</f>
        <v>105.357</v>
      </c>
      <c r="I92">
        <f>quarterly!N238</f>
        <v>1.0338563261834244E-2</v>
      </c>
      <c r="J92">
        <f>quarterly!O238</f>
        <v>1.8790564535065873E-2</v>
      </c>
      <c r="K92">
        <f>quarterly!P238</f>
        <v>1.9728630034044545E-2</v>
      </c>
    </row>
    <row r="93" spans="1:11" x14ac:dyDescent="0.25">
      <c r="A93">
        <f>quarterly!B239</f>
        <v>103.96666666666665</v>
      </c>
      <c r="B93">
        <f>quarterly!F239</f>
        <v>8156.8530000000001</v>
      </c>
      <c r="C93">
        <f>quarterly!G239</f>
        <v>10135</v>
      </c>
      <c r="D93">
        <f>quarterly!H239</f>
        <v>89.792000000000002</v>
      </c>
      <c r="E93">
        <f>quarterly!J239</f>
        <v>156.26023765335182</v>
      </c>
      <c r="F93">
        <f>quarterly!K239</f>
        <v>92.447000000000003</v>
      </c>
      <c r="G93">
        <f>quarterly!L239</f>
        <v>82.649000000000001</v>
      </c>
      <c r="H93">
        <f>quarterly!I239</f>
        <v>103.393</v>
      </c>
      <c r="I93">
        <f>quarterly!N239</f>
        <v>1.2513165597931364E-2</v>
      </c>
      <c r="J93">
        <f>quarterly!O239</f>
        <v>2.0793284357334754E-2</v>
      </c>
      <c r="K93">
        <f>quarterly!P239</f>
        <v>1.6826363854477402E-2</v>
      </c>
    </row>
    <row r="94" spans="1:11" x14ac:dyDescent="0.25">
      <c r="A94">
        <f>quarterly!B240</f>
        <v>105</v>
      </c>
      <c r="B94">
        <f>quarterly!F240</f>
        <v>8370.2000000000007</v>
      </c>
      <c r="C94">
        <f>quarterly!G240</f>
        <v>10361.5</v>
      </c>
      <c r="D94">
        <f>quarterly!H240</f>
        <v>90.305999999999997</v>
      </c>
      <c r="E94">
        <f>quarterly!J240</f>
        <v>157.5211200974862</v>
      </c>
      <c r="F94">
        <f>quarterly!K240</f>
        <v>93.477000000000004</v>
      </c>
      <c r="G94">
        <f>quarterly!L240</f>
        <v>85.421000000000006</v>
      </c>
      <c r="H94">
        <f>quarterly!I240</f>
        <v>103.577</v>
      </c>
      <c r="I94">
        <f>quarterly!N240</f>
        <v>7.9057534988196121E-3</v>
      </c>
      <c r="J94">
        <f>quarterly!O240</f>
        <v>1.9816111651867419E-2</v>
      </c>
      <c r="K94">
        <f>quarterly!P240</f>
        <v>1.80028279696316E-2</v>
      </c>
    </row>
    <row r="95" spans="1:11" x14ac:dyDescent="0.25">
      <c r="A95">
        <f>quarterly!B241</f>
        <v>105.7</v>
      </c>
      <c r="B95">
        <f>quarterly!F241</f>
        <v>8573.4220000000005</v>
      </c>
      <c r="C95">
        <f>quarterly!G241</f>
        <v>10463.1</v>
      </c>
      <c r="D95">
        <f>quarterly!H241</f>
        <v>90.975999999999999</v>
      </c>
      <c r="E95">
        <f>quarterly!J241</f>
        <v>158.79294453470041</v>
      </c>
      <c r="F95">
        <f>quarterly!K241</f>
        <v>93.950999999999993</v>
      </c>
      <c r="G95">
        <f>quarterly!L241</f>
        <v>86.915000000000006</v>
      </c>
      <c r="H95">
        <f>quarterly!I241</f>
        <v>103.524</v>
      </c>
      <c r="I95">
        <f>quarterly!N241</f>
        <v>5.4551986478605929E-3</v>
      </c>
      <c r="J95">
        <f>quarterly!O241</f>
        <v>1.8743978996126863E-2</v>
      </c>
      <c r="K95">
        <f>quarterly!P241</f>
        <v>1.8542738007153774E-2</v>
      </c>
    </row>
    <row r="96" spans="1:11" x14ac:dyDescent="0.25">
      <c r="A96">
        <f>quarterly!B242</f>
        <v>105.93333333333334</v>
      </c>
      <c r="B96">
        <f>quarterly!F242</f>
        <v>8712.1270000000004</v>
      </c>
      <c r="C96">
        <f>quarterly!G242</f>
        <v>10539.8</v>
      </c>
      <c r="D96">
        <f>quarterly!H242</f>
        <v>91.561000000000007</v>
      </c>
      <c r="E96">
        <f>quarterly!J242</f>
        <v>160.07623654767536</v>
      </c>
      <c r="F96">
        <f>quarterly!K242</f>
        <v>94.521000000000001</v>
      </c>
      <c r="G96">
        <f>quarterly!L242</f>
        <v>88.405000000000001</v>
      </c>
      <c r="H96">
        <f>quarterly!I242</f>
        <v>102.026</v>
      </c>
      <c r="I96">
        <f>quarterly!N242</f>
        <v>1.2272234429039353E-2</v>
      </c>
      <c r="J96">
        <f>quarterly!O242</f>
        <v>1.8411339122865557E-2</v>
      </c>
      <c r="K96">
        <f>quarterly!P242</f>
        <v>1.7821640470775009E-2</v>
      </c>
    </row>
    <row r="97" spans="1:11" x14ac:dyDescent="0.25">
      <c r="A97">
        <f>quarterly!B243</f>
        <v>106.39999999999999</v>
      </c>
      <c r="B97">
        <f>quarterly!F243</f>
        <v>8976.4779999999992</v>
      </c>
      <c r="C97">
        <f>quarterly!G243</f>
        <v>10671.8</v>
      </c>
      <c r="D97">
        <f>quarterly!H243</f>
        <v>91.674000000000007</v>
      </c>
      <c r="E97">
        <f>quarterly!J243</f>
        <v>161.41714836563901</v>
      </c>
      <c r="F97">
        <f>quarterly!K243</f>
        <v>95.436000000000007</v>
      </c>
      <c r="G97">
        <f>quarterly!L243</f>
        <v>89.341999999999999</v>
      </c>
      <c r="H97">
        <f>quarterly!I243</f>
        <v>103.23099999999999</v>
      </c>
      <c r="I97">
        <f>quarterly!N243</f>
        <v>7.1724639967380988E-3</v>
      </c>
      <c r="J97">
        <f>quarterly!O243</f>
        <v>1.7631859718710494E-2</v>
      </c>
      <c r="K97">
        <f>quarterly!P243</f>
        <v>1.5406104101684101E-2</v>
      </c>
    </row>
    <row r="98" spans="1:11" x14ac:dyDescent="0.25">
      <c r="A98">
        <f>quarterly!B244</f>
        <v>106.76666666666667</v>
      </c>
      <c r="B98">
        <f>quarterly!F244</f>
        <v>9226.0409999999993</v>
      </c>
      <c r="C98">
        <f>quarterly!G244</f>
        <v>10803.1</v>
      </c>
      <c r="D98">
        <f>quarterly!H244</f>
        <v>92.563999999999993</v>
      </c>
      <c r="E98">
        <f>quarterly!J244</f>
        <v>162.55832095973608</v>
      </c>
      <c r="F98">
        <f>quarterly!K244</f>
        <v>95.97</v>
      </c>
      <c r="G98">
        <f>quarterly!L244</f>
        <v>90.950999999999993</v>
      </c>
      <c r="H98">
        <f>quarterly!I244</f>
        <v>104.232</v>
      </c>
      <c r="I98">
        <f>quarterly!N244</f>
        <v>-5.5459662678776223E-3</v>
      </c>
      <c r="J98">
        <f>quarterly!O244</f>
        <v>1.6076909254123268E-2</v>
      </c>
      <c r="K98">
        <f>quarterly!P244</f>
        <v>1.4349086419776268E-2</v>
      </c>
    </row>
    <row r="99" spans="1:11" x14ac:dyDescent="0.25">
      <c r="A99">
        <f>quarterly!B245</f>
        <v>107.3</v>
      </c>
      <c r="B99">
        <f>quarterly!F245</f>
        <v>9524.1929999999993</v>
      </c>
      <c r="C99">
        <f>quarterly!G245</f>
        <v>10951.4</v>
      </c>
      <c r="D99">
        <f>quarterly!H245</f>
        <v>93.141999999999996</v>
      </c>
      <c r="E99">
        <f>quarterly!J245</f>
        <v>163.82293574146721</v>
      </c>
      <c r="F99">
        <f>quarterly!K245</f>
        <v>96.147999999999996</v>
      </c>
      <c r="G99">
        <f>quarterly!L245</f>
        <v>92.968999999999994</v>
      </c>
      <c r="H99">
        <f>quarterly!I245</f>
        <v>103.65</v>
      </c>
      <c r="I99">
        <f>quarterly!N245</f>
        <v>9.367549585383772E-3</v>
      </c>
      <c r="J99">
        <f>quarterly!O245</f>
        <v>1.1330306202620138E-2</v>
      </c>
      <c r="K99">
        <f>quarterly!P245</f>
        <v>1.4092554730348712E-2</v>
      </c>
    </row>
    <row r="100" spans="1:11" x14ac:dyDescent="0.25">
      <c r="A100">
        <f>quarterly!B246</f>
        <v>107.53333333333335</v>
      </c>
      <c r="B100">
        <f>quarterly!F246</f>
        <v>9836.1049999999996</v>
      </c>
      <c r="C100">
        <f>quarterly!G246</f>
        <v>11065.7</v>
      </c>
      <c r="D100">
        <f>quarterly!H246</f>
        <v>93.447000000000003</v>
      </c>
      <c r="E100">
        <f>quarterly!J246</f>
        <v>165.2116828387523</v>
      </c>
      <c r="F100">
        <f>quarterly!K246</f>
        <v>96.69</v>
      </c>
      <c r="G100">
        <f>quarterly!L246</f>
        <v>94.427999999999997</v>
      </c>
      <c r="H100">
        <f>quarterly!I246</f>
        <v>104.825</v>
      </c>
      <c r="I100">
        <f>quarterly!N246</f>
        <v>1.4673846168659299E-2</v>
      </c>
      <c r="J100">
        <f>quarterly!O246</f>
        <v>1.0078245328019425E-2</v>
      </c>
      <c r="K100">
        <f>quarterly!P246</f>
        <v>1.128638540508616E-2</v>
      </c>
    </row>
    <row r="101" spans="1:11" x14ac:dyDescent="0.25">
      <c r="A101">
        <f>quarterly!B247</f>
        <v>107.7</v>
      </c>
      <c r="B101">
        <f>quarterly!F247</f>
        <v>10105.625</v>
      </c>
      <c r="C101">
        <f>quarterly!G247</f>
        <v>11158.1</v>
      </c>
      <c r="D101">
        <f>quarterly!H247</f>
        <v>93.757999999999996</v>
      </c>
      <c r="E101">
        <f>quarterly!J247</f>
        <v>166.45629129883037</v>
      </c>
      <c r="F101">
        <f>quarterly!K247</f>
        <v>96.965000000000003</v>
      </c>
      <c r="G101">
        <f>quarterly!L247</f>
        <v>95.884</v>
      </c>
      <c r="H101">
        <f>quarterly!I247</f>
        <v>104.616</v>
      </c>
      <c r="I101">
        <f>quarterly!N247</f>
        <v>4.7165265205859619E-3</v>
      </c>
      <c r="J101">
        <f>quarterly!O247</f>
        <v>1.0095322565046312E-2</v>
      </c>
      <c r="K101">
        <f>quarterly!P247</f>
        <v>1.0304920929180627E-2</v>
      </c>
    </row>
    <row r="102" spans="1:11" x14ac:dyDescent="0.25">
      <c r="A102">
        <f>quarterly!B248</f>
        <v>107.53333333333335</v>
      </c>
      <c r="B102">
        <f>quarterly!F248</f>
        <v>10313.252</v>
      </c>
      <c r="C102">
        <f>quarterly!G248</f>
        <v>11067.9</v>
      </c>
      <c r="D102">
        <f>quarterly!H248</f>
        <v>94.06</v>
      </c>
      <c r="E102">
        <f>quarterly!J248</f>
        <v>167.58664958077804</v>
      </c>
      <c r="F102">
        <f>quarterly!K248</f>
        <v>96.707999999999998</v>
      </c>
      <c r="G102">
        <f>quarterly!L248</f>
        <v>96.265000000000001</v>
      </c>
      <c r="H102">
        <f>quarterly!I248</f>
        <v>105.639</v>
      </c>
      <c r="I102">
        <f>quarterly!N248</f>
        <v>1.0580879759231721E-2</v>
      </c>
      <c r="J102">
        <f>quarterly!O248</f>
        <v>3.9659771687302709E-3</v>
      </c>
      <c r="K102">
        <f>quarterly!P248</f>
        <v>3.8331110182320389E-3</v>
      </c>
    </row>
    <row r="103" spans="1:11" x14ac:dyDescent="0.25">
      <c r="A103">
        <f>quarterly!B249</f>
        <v>106.89999999999999</v>
      </c>
      <c r="B103">
        <f>quarterly!F249</f>
        <v>10513.22</v>
      </c>
      <c r="C103">
        <f>quarterly!G249</f>
        <v>11172.9</v>
      </c>
      <c r="D103">
        <f>quarterly!H249</f>
        <v>94.369</v>
      </c>
      <c r="E103">
        <f>quarterly!J249</f>
        <v>168.70198406561946</v>
      </c>
      <c r="F103">
        <f>quarterly!K249</f>
        <v>96.864000000000004</v>
      </c>
      <c r="G103">
        <f>quarterly!L249</f>
        <v>96.46</v>
      </c>
      <c r="H103">
        <f>quarterly!I249</f>
        <v>105.211</v>
      </c>
      <c r="I103">
        <f>quarterly!N249</f>
        <v>1.0580879759231721E-2</v>
      </c>
      <c r="J103">
        <f>quarterly!O249</f>
        <v>1.2469293784582909E-3</v>
      </c>
      <c r="K103">
        <f>quarterly!P249</f>
        <v>7.7518518437081803E-3</v>
      </c>
    </row>
    <row r="104" spans="1:11" x14ac:dyDescent="0.25">
      <c r="A104">
        <f>quarterly!B250</f>
        <v>106</v>
      </c>
      <c r="B104">
        <f>quarterly!F250</f>
        <v>10654.782999999999</v>
      </c>
      <c r="C104">
        <f>quarterly!G250</f>
        <v>11152.8</v>
      </c>
      <c r="D104">
        <f>quarterly!H250</f>
        <v>95.063999999999993</v>
      </c>
      <c r="E104">
        <f>quarterly!J250</f>
        <v>169.69314002371084</v>
      </c>
      <c r="F104">
        <f>quarterly!K250</f>
        <v>96.138999999999996</v>
      </c>
      <c r="G104">
        <f>quarterly!L250</f>
        <v>94.659000000000006</v>
      </c>
      <c r="H104">
        <f>quarterly!I250</f>
        <v>103.172</v>
      </c>
      <c r="I104">
        <f>quarterly!N250</f>
        <v>1.2272234429039353E-2</v>
      </c>
      <c r="J104">
        <f>quarterly!O250</f>
        <v>-2.096216337200842E-4</v>
      </c>
      <c r="K104">
        <f>quarterly!P250</f>
        <v>1.7063700168759497E-3</v>
      </c>
    </row>
    <row r="105" spans="1:11" x14ac:dyDescent="0.25">
      <c r="A105">
        <f>quarterly!B251</f>
        <v>103.76666666666667</v>
      </c>
      <c r="B105">
        <f>quarterly!F251</f>
        <v>10672.075999999999</v>
      </c>
      <c r="C105">
        <f>quarterly!G251</f>
        <v>10825.8</v>
      </c>
      <c r="D105">
        <f>quarterly!H251</f>
        <v>95.015000000000001</v>
      </c>
      <c r="E105">
        <f>quarterly!J251</f>
        <v>170.41881228598521</v>
      </c>
      <c r="F105">
        <f>quarterly!K251</f>
        <v>95.244</v>
      </c>
      <c r="G105">
        <f>quarterly!L251</f>
        <v>89.147000000000006</v>
      </c>
      <c r="H105">
        <f>quarterly!I251</f>
        <v>104.982</v>
      </c>
      <c r="I105">
        <f>quarterly!N251</f>
        <v>1.6344882748635881E-2</v>
      </c>
      <c r="J105">
        <f>quarterly!O251</f>
        <v>-2.4845717462478812E-2</v>
      </c>
      <c r="K105">
        <f>quarterly!P251</f>
        <v>-1.8917080087163998E-2</v>
      </c>
    </row>
    <row r="106" spans="1:11" x14ac:dyDescent="0.25">
      <c r="A106">
        <f>quarterly!B252</f>
        <v>100.96666666666665</v>
      </c>
      <c r="B106">
        <f>quarterly!F252</f>
        <v>10600.251</v>
      </c>
      <c r="C106">
        <f>quarterly!G252</f>
        <v>10656.7</v>
      </c>
      <c r="D106">
        <f>quarterly!H252</f>
        <v>95.114000000000004</v>
      </c>
      <c r="E106">
        <f>quarterly!J252</f>
        <v>170.50099261695647</v>
      </c>
      <c r="F106">
        <f>quarterly!K252</f>
        <v>95.028999999999996</v>
      </c>
      <c r="G106">
        <f>quarterly!L252</f>
        <v>82.430999999999997</v>
      </c>
      <c r="H106">
        <f>quarterly!I252</f>
        <v>104.33499999999999</v>
      </c>
      <c r="I106">
        <f>quarterly!N252</f>
        <v>-2.3838978464245542E-2</v>
      </c>
      <c r="J106">
        <f>quarterly!O252</f>
        <v>-2.718996893042935E-2</v>
      </c>
      <c r="K106">
        <f>quarterly!P252</f>
        <v>-1.8021922658012834E-2</v>
      </c>
    </row>
    <row r="107" spans="1:11" x14ac:dyDescent="0.25">
      <c r="A107">
        <f>quarterly!B253</f>
        <v>98.666666666666671</v>
      </c>
      <c r="B107">
        <f>quarterly!F253</f>
        <v>10510.842000000001</v>
      </c>
      <c r="C107">
        <f>quarterly!G253</f>
        <v>10581.8</v>
      </c>
      <c r="D107">
        <f>quarterly!H253</f>
        <v>94.700999999999993</v>
      </c>
      <c r="E107">
        <f>quarterly!J253</f>
        <v>170.2319511073631</v>
      </c>
      <c r="F107">
        <f>quarterly!K253</f>
        <v>94.644000000000005</v>
      </c>
      <c r="G107">
        <f>quarterly!L253</f>
        <v>79.923000000000002</v>
      </c>
      <c r="H107">
        <f>quarterly!I253</f>
        <v>105.367</v>
      </c>
      <c r="I107">
        <f>quarterly!N253</f>
        <v>-6.0547687028839059E-3</v>
      </c>
      <c r="J107">
        <f>quarterly!O253</f>
        <v>-2.9854269774797083E-2</v>
      </c>
      <c r="K107">
        <f>quarterly!P253</f>
        <v>-1.0935078965113879E-2</v>
      </c>
    </row>
    <row r="108" spans="1:11" x14ac:dyDescent="0.25">
      <c r="A108">
        <f>quarterly!B254</f>
        <v>98.133333333333326</v>
      </c>
      <c r="B108">
        <f>quarterly!F254</f>
        <v>10376.937</v>
      </c>
      <c r="C108">
        <f>quarterly!G254</f>
        <v>10631.1</v>
      </c>
      <c r="D108">
        <f>quarterly!H254</f>
        <v>94.668000000000006</v>
      </c>
      <c r="E108">
        <f>quarterly!J254</f>
        <v>169.88367872387553</v>
      </c>
      <c r="F108">
        <f>quarterly!K254</f>
        <v>95.296999999999997</v>
      </c>
      <c r="G108">
        <f>quarterly!L254</f>
        <v>79.456999999999994</v>
      </c>
      <c r="H108">
        <f>quarterly!I254</f>
        <v>104.794</v>
      </c>
      <c r="I108">
        <f>quarterly!N254</f>
        <v>3.2342753349741127E-3</v>
      </c>
      <c r="J108">
        <f>quarterly!O254</f>
        <v>-1.6279856369901518E-2</v>
      </c>
      <c r="K108">
        <f>quarterly!P254</f>
        <v>5.2095687343889736E-3</v>
      </c>
    </row>
    <row r="109" spans="1:11" x14ac:dyDescent="0.25">
      <c r="A109">
        <f>quarterly!B255</f>
        <v>97.8</v>
      </c>
      <c r="B109">
        <f>quarterly!F255</f>
        <v>10160.192999999999</v>
      </c>
      <c r="C109">
        <f>quarterly!G255</f>
        <v>10810.1</v>
      </c>
      <c r="D109">
        <f>quarterly!H255</f>
        <v>95.016999999999996</v>
      </c>
      <c r="E109">
        <f>quarterly!J255</f>
        <v>169.91870929735185</v>
      </c>
      <c r="F109">
        <f>quarterly!K255</f>
        <v>95.156000000000006</v>
      </c>
      <c r="G109">
        <f>quarterly!L255</f>
        <v>79.986999999999995</v>
      </c>
      <c r="H109">
        <f>quarterly!I255</f>
        <v>102.828</v>
      </c>
      <c r="I109">
        <f>quarterly!N255</f>
        <v>8.8809900082158499E-3</v>
      </c>
      <c r="J109">
        <f>quarterly!O255</f>
        <v>2.1388681280183779E-3</v>
      </c>
      <c r="K109">
        <f>quarterly!P255</f>
        <v>6.0944494642767924E-3</v>
      </c>
    </row>
    <row r="110" spans="1:11" x14ac:dyDescent="0.25">
      <c r="A110">
        <f>quarterly!B256</f>
        <v>98</v>
      </c>
      <c r="B110">
        <f>quarterly!F256</f>
        <v>10142.207</v>
      </c>
      <c r="C110">
        <f>quarterly!G256</f>
        <v>10902.7</v>
      </c>
      <c r="D110">
        <f>quarterly!H256</f>
        <v>95.421999999999997</v>
      </c>
      <c r="E110">
        <f>quarterly!J256</f>
        <v>170.07691704818498</v>
      </c>
      <c r="F110">
        <f>quarterly!K256</f>
        <v>95.626999999999995</v>
      </c>
      <c r="G110">
        <f>quarterly!L256</f>
        <v>80.545000000000002</v>
      </c>
      <c r="H110">
        <f>quarterly!I256</f>
        <v>101.032</v>
      </c>
      <c r="I110">
        <f>quarterly!N256</f>
        <v>8.3937254420483054E-3</v>
      </c>
      <c r="J110">
        <f>quarterly!O256</f>
        <v>8.8902410135626424E-3</v>
      </c>
      <c r="K110">
        <f>quarterly!P256</f>
        <v>1.3393357487702049E-2</v>
      </c>
    </row>
    <row r="111" spans="1:11" x14ac:dyDescent="0.25">
      <c r="A111">
        <f>quarterly!B257</f>
        <v>98.7</v>
      </c>
      <c r="B111">
        <f>quarterly!F257</f>
        <v>10058.425999999999</v>
      </c>
      <c r="C111">
        <f>quarterly!G257</f>
        <v>11074</v>
      </c>
      <c r="D111">
        <f>quarterly!H257</f>
        <v>95.781999999999996</v>
      </c>
      <c r="E111">
        <f>quarterly!J257</f>
        <v>170.47319453247221</v>
      </c>
      <c r="F111">
        <f>quarterly!K257</f>
        <v>96.387</v>
      </c>
      <c r="G111">
        <f>quarterly!L257</f>
        <v>83.186999999999998</v>
      </c>
      <c r="H111">
        <f>quarterly!I257</f>
        <v>101.117</v>
      </c>
      <c r="I111">
        <f>quarterly!N257</f>
        <v>3.7290889380929837E-3</v>
      </c>
      <c r="J111">
        <f>quarterly!O257</f>
        <v>1.1816285341806031E-2</v>
      </c>
      <c r="K111">
        <f>quarterly!P257</f>
        <v>1.490637443658332E-2</v>
      </c>
    </row>
    <row r="112" spans="1:11" x14ac:dyDescent="0.25">
      <c r="A112">
        <f>quarterly!B258</f>
        <v>99.3</v>
      </c>
      <c r="B112">
        <f>quarterly!F258</f>
        <v>10110.268</v>
      </c>
      <c r="C112">
        <f>quarterly!G258</f>
        <v>11218.3</v>
      </c>
      <c r="D112">
        <f>quarterly!H258</f>
        <v>96.061000000000007</v>
      </c>
      <c r="E112">
        <f>quarterly!J258</f>
        <v>171.13471689846881</v>
      </c>
      <c r="F112">
        <f>quarterly!K258</f>
        <v>97.061000000000007</v>
      </c>
      <c r="G112">
        <f>quarterly!L258</f>
        <v>85.438999999999993</v>
      </c>
      <c r="H112">
        <f>quarterly!I258</f>
        <v>99.805000000000007</v>
      </c>
      <c r="I112">
        <f>quarterly!N258</f>
        <v>-1.7546125985610228E-3</v>
      </c>
      <c r="J112">
        <f>quarterly!O258</f>
        <v>2.1135432059634782E-2</v>
      </c>
      <c r="K112">
        <f>quarterly!P258</f>
        <v>2.1099160016743147E-2</v>
      </c>
    </row>
    <row r="113" spans="1:11" x14ac:dyDescent="0.25">
      <c r="A113">
        <f>quarterly!B259</f>
        <v>99.933333333333337</v>
      </c>
      <c r="B113">
        <f>quarterly!F259</f>
        <v>10021.487999999999</v>
      </c>
      <c r="C113">
        <f>quarterly!G259</f>
        <v>11366.9</v>
      </c>
      <c r="D113">
        <f>quarterly!H259</f>
        <v>96.638000000000005</v>
      </c>
      <c r="E113">
        <f>quarterly!J259</f>
        <v>171.74818934202102</v>
      </c>
      <c r="F113">
        <f>quarterly!K259</f>
        <v>97.703000000000003</v>
      </c>
      <c r="G113">
        <f>quarterly!L259</f>
        <v>87.1</v>
      </c>
      <c r="H113">
        <f>quarterly!I259</f>
        <v>100.473</v>
      </c>
      <c r="I113">
        <f>quarterly!N259</f>
        <v>3.7290889380929837E-3</v>
      </c>
      <c r="J113">
        <f>quarterly!O259</f>
        <v>1.9535455279809346E-2</v>
      </c>
      <c r="K113">
        <f>quarterly!P259</f>
        <v>1.589208141308723E-2</v>
      </c>
    </row>
    <row r="114" spans="1:11" x14ac:dyDescent="0.25">
      <c r="A114">
        <f>quarterly!B260</f>
        <v>100.06666666666668</v>
      </c>
      <c r="B114">
        <f>quarterly!F260</f>
        <v>10041.264999999999</v>
      </c>
      <c r="C114">
        <f>quarterly!G260</f>
        <v>11385.4</v>
      </c>
      <c r="D114">
        <f>quarterly!H260</f>
        <v>97.271000000000001</v>
      </c>
      <c r="E114">
        <f>quarterly!J260</f>
        <v>172.22809856470815</v>
      </c>
      <c r="F114">
        <f>quarterly!K260</f>
        <v>98.119</v>
      </c>
      <c r="G114">
        <f>quarterly!L260</f>
        <v>86.981999999999999</v>
      </c>
      <c r="H114">
        <f>quarterly!I260</f>
        <v>102.256</v>
      </c>
      <c r="I114">
        <f>quarterly!N260</f>
        <v>6.4375693345553042E-3</v>
      </c>
      <c r="J114">
        <f>quarterly!O260</f>
        <v>2.2027961745490029E-2</v>
      </c>
      <c r="K114">
        <f>quarterly!P260</f>
        <v>2.5108162466224826E-2</v>
      </c>
    </row>
    <row r="115" spans="1:11" x14ac:dyDescent="0.25">
      <c r="A115">
        <f>quarterly!B261</f>
        <v>101.2</v>
      </c>
      <c r="B115">
        <f>quarterly!F261</f>
        <v>10106.064</v>
      </c>
      <c r="C115">
        <f>quarterly!G261</f>
        <v>11567.1</v>
      </c>
      <c r="D115">
        <f>quarterly!H261</f>
        <v>97.995999999999995</v>
      </c>
      <c r="E115">
        <f>quarterly!J261</f>
        <v>172.85369042560043</v>
      </c>
      <c r="F115">
        <f>quarterly!K261</f>
        <v>98.335999999999999</v>
      </c>
      <c r="G115">
        <f>quarterly!L261</f>
        <v>89.23</v>
      </c>
      <c r="H115">
        <f>quarterly!I261</f>
        <v>100.22199999999999</v>
      </c>
      <c r="I115">
        <f>quarterly!N261</f>
        <v>1.27539248981694E-2</v>
      </c>
      <c r="J115">
        <f>quarterly!O261</f>
        <v>2.4653131146381537E-2</v>
      </c>
      <c r="K115">
        <f>quarterly!P261</f>
        <v>2.4986438736771567E-2</v>
      </c>
    </row>
    <row r="116" spans="1:11" x14ac:dyDescent="0.25">
      <c r="A116">
        <f>quarterly!B262</f>
        <v>101.76666666666667</v>
      </c>
      <c r="B116">
        <f>quarterly!F262</f>
        <v>10186.558000000001</v>
      </c>
      <c r="C116">
        <f>quarterly!G262</f>
        <v>11647.5</v>
      </c>
      <c r="D116">
        <f>quarterly!H262</f>
        <v>98.542000000000002</v>
      </c>
      <c r="E116">
        <f>quarterly!J262</f>
        <v>173.44100344948873</v>
      </c>
      <c r="F116">
        <f>quarterly!K262</f>
        <v>98.721000000000004</v>
      </c>
      <c r="G116">
        <f>quarterly!L262</f>
        <v>93.409000000000006</v>
      </c>
      <c r="H116">
        <f>quarterly!I262</f>
        <v>100.125</v>
      </c>
      <c r="I116">
        <f>quarterly!N262</f>
        <v>1.0096072289550451E-2</v>
      </c>
      <c r="J116">
        <f>quarterly!O262</f>
        <v>1.6823009540140488E-2</v>
      </c>
      <c r="K116">
        <f>quarterly!P262</f>
        <v>1.413787016327657E-2</v>
      </c>
    </row>
    <row r="117" spans="1:11" x14ac:dyDescent="0.25">
      <c r="A117">
        <f>quarterly!B263</f>
        <v>102.60000000000001</v>
      </c>
      <c r="B117">
        <f>quarterly!F263</f>
        <v>10276.539000000001</v>
      </c>
      <c r="C117">
        <f>quarterly!G263</f>
        <v>11851.7</v>
      </c>
      <c r="D117">
        <f>quarterly!H263</f>
        <v>98.801000000000002</v>
      </c>
      <c r="E117">
        <f>quarterly!J263</f>
        <v>174.39667950539911</v>
      </c>
      <c r="F117">
        <f>quarterly!K263</f>
        <v>98.900999999999996</v>
      </c>
      <c r="G117">
        <f>quarterly!L263</f>
        <v>95.793999999999997</v>
      </c>
      <c r="H117">
        <f>quarterly!I263</f>
        <v>99.132000000000005</v>
      </c>
      <c r="I117">
        <f>quarterly!N263</f>
        <v>7.6615015110583773E-3</v>
      </c>
      <c r="J117">
        <f>quarterly!O263</f>
        <v>1.4749767530375803E-2</v>
      </c>
      <c r="K117">
        <f>quarterly!P263</f>
        <v>1.587472524083126E-2</v>
      </c>
    </row>
    <row r="118" spans="1:11" x14ac:dyDescent="0.25">
      <c r="A118">
        <f>quarterly!B264</f>
        <v>103.56666666666666</v>
      </c>
      <c r="B118">
        <f>quarterly!F264</f>
        <v>10358.447</v>
      </c>
      <c r="C118">
        <f>quarterly!G264</f>
        <v>12038.6</v>
      </c>
      <c r="D118">
        <f>quarterly!H264</f>
        <v>99.245000000000005</v>
      </c>
      <c r="E118">
        <f>quarterly!J264</f>
        <v>175.3951151948545</v>
      </c>
      <c r="F118">
        <f>quarterly!K264</f>
        <v>99.695999999999998</v>
      </c>
      <c r="G118">
        <f>quarterly!L264</f>
        <v>98.241</v>
      </c>
      <c r="H118">
        <f>quarterly!I264</f>
        <v>99.769000000000005</v>
      </c>
      <c r="I118">
        <f>quarterly!N264</f>
        <v>2.2424458721626017E-3</v>
      </c>
      <c r="J118">
        <f>quarterly!O264</f>
        <v>1.5947945771840034E-2</v>
      </c>
      <c r="K118">
        <f>quarterly!P264</f>
        <v>1.6758207225332042E-2</v>
      </c>
    </row>
    <row r="119" spans="1:11" x14ac:dyDescent="0.25">
      <c r="A119">
        <f>quarterly!B265</f>
        <v>103.83333333333333</v>
      </c>
      <c r="B119">
        <f>quarterly!F265</f>
        <v>10447.485000000001</v>
      </c>
      <c r="C119">
        <f>quarterly!G265</f>
        <v>12160.4</v>
      </c>
      <c r="D119">
        <f>quarterly!H265</f>
        <v>99.704999999999998</v>
      </c>
      <c r="E119">
        <f>quarterly!J265</f>
        <v>176.48109132443676</v>
      </c>
      <c r="F119">
        <f>quarterly!K265</f>
        <v>99.843000000000004</v>
      </c>
      <c r="G119">
        <f>quarterly!L265</f>
        <v>100.44799999999999</v>
      </c>
      <c r="H119">
        <f>quarterly!I265</f>
        <v>99.611999999999995</v>
      </c>
      <c r="I119">
        <f>quarterly!N265</f>
        <v>6.192246325636086E-3</v>
      </c>
      <c r="J119">
        <f>quarterly!O265</f>
        <v>1.7868185599437248E-2</v>
      </c>
      <c r="K119">
        <f>quarterly!P265</f>
        <v>1.3176587967258667E-2</v>
      </c>
    </row>
    <row r="120" spans="1:11" x14ac:dyDescent="0.25">
      <c r="A120">
        <f>quarterly!B266</f>
        <v>104.23333333333333</v>
      </c>
      <c r="B120">
        <f>quarterly!F266</f>
        <v>10607.769</v>
      </c>
      <c r="C120">
        <f>quarterly!G266</f>
        <v>12243.2</v>
      </c>
      <c r="D120">
        <f>quarterly!H266</f>
        <v>100.35599999999999</v>
      </c>
      <c r="E120">
        <f>quarterly!J266</f>
        <v>177.50935321211662</v>
      </c>
      <c r="F120">
        <f>quarterly!K266</f>
        <v>100.006</v>
      </c>
      <c r="G120">
        <f>quarterly!L266</f>
        <v>100.111</v>
      </c>
      <c r="H120">
        <f>quarterly!I266</f>
        <v>100.143</v>
      </c>
      <c r="I120">
        <f>quarterly!N266</f>
        <v>1.994027846918156E-3</v>
      </c>
      <c r="J120">
        <f>quarterly!O266</f>
        <v>1.3148147406550332E-2</v>
      </c>
      <c r="K120">
        <f>quarterly!P266</f>
        <v>1.5320490704455099E-2</v>
      </c>
    </row>
    <row r="121" spans="1:11" x14ac:dyDescent="0.25">
      <c r="A121">
        <f>quarterly!B267</f>
        <v>104.90000000000002</v>
      </c>
      <c r="B121">
        <f>quarterly!F267</f>
        <v>10781.093000000001</v>
      </c>
      <c r="C121">
        <f>quarterly!G267</f>
        <v>12315.7</v>
      </c>
      <c r="D121">
        <f>quarterly!H267</f>
        <v>100.69499999999999</v>
      </c>
      <c r="E121">
        <f>quarterly!J267</f>
        <v>178.42074156307746</v>
      </c>
      <c r="F121">
        <f>quarterly!K267</f>
        <v>100.455</v>
      </c>
      <c r="G121">
        <f>quarterly!L267</f>
        <v>101.2</v>
      </c>
      <c r="H121">
        <f>quarterly!I267</f>
        <v>100.467</v>
      </c>
      <c r="I121">
        <f>quarterly!N267</f>
        <v>5.7010612896968293E-3</v>
      </c>
      <c r="J121">
        <f>quarterly!O267</f>
        <v>1.1109738147060975E-2</v>
      </c>
      <c r="K121">
        <f>quarterly!P267</f>
        <v>1.7713663464267823E-2</v>
      </c>
    </row>
    <row r="122" spans="1:11" x14ac:dyDescent="0.25">
      <c r="A122">
        <f>quarterly!B268</f>
        <v>105.5</v>
      </c>
      <c r="B122">
        <f>quarterly!F268</f>
        <v>10856.153</v>
      </c>
      <c r="C122">
        <f>quarterly!G268</f>
        <v>12497.2</v>
      </c>
      <c r="D122">
        <f>quarterly!H268</f>
        <v>100.95399999999999</v>
      </c>
      <c r="E122">
        <f>quarterly!J268</f>
        <v>179.37456459138738</v>
      </c>
      <c r="F122">
        <f>quarterly!K268</f>
        <v>100.976</v>
      </c>
      <c r="G122">
        <f>quarterly!L268</f>
        <v>102.50700000000001</v>
      </c>
      <c r="H122">
        <f>quarterly!I268</f>
        <v>99.355999999999995</v>
      </c>
      <c r="I122">
        <f>quarterly!N268</f>
        <v>5.2091555121900335E-3</v>
      </c>
      <c r="J122">
        <f>quarterly!O268</f>
        <v>1.3342149736587483E-2</v>
      </c>
      <c r="K122">
        <f>quarterly!P268</f>
        <v>1.6126537548009405E-2</v>
      </c>
    </row>
    <row r="123" spans="1:11" x14ac:dyDescent="0.25">
      <c r="A123">
        <f>quarterly!B269</f>
        <v>105.90000000000002</v>
      </c>
      <c r="B123">
        <f>quarterly!F269</f>
        <v>10970.492</v>
      </c>
      <c r="C123">
        <f>quarterly!G269</f>
        <v>12539.6</v>
      </c>
      <c r="D123">
        <f>quarterly!H269</f>
        <v>101.16</v>
      </c>
      <c r="E123">
        <f>quarterly!J269</f>
        <v>180.4651068017472</v>
      </c>
      <c r="F123">
        <f>quarterly!K269</f>
        <v>101.048</v>
      </c>
      <c r="G123">
        <f>quarterly!L269</f>
        <v>102.78400000000001</v>
      </c>
      <c r="H123">
        <f>quarterly!I269</f>
        <v>99.495999999999995</v>
      </c>
      <c r="I123">
        <f>quarterly!N269</f>
        <v>3.4817736331480553E-3</v>
      </c>
      <c r="J123">
        <f>quarterly!O269</f>
        <v>1.3823968365506754E-2</v>
      </c>
      <c r="K123">
        <f>quarterly!P269</f>
        <v>1.6423866652416845E-2</v>
      </c>
    </row>
    <row r="124" spans="1:11" x14ac:dyDescent="0.25">
      <c r="A124">
        <f>quarterly!B270</f>
        <v>106.13333333333333</v>
      </c>
      <c r="B124">
        <f>quarterly!F270</f>
        <v>11150.483</v>
      </c>
      <c r="C124">
        <f>quarterly!G270</f>
        <v>12723.2</v>
      </c>
      <c r="D124">
        <f>quarterly!H270</f>
        <v>101.691</v>
      </c>
      <c r="E124">
        <f>quarterly!J270</f>
        <v>181.73979679397857</v>
      </c>
      <c r="F124">
        <f>quarterly!K270</f>
        <v>101.459</v>
      </c>
      <c r="G124">
        <f>quarterly!L270</f>
        <v>104.539</v>
      </c>
      <c r="H124">
        <f>quarterly!I270</f>
        <v>99.736999999999995</v>
      </c>
      <c r="I124">
        <f>quarterly!N270</f>
        <v>0</v>
      </c>
      <c r="J124">
        <f>quarterly!O270</f>
        <v>1.3415038444803457E-2</v>
      </c>
      <c r="K124">
        <f>quarterly!P270</f>
        <v>1.4574650743125684E-2</v>
      </c>
    </row>
    <row r="125" spans="1:11" x14ac:dyDescent="0.25">
      <c r="A125">
        <f>quarterly!B271</f>
        <v>106.86666666666667</v>
      </c>
      <c r="B125">
        <f>quarterly!F271</f>
        <v>11247.321</v>
      </c>
      <c r="C125">
        <f>quarterly!G271</f>
        <v>12922.1</v>
      </c>
      <c r="D125">
        <f>quarterly!H271</f>
        <v>102.157</v>
      </c>
      <c r="E125">
        <f>quarterly!J271</f>
        <v>182.96311971849673</v>
      </c>
      <c r="F125">
        <f>quarterly!K271</f>
        <v>102.333</v>
      </c>
      <c r="G125">
        <f>quarterly!L271</f>
        <v>106.679</v>
      </c>
      <c r="H125">
        <f>quarterly!I271</f>
        <v>99.709000000000003</v>
      </c>
      <c r="I125">
        <f>quarterly!N271</f>
        <v>6.4375693345553042E-3</v>
      </c>
      <c r="J125">
        <f>quarterly!O271</f>
        <v>1.14904642737623E-2</v>
      </c>
      <c r="K125">
        <f>quarterly!P271</f>
        <v>1.2296302358352192E-2</v>
      </c>
    </row>
    <row r="126" spans="1:11" x14ac:dyDescent="0.25">
      <c r="A126">
        <f>quarterly!B272</f>
        <v>107.03333333333335</v>
      </c>
      <c r="B126">
        <f>quarterly!F272</f>
        <v>11431.767</v>
      </c>
      <c r="C126">
        <f>quarterly!G272</f>
        <v>12908</v>
      </c>
      <c r="D126">
        <f>quarterly!H272</f>
        <v>102.53700000000001</v>
      </c>
      <c r="E126">
        <f>quarterly!J272</f>
        <v>184.1234667151906</v>
      </c>
      <c r="F126">
        <f>quarterly!K272</f>
        <v>102.73699999999999</v>
      </c>
      <c r="G126">
        <f>quarterly!L272</f>
        <v>108.17400000000001</v>
      </c>
      <c r="H126">
        <f>quarterly!I272</f>
        <v>101.738</v>
      </c>
      <c r="I126">
        <f>quarterly!N272</f>
        <v>2.2424458721626017E-3</v>
      </c>
      <c r="J126">
        <f>quarterly!O272</f>
        <v>1.4037904853471476E-2</v>
      </c>
      <c r="K126">
        <f>quarterly!P272</f>
        <v>1.4259204468342359E-2</v>
      </c>
    </row>
    <row r="127" spans="1:11" x14ac:dyDescent="0.25">
      <c r="A127">
        <f>quarterly!B273</f>
        <v>108.26666666666667</v>
      </c>
      <c r="B127">
        <f>quarterly!F273</f>
        <v>11584.44</v>
      </c>
      <c r="C127">
        <f>quarterly!G273</f>
        <v>13206.5</v>
      </c>
      <c r="D127">
        <f>quarterly!H273</f>
        <v>103.14400000000001</v>
      </c>
      <c r="E127">
        <f>quarterly!J273</f>
        <v>185.43435489094489</v>
      </c>
      <c r="F127">
        <f>quarterly!K273</f>
        <v>103.861</v>
      </c>
      <c r="G127">
        <f>quarterly!L273</f>
        <v>111.08</v>
      </c>
      <c r="H127">
        <f>quarterly!I273</f>
        <v>100.136</v>
      </c>
      <c r="I127">
        <f>quarterly!N273</f>
        <v>4.7165265205859619E-3</v>
      </c>
      <c r="J127">
        <f>quarterly!O273</f>
        <v>1.5433681765100975E-2</v>
      </c>
      <c r="K127">
        <f>quarterly!P273</f>
        <v>1.4669514680462277E-2</v>
      </c>
    </row>
    <row r="128" spans="1:11" x14ac:dyDescent="0.25">
      <c r="A128">
        <f>quarterly!B274</f>
        <v>108.90000000000002</v>
      </c>
      <c r="B128">
        <f>quarterly!F274</f>
        <v>11769.942999999999</v>
      </c>
      <c r="C128">
        <f>quarterly!G274</f>
        <v>13458.1</v>
      </c>
      <c r="D128">
        <f>quarterly!H274</f>
        <v>103.517</v>
      </c>
      <c r="E128">
        <f>quarterly!J274</f>
        <v>186.86627428582688</v>
      </c>
      <c r="F128">
        <f>quarterly!K274</f>
        <v>104.979</v>
      </c>
      <c r="G128">
        <f>quarterly!L274</f>
        <v>113.324</v>
      </c>
      <c r="H128">
        <f>quarterly!I274</f>
        <v>99.06</v>
      </c>
      <c r="I128">
        <f>quarterly!N274</f>
        <v>7.4170717777328754E-3</v>
      </c>
      <c r="J128">
        <f>quarterly!O274</f>
        <v>1.3703182269396158E-2</v>
      </c>
      <c r="K128">
        <f>quarterly!P274</f>
        <v>1.4272430311850293E-2</v>
      </c>
    </row>
    <row r="129" spans="1:11" x14ac:dyDescent="0.25">
      <c r="A129">
        <f>quarterly!B275</f>
        <v>109.73333333333333</v>
      </c>
      <c r="B129">
        <f>quarterly!F275</f>
        <v>11978.382</v>
      </c>
      <c r="C129">
        <f>quarterly!G275</f>
        <v>13549.5</v>
      </c>
      <c r="D129">
        <f>quarterly!H275</f>
        <v>103.379</v>
      </c>
      <c r="E129">
        <f>quarterly!J275</f>
        <v>188.25710317757472</v>
      </c>
      <c r="F129">
        <f>quarterly!K275</f>
        <v>106.252</v>
      </c>
      <c r="G129">
        <f>quarterly!L275</f>
        <v>114.017</v>
      </c>
      <c r="H129">
        <f>quarterly!I275</f>
        <v>99.283000000000001</v>
      </c>
      <c r="I129">
        <f>quarterly!N275</f>
        <v>2.7387284930973088E-3</v>
      </c>
      <c r="J129">
        <f>quarterly!O275</f>
        <v>1.4481603725895872E-2</v>
      </c>
      <c r="K129">
        <f>quarterly!P275</f>
        <v>1.4781158151911614E-2</v>
      </c>
    </row>
    <row r="130" spans="1:11" x14ac:dyDescent="0.25">
      <c r="A130">
        <f>quarterly!B276</f>
        <v>110.06666666666666</v>
      </c>
      <c r="B130">
        <f>quarterly!F276</f>
        <v>12211.941000000001</v>
      </c>
      <c r="C130">
        <f>quarterly!G276</f>
        <v>13644</v>
      </c>
      <c r="D130">
        <f>quarterly!H276</f>
        <v>103.142</v>
      </c>
      <c r="E130">
        <f>quarterly!J276</f>
        <v>189.77472209130531</v>
      </c>
      <c r="F130">
        <f>quarterly!K276</f>
        <v>107.13500000000001</v>
      </c>
      <c r="G130">
        <f>quarterly!L276</f>
        <v>113.572</v>
      </c>
      <c r="H130">
        <f>quarterly!I276</f>
        <v>100.913</v>
      </c>
      <c r="I130">
        <f>quarterly!N276</f>
        <v>-3.0135952867089699E-3</v>
      </c>
      <c r="J130">
        <f>quarterly!O276</f>
        <v>1.2553656551929346E-2</v>
      </c>
      <c r="K130">
        <f>quarterly!P276</f>
        <v>1.4639926317683348E-2</v>
      </c>
    </row>
    <row r="131" spans="1:11" x14ac:dyDescent="0.25">
      <c r="A131">
        <f>quarterly!B277</f>
        <v>110.43333333333334</v>
      </c>
      <c r="B131">
        <f>quarterly!F277</f>
        <v>12462.884</v>
      </c>
      <c r="C131">
        <f>quarterly!G277</f>
        <v>13839.3</v>
      </c>
      <c r="D131">
        <f>quarterly!H277</f>
        <v>103.727</v>
      </c>
      <c r="E131">
        <f>quarterly!J277</f>
        <v>191.47909992928385</v>
      </c>
      <c r="F131">
        <f>quarterly!K277</f>
        <v>107.98699999999999</v>
      </c>
      <c r="G131">
        <f>quarterly!L277</f>
        <v>113.91</v>
      </c>
      <c r="H131">
        <f>quarterly!I277</f>
        <v>101.407</v>
      </c>
      <c r="I131">
        <f>quarterly!N277</f>
        <v>-7.8417584951596675E-3</v>
      </c>
      <c r="J131">
        <f>quarterly!O277</f>
        <v>1.2250154830282181E-2</v>
      </c>
      <c r="K131">
        <f>quarterly!P277</f>
        <v>1.3039877692450734E-2</v>
      </c>
    </row>
    <row r="132" spans="1:11" x14ac:dyDescent="0.25">
      <c r="A132">
        <f>quarterly!B278</f>
        <v>111</v>
      </c>
      <c r="B132">
        <f>quarterly!F278</f>
        <v>12627.833000000001</v>
      </c>
      <c r="C132">
        <f>quarterly!G278</f>
        <v>13924.8</v>
      </c>
      <c r="D132">
        <f>quarterly!H278</f>
        <v>103.965</v>
      </c>
      <c r="E132">
        <f>quarterly!J278</f>
        <v>192.85937213627659</v>
      </c>
      <c r="F132">
        <f>quarterly!K278</f>
        <v>108.81100000000001</v>
      </c>
      <c r="G132">
        <f>quarterly!L278</f>
        <v>114.251</v>
      </c>
      <c r="H132">
        <f>quarterly!I278</f>
        <v>100.991</v>
      </c>
      <c r="I132">
        <f>quarterly!N278</f>
        <v>7.4170717777328754E-3</v>
      </c>
      <c r="J132">
        <f>quarterly!O278</f>
        <v>1.2812394611242093E-2</v>
      </c>
      <c r="K132">
        <f>quarterly!P278</f>
        <v>1.3082186743887843E-2</v>
      </c>
    </row>
    <row r="133" spans="1:11" x14ac:dyDescent="0.25">
      <c r="A133">
        <f>quarterly!B279</f>
        <v>111.86666666666667</v>
      </c>
      <c r="B133">
        <f>quarterly!F279</f>
        <v>12795.6</v>
      </c>
      <c r="C133">
        <f>quarterly!G279</f>
        <v>13897.1</v>
      </c>
      <c r="D133">
        <f>quarterly!H279</f>
        <v>103.83199999999999</v>
      </c>
      <c r="E133">
        <f>quarterly!J279</f>
        <v>194.01932041811648</v>
      </c>
      <c r="F133">
        <f>quarterly!K279</f>
        <v>109.298</v>
      </c>
      <c r="G133">
        <f>quarterly!L279</f>
        <v>112.967</v>
      </c>
      <c r="H133">
        <f>quarterly!I279</f>
        <v>101.607</v>
      </c>
      <c r="I133">
        <f>quarterly!N279</f>
        <v>3.9762215651983901E-3</v>
      </c>
      <c r="J133">
        <f>quarterly!O279</f>
        <v>1.0764869685765947E-2</v>
      </c>
      <c r="K133">
        <f>quarterly!P279</f>
        <v>1.2197522540334573E-2</v>
      </c>
    </row>
    <row r="134" spans="1:11" x14ac:dyDescent="0.25">
      <c r="A134">
        <f>quarterly!B280</f>
        <v>112</v>
      </c>
      <c r="B134">
        <f>quarterly!F280</f>
        <v>13075.709000000001</v>
      </c>
      <c r="C134">
        <f>quarterly!G280</f>
        <v>13942.9</v>
      </c>
      <c r="D134">
        <f>quarterly!H280</f>
        <v>103.65</v>
      </c>
      <c r="E134">
        <f>quarterly!J280</f>
        <v>195.02946031199008</v>
      </c>
      <c r="F134">
        <f>quarterly!K280</f>
        <v>110.152</v>
      </c>
      <c r="G134">
        <f>quarterly!L280</f>
        <v>112.80500000000001</v>
      </c>
      <c r="H134">
        <f>quarterly!I280</f>
        <v>101.818</v>
      </c>
      <c r="I134">
        <f>quarterly!N280</f>
        <v>4.9962543689940908E-4</v>
      </c>
      <c r="J134">
        <f>quarterly!O280</f>
        <v>8.966427463998854E-3</v>
      </c>
      <c r="K134">
        <f>quarterly!P280</f>
        <v>1.0311394657805541E-2</v>
      </c>
    </row>
    <row r="135" spans="1:11" x14ac:dyDescent="0.25">
      <c r="A135">
        <f>quarterly!B281</f>
        <v>112.26666666666667</v>
      </c>
      <c r="B135">
        <f>quarterly!F281</f>
        <v>13206.835999999999</v>
      </c>
      <c r="C135">
        <f>quarterly!G281</f>
        <v>14120.5</v>
      </c>
      <c r="D135">
        <f>quarterly!H281</f>
        <v>104.38</v>
      </c>
      <c r="E135">
        <f>quarterly!J281</f>
        <v>196.03809462890902</v>
      </c>
      <c r="F135">
        <f>quarterly!K281</f>
        <v>110.943</v>
      </c>
      <c r="G135">
        <f>quarterly!L281</f>
        <v>113.928</v>
      </c>
      <c r="H135">
        <f>quarterly!I281</f>
        <v>102.852</v>
      </c>
      <c r="I135">
        <f>quarterly!N281</f>
        <v>-7.5084522961477163E-4</v>
      </c>
      <c r="J135">
        <f>quarterly!O281</f>
        <v>9.7221494518890412E-3</v>
      </c>
      <c r="K135">
        <f>quarterly!P281</f>
        <v>8.254559168943373E-3</v>
      </c>
    </row>
    <row r="136" spans="1:11" x14ac:dyDescent="0.25">
      <c r="A136">
        <f>quarterly!B282</f>
        <v>112.83333333333333</v>
      </c>
      <c r="B136">
        <f>quarterly!F282</f>
        <v>13402.044</v>
      </c>
      <c r="C136">
        <f>quarterly!G282</f>
        <v>14255.5</v>
      </c>
      <c r="D136">
        <f>quarterly!H282</f>
        <v>104.693</v>
      </c>
      <c r="E136">
        <f>quarterly!J282</f>
        <v>196.95894893626482</v>
      </c>
      <c r="F136">
        <f>quarterly!K282</f>
        <v>111.65</v>
      </c>
      <c r="G136">
        <f>quarterly!L282</f>
        <v>115.494</v>
      </c>
      <c r="H136">
        <f>quarterly!I282</f>
        <v>102.869</v>
      </c>
      <c r="I136">
        <f>quarterly!N282</f>
        <v>6.192246325636086E-3</v>
      </c>
      <c r="J136">
        <f>quarterly!O282</f>
        <v>5.9176641968841587E-3</v>
      </c>
      <c r="K136">
        <f>quarterly!P282</f>
        <v>7.6473440326249812E-3</v>
      </c>
    </row>
    <row r="137" spans="1:11" x14ac:dyDescent="0.25">
      <c r="A137">
        <f>quarterly!B283</f>
        <v>113.19999999999999</v>
      </c>
      <c r="B137">
        <f>quarterly!F283</f>
        <v>13469.842000000001</v>
      </c>
      <c r="C137">
        <f>quarterly!G283</f>
        <v>14403.6</v>
      </c>
      <c r="D137">
        <f>quarterly!H283</f>
        <v>105.18300000000001</v>
      </c>
      <c r="E137">
        <f>quarterly!J283</f>
        <v>197.95588760506109</v>
      </c>
      <c r="F137">
        <f>quarterly!K283</f>
        <v>112.342</v>
      </c>
      <c r="G137">
        <f>quarterly!L283</f>
        <v>115.703</v>
      </c>
      <c r="H137">
        <f>quarterly!I283</f>
        <v>103.38</v>
      </c>
      <c r="I137">
        <f>quarterly!N283</f>
        <v>3.9762215651983901E-3</v>
      </c>
      <c r="J137">
        <f>quarterly!O283</f>
        <v>6.947825025267809E-3</v>
      </c>
      <c r="K137">
        <f>quarterly!P283</f>
        <v>8.3414352934933315E-3</v>
      </c>
    </row>
    <row r="138" spans="1:11" x14ac:dyDescent="0.25">
      <c r="A138">
        <f>quarterly!B284</f>
        <v>113.86666666666667</v>
      </c>
      <c r="B138">
        <f>quarterly!F284</f>
        <v>13734.953</v>
      </c>
      <c r="C138">
        <f>quarterly!G284</f>
        <v>14557.5</v>
      </c>
      <c r="D138">
        <f>quarterly!H284</f>
        <v>105.61499999999999</v>
      </c>
      <c r="E138">
        <f>quarterly!J284</f>
        <v>199.00115342904442</v>
      </c>
      <c r="F138">
        <f>quarterly!K284</f>
        <v>113.011</v>
      </c>
      <c r="G138">
        <f>quarterly!L284</f>
        <v>117.559</v>
      </c>
      <c r="H138">
        <f>quarterly!I284</f>
        <v>103.47</v>
      </c>
      <c r="I138">
        <f>quarterly!N284</f>
        <v>8.3937254420483054E-3</v>
      </c>
      <c r="J138">
        <f>quarterly!O284</f>
        <v>8.8678877421754492E-3</v>
      </c>
      <c r="K138">
        <f>quarterly!P284</f>
        <v>8.8070617686104857E-3</v>
      </c>
    </row>
    <row r="139" spans="1:11" x14ac:dyDescent="0.25">
      <c r="A139">
        <f>quarterly!B285</f>
        <v>114.63333333333333</v>
      </c>
      <c r="B139">
        <f>quarterly!F285</f>
        <v>13955.588</v>
      </c>
      <c r="C139">
        <f>quarterly!G285</f>
        <v>14690.6</v>
      </c>
      <c r="D139">
        <f>quarterly!H285</f>
        <v>105.902</v>
      </c>
      <c r="E139">
        <f>quarterly!J285</f>
        <v>200.07054777476029</v>
      </c>
      <c r="F139">
        <f>quarterly!K285</f>
        <v>113.68300000000001</v>
      </c>
      <c r="G139">
        <f>quarterly!L285</f>
        <v>118.828</v>
      </c>
      <c r="H139">
        <f>quarterly!I285</f>
        <v>103.249</v>
      </c>
      <c r="I139">
        <f>quarterly!N285</f>
        <v>7.6615015110583773E-3</v>
      </c>
      <c r="J139">
        <f>quarterly!O285</f>
        <v>9.7828382359480947E-3</v>
      </c>
      <c r="K139">
        <f>quarterly!P285</f>
        <v>1.057501530074708E-2</v>
      </c>
    </row>
    <row r="140" spans="1:11" x14ac:dyDescent="0.25">
      <c r="A140">
        <f>quarterly!B286</f>
        <v>114.96666666666665</v>
      </c>
      <c r="B140">
        <f>quarterly!F286</f>
        <v>14167.592000000001</v>
      </c>
      <c r="C140">
        <f>quarterly!G286</f>
        <v>14910.7</v>
      </c>
      <c r="D140">
        <f>quarterly!H286</f>
        <v>106.545</v>
      </c>
      <c r="E140">
        <f>quarterly!J286</f>
        <v>201.24309458596682</v>
      </c>
      <c r="F140">
        <f>quarterly!K286</f>
        <v>114.35</v>
      </c>
      <c r="G140">
        <f>quarterly!L286</f>
        <v>119.547</v>
      </c>
      <c r="H140">
        <f>quarterly!I286</f>
        <v>103.943</v>
      </c>
      <c r="I140">
        <f>quarterly!N286</f>
        <v>-7.5084522961477163E-4</v>
      </c>
      <c r="J140">
        <f>quarterly!O286</f>
        <v>1.0126179584020496E-2</v>
      </c>
      <c r="K140">
        <f>quarterly!P286</f>
        <v>8.0679058775208843E-3</v>
      </c>
    </row>
    <row r="141" spans="1:11" x14ac:dyDescent="0.25">
      <c r="A141">
        <f>quarterly!B287</f>
        <v>115.8</v>
      </c>
      <c r="B141">
        <f>quarterly!F287</f>
        <v>14412.537</v>
      </c>
      <c r="C141">
        <f>quarterly!G287</f>
        <v>15163.9</v>
      </c>
      <c r="D141">
        <f>quarterly!H287</f>
        <v>107.19</v>
      </c>
      <c r="E141">
        <f>quarterly!J287</f>
        <v>202.38509943716562</v>
      </c>
      <c r="F141">
        <f>quarterly!K287</f>
        <v>115.65300000000001</v>
      </c>
      <c r="G141">
        <f>quarterly!L287</f>
        <v>121.98</v>
      </c>
      <c r="H141">
        <f>quarterly!I287</f>
        <v>104.244</v>
      </c>
      <c r="I141">
        <f>quarterly!N287</f>
        <v>4.9629315732038215E-3</v>
      </c>
      <c r="J141">
        <f>quarterly!O287</f>
        <v>9.6474837541915964E-3</v>
      </c>
      <c r="K141">
        <f>quarterly!P287</f>
        <v>1.00262464592303E-2</v>
      </c>
    </row>
    <row r="142" spans="1:11" x14ac:dyDescent="0.25">
      <c r="A142">
        <f>quarterly!B288</f>
        <v>116.2</v>
      </c>
      <c r="B142">
        <f>quarterly!F288</f>
        <v>14553.82</v>
      </c>
      <c r="C142">
        <f>quarterly!G288</f>
        <v>15345.7</v>
      </c>
      <c r="D142">
        <f>quarterly!H288</f>
        <v>107.687</v>
      </c>
      <c r="E142">
        <f>quarterly!J288</f>
        <v>203.62655151587521</v>
      </c>
      <c r="F142">
        <f>quarterly!K288</f>
        <v>116.136</v>
      </c>
      <c r="G142">
        <f>quarterly!L288</f>
        <v>124.59099999999999</v>
      </c>
      <c r="H142">
        <f>quarterly!I288</f>
        <v>104.947</v>
      </c>
      <c r="I142">
        <f>quarterly!N288</f>
        <v>9.1243577716659807E-3</v>
      </c>
      <c r="J142">
        <f>quarterly!O288</f>
        <v>1.2854125612689327E-2</v>
      </c>
      <c r="K142">
        <f>quarterly!P288</f>
        <v>1.5586655566258073E-2</v>
      </c>
    </row>
    <row r="143" spans="1:11" x14ac:dyDescent="0.25">
      <c r="A143">
        <f>quarterly!B289</f>
        <v>117.2</v>
      </c>
      <c r="B143">
        <f>quarterly!F289</f>
        <v>15000.370999999999</v>
      </c>
      <c r="C143">
        <f>quarterly!G289</f>
        <v>15633.5</v>
      </c>
      <c r="D143">
        <f>quarterly!H289</f>
        <v>108.56100000000001</v>
      </c>
      <c r="E143">
        <f>quarterly!J289</f>
        <v>204.80351193444173</v>
      </c>
      <c r="F143">
        <f>quarterly!K289</f>
        <v>117.28400000000001</v>
      </c>
      <c r="G143">
        <f>quarterly!L289</f>
        <v>126.97199999999999</v>
      </c>
      <c r="H143">
        <f>quarterly!I289</f>
        <v>104.681</v>
      </c>
      <c r="I143">
        <f>quarterly!N289</f>
        <v>8.6374459977134332E-3</v>
      </c>
      <c r="J143">
        <f>quarterly!O289</f>
        <v>1.324145510832537E-2</v>
      </c>
      <c r="K143">
        <f>quarterly!P289</f>
        <v>1.3525952658128493E-2</v>
      </c>
    </row>
    <row r="144" spans="1:11" x14ac:dyDescent="0.25">
      <c r="A144">
        <f>quarterly!B290</f>
        <v>117.63333333333333</v>
      </c>
      <c r="B144">
        <f>quarterly!F290</f>
        <v>15147.317999999999</v>
      </c>
      <c r="C144">
        <f>quarterly!G290</f>
        <v>15823.3</v>
      </c>
      <c r="D144">
        <f>quarterly!H290</f>
        <v>109.04900000000001</v>
      </c>
      <c r="E144">
        <f>quarterly!J290</f>
        <v>206.19154621261026</v>
      </c>
      <c r="F144">
        <f>quarterly!K290</f>
        <v>118.289</v>
      </c>
      <c r="G144">
        <f>quarterly!L290</f>
        <v>127.633</v>
      </c>
      <c r="H144">
        <f>quarterly!I290</f>
        <v>104.182</v>
      </c>
      <c r="I144">
        <f>quarterly!N290</f>
        <v>4.2231718289997833E-3</v>
      </c>
      <c r="J144">
        <f>quarterly!O290</f>
        <v>1.2165146264024578E-2</v>
      </c>
      <c r="K144">
        <f>quarterly!P290</f>
        <v>1.2247544595735647E-2</v>
      </c>
    </row>
    <row r="145" spans="1:11" x14ac:dyDescent="0.25">
      <c r="A145">
        <f>quarterly!B291</f>
        <v>118</v>
      </c>
      <c r="B145">
        <f>quarterly!F291</f>
        <v>15321.731</v>
      </c>
      <c r="C145">
        <f>quarterly!G291</f>
        <v>15920.7</v>
      </c>
      <c r="D145">
        <f>quarterly!H291</f>
        <v>109.327</v>
      </c>
      <c r="E145">
        <f>quarterly!J291</f>
        <v>207.60533923720621</v>
      </c>
      <c r="F145">
        <f>quarterly!K291</f>
        <v>118.711</v>
      </c>
      <c r="G145">
        <f>quarterly!L291</f>
        <v>129.137</v>
      </c>
      <c r="H145">
        <f>quarterly!I291</f>
        <v>103.822</v>
      </c>
      <c r="I145">
        <f>quarterly!N291</f>
        <v>4.9629315732038215E-3</v>
      </c>
      <c r="J145">
        <f>quarterly!O291</f>
        <v>1.3029108095201126E-2</v>
      </c>
      <c r="K145">
        <f>quarterly!P291</f>
        <v>1.0815005534212958E-2</v>
      </c>
    </row>
    <row r="146" spans="1:11" x14ac:dyDescent="0.25">
      <c r="A146">
        <f>quarterly!B292</f>
        <v>118.56666666666666</v>
      </c>
      <c r="B146">
        <f>quarterly!F292</f>
        <v>15590.456</v>
      </c>
      <c r="C146">
        <f>quarterly!G292</f>
        <v>16070.6</v>
      </c>
      <c r="D146">
        <f>quarterly!H292</f>
        <v>109.39</v>
      </c>
      <c r="E146">
        <f>quarterly!J292</f>
        <v>209.03797019067545</v>
      </c>
      <c r="F146">
        <f>quarterly!K292</f>
        <v>119.047</v>
      </c>
      <c r="G146">
        <f>quarterly!L292</f>
        <v>130.541</v>
      </c>
      <c r="H146">
        <f>quarterly!I292</f>
        <v>105.688</v>
      </c>
      <c r="I146">
        <f>quarterly!N292</f>
        <v>3.7290889380929837E-3</v>
      </c>
      <c r="J146">
        <f>quarterly!O292</f>
        <v>1.0427156827917084E-2</v>
      </c>
      <c r="K146">
        <f>quarterly!P292</f>
        <v>8.3150331413555933E-3</v>
      </c>
    </row>
    <row r="147" spans="1:11" x14ac:dyDescent="0.25">
      <c r="A147">
        <f>quarterly!B293</f>
        <v>118.5</v>
      </c>
      <c r="B147">
        <f>quarterly!F293</f>
        <v>15761.762000000001</v>
      </c>
      <c r="C147">
        <f>quarterly!G293</f>
        <v>16271.9</v>
      </c>
      <c r="D147">
        <f>quarterly!H293</f>
        <v>110.146</v>
      </c>
      <c r="E147">
        <f>quarterly!J293</f>
        <v>210.30250090445534</v>
      </c>
      <c r="F147">
        <f>quarterly!K293</f>
        <v>120.38</v>
      </c>
      <c r="G147">
        <f>quarterly!L293</f>
        <v>130.21100000000001</v>
      </c>
      <c r="H147">
        <f>quarterly!I293</f>
        <v>105.42700000000001</v>
      </c>
      <c r="I147">
        <f>quarterly!N293</f>
        <v>2.2424458721626017E-3</v>
      </c>
      <c r="J147">
        <f>quarterly!O293</f>
        <v>8.0202454231940046E-3</v>
      </c>
      <c r="K147">
        <f>quarterly!P293</f>
        <v>8.9172292221546788E-3</v>
      </c>
    </row>
    <row r="148" spans="1:11" x14ac:dyDescent="0.25">
      <c r="A148">
        <f>quarterly!B294</f>
        <v>118.76666666666667</v>
      </c>
      <c r="B148">
        <f>quarterly!F294</f>
        <v>15987.105</v>
      </c>
      <c r="C148">
        <f>quarterly!G294</f>
        <v>16417.599999999999</v>
      </c>
      <c r="D148">
        <f>quarterly!H294</f>
        <v>110.527</v>
      </c>
      <c r="E148">
        <f>quarterly!J294</f>
        <v>211.47919981060497</v>
      </c>
      <c r="F148">
        <f>quarterly!K294</f>
        <v>121.31699999999999</v>
      </c>
      <c r="G148">
        <f>quarterly!L294</f>
        <v>129.46100000000001</v>
      </c>
      <c r="H148">
        <f>quarterly!I294</f>
        <v>105.101</v>
      </c>
      <c r="I148">
        <f>quarterly!N294</f>
        <v>7.1724639967380988E-3</v>
      </c>
      <c r="J148">
        <f>quarterly!O294</f>
        <v>5.5687056501907669E-3</v>
      </c>
      <c r="K148">
        <f>quarterly!P294</f>
        <v>5.8715473167698295E-3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F94F-703D-46D3-BF3F-1F8DBDBB15F9}">
  <dimension ref="A1:E148"/>
  <sheetViews>
    <sheetView tabSelected="1" topLeftCell="A110" workbookViewId="0">
      <selection activeCell="A149" sqref="A149:D291"/>
    </sheetView>
  </sheetViews>
  <sheetFormatPr baseColWidth="10" defaultRowHeight="15" x14ac:dyDescent="0.25"/>
  <sheetData>
    <row r="1" spans="1:4" x14ac:dyDescent="0.25">
      <c r="A1">
        <f>quarterly!G4</f>
        <v>198.1</v>
      </c>
      <c r="B1">
        <f>quarterly!H4</f>
        <v>14.65</v>
      </c>
      <c r="C1">
        <f>quarterly!K4</f>
        <v>11.563000000000001</v>
      </c>
      <c r="D1">
        <f>quarterly!L4</f>
        <v>6.0650000000000004</v>
      </c>
    </row>
    <row r="2" spans="1:4" x14ac:dyDescent="0.25">
      <c r="A2">
        <f>quarterly!G5</f>
        <v>201.4</v>
      </c>
      <c r="B2">
        <f>quarterly!H5</f>
        <v>14.839</v>
      </c>
      <c r="C2">
        <f>quarterly!K5</f>
        <v>11.756</v>
      </c>
      <c r="D2">
        <f>quarterly!L5</f>
        <v>5.9710000000000001</v>
      </c>
    </row>
    <row r="3" spans="1:4" x14ac:dyDescent="0.25">
      <c r="A3">
        <f>quarterly!G6</f>
        <v>206.3</v>
      </c>
      <c r="B3">
        <f>quarterly!H6</f>
        <v>15.212999999999999</v>
      </c>
      <c r="C3">
        <f>quarterly!K6</f>
        <v>11.794</v>
      </c>
      <c r="D3">
        <f>quarterly!L6</f>
        <v>5.8609999999999998</v>
      </c>
    </row>
    <row r="4" spans="1:4" x14ac:dyDescent="0.25">
      <c r="A4">
        <f>quarterly!G7</f>
        <v>216.4</v>
      </c>
      <c r="B4">
        <f>quarterly!H7</f>
        <v>15.558</v>
      </c>
      <c r="C4">
        <f>quarterly!K7</f>
        <v>11.798</v>
      </c>
      <c r="D4">
        <f>quarterly!L7</f>
        <v>6.024</v>
      </c>
    </row>
    <row r="5" spans="1:4" x14ac:dyDescent="0.25">
      <c r="A5">
        <f>quarterly!G8</f>
        <v>221.9</v>
      </c>
      <c r="B5">
        <f>quarterly!H8</f>
        <v>15.736000000000001</v>
      </c>
      <c r="C5">
        <f>quarterly!K8</f>
        <v>11.856999999999999</v>
      </c>
      <c r="D5">
        <f>quarterly!L8</f>
        <v>6.3739999999999997</v>
      </c>
    </row>
    <row r="6" spans="1:4" x14ac:dyDescent="0.25">
      <c r="A6">
        <f>quarterly!G9</f>
        <v>228.3</v>
      </c>
      <c r="B6">
        <f>quarterly!H9</f>
        <v>15.91</v>
      </c>
      <c r="C6">
        <f>quarterly!K9</f>
        <v>11.994</v>
      </c>
      <c r="D6">
        <f>quarterly!L9</f>
        <v>6.1609999999999996</v>
      </c>
    </row>
    <row r="7" spans="1:4" x14ac:dyDescent="0.25">
      <c r="A7">
        <f>quarterly!G10</f>
        <v>233.6</v>
      </c>
      <c r="B7">
        <f>quarterly!H10</f>
        <v>16.195</v>
      </c>
      <c r="C7">
        <f>quarterly!K10</f>
        <v>12.012</v>
      </c>
      <c r="D7">
        <f>quarterly!L10</f>
        <v>6.1760000000000002</v>
      </c>
    </row>
    <row r="8" spans="1:4" x14ac:dyDescent="0.25">
      <c r="A8">
        <f>quarterly!G11</f>
        <v>234</v>
      </c>
      <c r="B8">
        <f>quarterly!H11</f>
        <v>16.164999999999999</v>
      </c>
      <c r="C8">
        <f>quarterly!K11</f>
        <v>12.108000000000001</v>
      </c>
      <c r="D8">
        <f>quarterly!L11</f>
        <v>6.32</v>
      </c>
    </row>
    <row r="9" spans="1:4" x14ac:dyDescent="0.25">
      <c r="A9">
        <f>quarterly!G12</f>
        <v>227.7</v>
      </c>
      <c r="B9">
        <f>quarterly!H12</f>
        <v>16.045999999999999</v>
      </c>
      <c r="C9">
        <f>quarterly!K12</f>
        <v>12.128</v>
      </c>
      <c r="D9">
        <f>quarterly!L12</f>
        <v>6.03</v>
      </c>
    </row>
    <row r="10" spans="1:4" x14ac:dyDescent="0.25">
      <c r="A10">
        <f>quarterly!G13</f>
        <v>223.8</v>
      </c>
      <c r="B10">
        <f>quarterly!H13</f>
        <v>15.923999999999999</v>
      </c>
      <c r="C10">
        <f>quarterly!K13</f>
        <v>12.314</v>
      </c>
      <c r="D10">
        <f>quarterly!L13</f>
        <v>5.806</v>
      </c>
    </row>
    <row r="11" spans="1:4" x14ac:dyDescent="0.25">
      <c r="A11">
        <f>quarterly!G14</f>
        <v>225.3</v>
      </c>
      <c r="B11">
        <f>quarterly!H14</f>
        <v>15.792</v>
      </c>
      <c r="C11">
        <f>quarterly!K14</f>
        <v>12.340999999999999</v>
      </c>
      <c r="D11">
        <f>quarterly!L14</f>
        <v>5.54</v>
      </c>
    </row>
    <row r="12" spans="1:4" x14ac:dyDescent="0.25">
      <c r="A12">
        <f>quarterly!G15</f>
        <v>222.4</v>
      </c>
      <c r="B12">
        <f>quarterly!H15</f>
        <v>15.742000000000001</v>
      </c>
      <c r="C12">
        <f>quarterly!K15</f>
        <v>12.522</v>
      </c>
      <c r="D12">
        <f>quarterly!L15</f>
        <v>5.4720000000000004</v>
      </c>
    </row>
    <row r="13" spans="1:4" x14ac:dyDescent="0.25">
      <c r="A13">
        <f>quarterly!G16</f>
        <v>232.6</v>
      </c>
      <c r="B13">
        <f>quarterly!H16</f>
        <v>15.683999999999999</v>
      </c>
      <c r="C13">
        <f>quarterly!K16</f>
        <v>12.731</v>
      </c>
      <c r="D13">
        <f>quarterly!L16</f>
        <v>5.63</v>
      </c>
    </row>
    <row r="14" spans="1:4" x14ac:dyDescent="0.25">
      <c r="A14">
        <f>quarterly!G17</f>
        <v>241.6</v>
      </c>
      <c r="B14">
        <f>quarterly!H17</f>
        <v>15.77</v>
      </c>
      <c r="C14">
        <f>quarterly!K17</f>
        <v>12.941000000000001</v>
      </c>
      <c r="D14">
        <f>quarterly!L17</f>
        <v>6.1</v>
      </c>
    </row>
    <row r="15" spans="1:4" x14ac:dyDescent="0.25">
      <c r="A15">
        <f>quarterly!G18</f>
        <v>257.39999999999998</v>
      </c>
      <c r="B15">
        <f>quarterly!H18</f>
        <v>16.111999999999998</v>
      </c>
      <c r="C15">
        <f>quarterly!K18</f>
        <v>13.605</v>
      </c>
      <c r="D15">
        <f>quarterly!L18</f>
        <v>6.6050000000000004</v>
      </c>
    </row>
    <row r="16" spans="1:4" x14ac:dyDescent="0.25">
      <c r="A16">
        <f>quarterly!G19</f>
        <v>266.10000000000002</v>
      </c>
      <c r="B16">
        <f>quarterly!H19</f>
        <v>16.417999999999999</v>
      </c>
      <c r="C16">
        <f>quarterly!K19</f>
        <v>13.195</v>
      </c>
      <c r="D16">
        <f>quarterly!L19</f>
        <v>6.5949999999999998</v>
      </c>
    </row>
    <row r="17" spans="1:4" x14ac:dyDescent="0.25">
      <c r="A17">
        <f>quarterly!G20</f>
        <v>278.5</v>
      </c>
      <c r="B17">
        <f>quarterly!H20</f>
        <v>16.972999999999999</v>
      </c>
      <c r="C17">
        <f>quarterly!K20</f>
        <v>13.513999999999999</v>
      </c>
      <c r="D17">
        <f>quarterly!L20</f>
        <v>6.423</v>
      </c>
    </row>
    <row r="18" spans="1:4" x14ac:dyDescent="0.25">
      <c r="A18">
        <f>quarterly!G21</f>
        <v>284</v>
      </c>
      <c r="B18">
        <f>quarterly!H21</f>
        <v>17.123000000000001</v>
      </c>
      <c r="C18">
        <f>quarterly!K21</f>
        <v>13.132</v>
      </c>
      <c r="D18">
        <f>quarterly!L21</f>
        <v>6.5</v>
      </c>
    </row>
    <row r="19" spans="1:4" x14ac:dyDescent="0.25">
      <c r="A19">
        <f>quarterly!G22</f>
        <v>288.60000000000002</v>
      </c>
      <c r="B19">
        <f>quarterly!H22</f>
        <v>17.178999999999998</v>
      </c>
      <c r="C19">
        <f>quarterly!K22</f>
        <v>13.285</v>
      </c>
      <c r="D19">
        <f>quarterly!L22</f>
        <v>6.5759999999999996</v>
      </c>
    </row>
    <row r="20" spans="1:4" x14ac:dyDescent="0.25">
      <c r="A20">
        <f>quarterly!G23</f>
        <v>291.7</v>
      </c>
      <c r="B20">
        <f>quarterly!H23</f>
        <v>17.388999999999999</v>
      </c>
      <c r="C20">
        <f>quarterly!K23</f>
        <v>13.363</v>
      </c>
      <c r="D20">
        <f>quarterly!L23</f>
        <v>6.468</v>
      </c>
    </row>
    <row r="21" spans="1:4" x14ac:dyDescent="0.25">
      <c r="A21">
        <f>quarterly!G24</f>
        <v>293.3</v>
      </c>
      <c r="B21">
        <f>quarterly!H24</f>
        <v>17.361000000000001</v>
      </c>
      <c r="C21">
        <f>quarterly!K24</f>
        <v>13.393000000000001</v>
      </c>
      <c r="D21">
        <f>quarterly!L24</f>
        <v>6.5309999999999997</v>
      </c>
    </row>
    <row r="22" spans="1:4" x14ac:dyDescent="0.25">
      <c r="A22">
        <f>quarterly!G25</f>
        <v>292.8</v>
      </c>
      <c r="B22">
        <f>quarterly!H25</f>
        <v>17.420000000000002</v>
      </c>
      <c r="C22">
        <f>quarterly!K25</f>
        <v>13.656000000000001</v>
      </c>
      <c r="D22">
        <f>quarterly!L25</f>
        <v>6.6349999999999998</v>
      </c>
    </row>
    <row r="23" spans="1:4" x14ac:dyDescent="0.25">
      <c r="A23">
        <f>quarterly!G26</f>
        <v>297.8</v>
      </c>
      <c r="B23">
        <f>quarterly!H26</f>
        <v>17.539000000000001</v>
      </c>
      <c r="C23">
        <f>quarterly!K26</f>
        <v>13.721</v>
      </c>
      <c r="D23">
        <f>quarterly!L26</f>
        <v>6.1180000000000003</v>
      </c>
    </row>
    <row r="24" spans="1:4" x14ac:dyDescent="0.25">
      <c r="A24">
        <f>quarterly!G27</f>
        <v>310</v>
      </c>
      <c r="B24">
        <f>quarterly!H27</f>
        <v>17.562000000000001</v>
      </c>
      <c r="C24">
        <f>quarterly!K27</f>
        <v>14.205</v>
      </c>
      <c r="D24">
        <f>quarterly!L27</f>
        <v>6.66</v>
      </c>
    </row>
    <row r="25" spans="1:4" x14ac:dyDescent="0.25">
      <c r="A25">
        <f>quarterly!G28</f>
        <v>316.10000000000002</v>
      </c>
      <c r="B25">
        <f>quarterly!H28</f>
        <v>17.55</v>
      </c>
      <c r="C25">
        <f>quarterly!K28</f>
        <v>14.372</v>
      </c>
      <c r="D25">
        <f>quarterly!L28</f>
        <v>7.0209999999999999</v>
      </c>
    </row>
    <row r="26" spans="1:4" x14ac:dyDescent="0.25">
      <c r="A26">
        <f>quarterly!G29</f>
        <v>318.60000000000002</v>
      </c>
      <c r="B26">
        <f>quarterly!H29</f>
        <v>17.574999999999999</v>
      </c>
      <c r="C26">
        <f>quarterly!K29</f>
        <v>14.459</v>
      </c>
      <c r="D26">
        <f>quarterly!L29</f>
        <v>7.0910000000000002</v>
      </c>
    </row>
    <row r="27" spans="1:4" x14ac:dyDescent="0.25">
      <c r="A27">
        <f>quarterly!G30</f>
        <v>317.39999999999998</v>
      </c>
      <c r="B27">
        <f>quarterly!H30</f>
        <v>17.66</v>
      </c>
      <c r="C27">
        <f>quarterly!K30</f>
        <v>14.423999999999999</v>
      </c>
      <c r="D27">
        <f>quarterly!L30</f>
        <v>7.2489999999999997</v>
      </c>
    </row>
    <row r="28" spans="1:4" x14ac:dyDescent="0.25">
      <c r="A28">
        <f>quarterly!G31</f>
        <v>311.60000000000002</v>
      </c>
      <c r="B28">
        <f>quarterly!H31</f>
        <v>17.696999999999999</v>
      </c>
      <c r="C28">
        <f>quarterly!K31</f>
        <v>14.327999999999999</v>
      </c>
      <c r="D28">
        <f>quarterly!L31</f>
        <v>7.1829999999999998</v>
      </c>
    </row>
    <row r="29" spans="1:4" x14ac:dyDescent="0.25">
      <c r="A29">
        <f>quarterly!G32</f>
        <v>310.5</v>
      </c>
      <c r="B29">
        <f>quarterly!H32</f>
        <v>17.777999999999999</v>
      </c>
      <c r="C29">
        <f>quarterly!K32</f>
        <v>14.404999999999999</v>
      </c>
      <c r="D29">
        <f>quarterly!L32</f>
        <v>6.9939999999999998</v>
      </c>
    </row>
    <row r="30" spans="1:4" x14ac:dyDescent="0.25">
      <c r="A30">
        <f>quarterly!G33</f>
        <v>309.8</v>
      </c>
      <c r="B30">
        <f>quarterly!H33</f>
        <v>17.763000000000002</v>
      </c>
      <c r="C30">
        <f>quarterly!K33</f>
        <v>14.592000000000001</v>
      </c>
      <c r="D30">
        <f>quarterly!L33</f>
        <v>6.931</v>
      </c>
    </row>
    <row r="31" spans="1:4" x14ac:dyDescent="0.25">
      <c r="A31">
        <f>quarterly!G34</f>
        <v>313.60000000000002</v>
      </c>
      <c r="B31">
        <f>quarterly!H34</f>
        <v>17.722000000000001</v>
      </c>
      <c r="C31">
        <f>quarterly!K34</f>
        <v>14.79</v>
      </c>
      <c r="D31">
        <f>quarterly!L34</f>
        <v>7.1079999999999997</v>
      </c>
    </row>
    <row r="32" spans="1:4" x14ac:dyDescent="0.25">
      <c r="A32">
        <f>quarterly!G35</f>
        <v>320.8</v>
      </c>
      <c r="B32">
        <f>quarterly!H35</f>
        <v>17.713999999999999</v>
      </c>
      <c r="C32">
        <f>quarterly!K35</f>
        <v>15.1</v>
      </c>
      <c r="D32">
        <f>quarterly!L35</f>
        <v>7.0990000000000002</v>
      </c>
    </row>
    <row r="33" spans="1:4" x14ac:dyDescent="0.25">
      <c r="A33">
        <f>quarterly!G36</f>
        <v>333.4</v>
      </c>
      <c r="B33">
        <f>quarterly!H36</f>
        <v>17.785</v>
      </c>
      <c r="C33">
        <f>quarterly!K36</f>
        <v>15.439</v>
      </c>
      <c r="D33">
        <f>quarterly!L36</f>
        <v>7.22</v>
      </c>
    </row>
    <row r="34" spans="1:4" x14ac:dyDescent="0.25">
      <c r="A34">
        <f>quarterly!G37</f>
        <v>340.2</v>
      </c>
      <c r="B34">
        <f>quarterly!H37</f>
        <v>17.821999999999999</v>
      </c>
      <c r="C34">
        <f>quarterly!K37</f>
        <v>15.734999999999999</v>
      </c>
      <c r="D34">
        <f>quarterly!L37</f>
        <v>7.65</v>
      </c>
    </row>
    <row r="35" spans="1:4" x14ac:dyDescent="0.25">
      <c r="A35">
        <f>quarterly!G38</f>
        <v>347.5</v>
      </c>
      <c r="B35">
        <f>quarterly!H38</f>
        <v>17.954999999999998</v>
      </c>
      <c r="C35">
        <f>quarterly!K38</f>
        <v>15.929</v>
      </c>
      <c r="D35">
        <f>quarterly!L38</f>
        <v>8.0299999999999994</v>
      </c>
    </row>
    <row r="36" spans="1:4" x14ac:dyDescent="0.25">
      <c r="A36">
        <f>quarterly!G39</f>
        <v>352.7</v>
      </c>
      <c r="B36">
        <f>quarterly!H39</f>
        <v>18.068999999999999</v>
      </c>
      <c r="C36">
        <f>quarterly!K39</f>
        <v>16.129000000000001</v>
      </c>
      <c r="D36">
        <f>quarterly!L39</f>
        <v>8.27</v>
      </c>
    </row>
    <row r="37" spans="1:4" x14ac:dyDescent="0.25">
      <c r="A37">
        <f>quarterly!G40</f>
        <v>354</v>
      </c>
      <c r="B37">
        <f>quarterly!H40</f>
        <v>18.247</v>
      </c>
      <c r="C37">
        <f>quarterly!K40</f>
        <v>16.155000000000001</v>
      </c>
      <c r="D37">
        <f>quarterly!L40</f>
        <v>8.1679999999999993</v>
      </c>
    </row>
    <row r="38" spans="1:4" x14ac:dyDescent="0.25">
      <c r="A38">
        <f>quarterly!G41</f>
        <v>358.6</v>
      </c>
      <c r="B38">
        <f>quarterly!H41</f>
        <v>18.405999999999999</v>
      </c>
      <c r="C38">
        <f>quarterly!K41</f>
        <v>16.209</v>
      </c>
      <c r="D38">
        <f>quarterly!L41</f>
        <v>8.3149999999999995</v>
      </c>
    </row>
    <row r="39" spans="1:4" x14ac:dyDescent="0.25">
      <c r="A39">
        <f>quarterly!G42</f>
        <v>362</v>
      </c>
      <c r="B39">
        <f>quarterly!H42</f>
        <v>18.622</v>
      </c>
      <c r="C39">
        <f>quarterly!K42</f>
        <v>16.245999999999999</v>
      </c>
      <c r="D39">
        <f>quarterly!L42</f>
        <v>8.3979999999999997</v>
      </c>
    </row>
    <row r="40" spans="1:4" x14ac:dyDescent="0.25">
      <c r="A40">
        <f>quarterly!G43</f>
        <v>369.7</v>
      </c>
      <c r="B40">
        <f>quarterly!H43</f>
        <v>18.73</v>
      </c>
      <c r="C40">
        <f>quarterly!K43</f>
        <v>16.47</v>
      </c>
      <c r="D40">
        <f>quarterly!L43</f>
        <v>8.3989999999999991</v>
      </c>
    </row>
    <row r="41" spans="1:4" x14ac:dyDescent="0.25">
      <c r="A41">
        <f>quarterly!G44</f>
        <v>377.3</v>
      </c>
      <c r="B41">
        <f>quarterly!H44</f>
        <v>18.943000000000001</v>
      </c>
      <c r="C41">
        <f>quarterly!K44</f>
        <v>16.584</v>
      </c>
      <c r="D41">
        <f>quarterly!L44</f>
        <v>8.4429999999999996</v>
      </c>
    </row>
    <row r="42" spans="1:4" x14ac:dyDescent="0.25">
      <c r="A42">
        <f>quarterly!G45</f>
        <v>377.7</v>
      </c>
      <c r="B42">
        <f>quarterly!H45</f>
        <v>19.065999999999999</v>
      </c>
      <c r="C42">
        <f>quarterly!K45</f>
        <v>16.613</v>
      </c>
      <c r="D42">
        <f>quarterly!L45</f>
        <v>8.4260000000000002</v>
      </c>
    </row>
    <row r="43" spans="1:4" x14ac:dyDescent="0.25">
      <c r="A43">
        <f>quarterly!G46</f>
        <v>383.4</v>
      </c>
      <c r="B43">
        <f>quarterly!H46</f>
        <v>19.213999999999999</v>
      </c>
      <c r="C43">
        <f>quarterly!K46</f>
        <v>16.744</v>
      </c>
      <c r="D43">
        <f>quarterly!L46</f>
        <v>8.5969999999999995</v>
      </c>
    </row>
    <row r="44" spans="1:4" x14ac:dyDescent="0.25">
      <c r="A44">
        <f>quarterly!G47</f>
        <v>377.8</v>
      </c>
      <c r="B44">
        <f>quarterly!H47</f>
        <v>19.309000000000001</v>
      </c>
      <c r="C44">
        <f>quarterly!K47</f>
        <v>16.751000000000001</v>
      </c>
      <c r="D44">
        <f>quarterly!L47</f>
        <v>8.3979999999999997</v>
      </c>
    </row>
    <row r="45" spans="1:4" x14ac:dyDescent="0.25">
      <c r="A45">
        <f>quarterly!G48</f>
        <v>368.5</v>
      </c>
      <c r="B45">
        <f>quarterly!H48</f>
        <v>19.431000000000001</v>
      </c>
      <c r="C45">
        <f>quarterly!K48</f>
        <v>16.52</v>
      </c>
      <c r="D45">
        <f>quarterly!L48</f>
        <v>7.8650000000000002</v>
      </c>
    </row>
    <row r="46" spans="1:4" x14ac:dyDescent="0.25">
      <c r="A46">
        <f>quarterly!G49</f>
        <v>370.6</v>
      </c>
      <c r="B46">
        <f>quarterly!H49</f>
        <v>19.481999999999999</v>
      </c>
      <c r="C46">
        <f>quarterly!K49</f>
        <v>16.655999999999999</v>
      </c>
      <c r="D46">
        <f>quarterly!L49</f>
        <v>7.5739999999999998</v>
      </c>
    </row>
    <row r="47" spans="1:4" x14ac:dyDescent="0.25">
      <c r="A47">
        <f>quarterly!G50</f>
        <v>382.7</v>
      </c>
      <c r="B47">
        <f>quarterly!H50</f>
        <v>19.518999999999998</v>
      </c>
      <c r="C47">
        <f>quarterly!K50</f>
        <v>16.933</v>
      </c>
      <c r="D47">
        <f>quarterly!L50</f>
        <v>7.4950000000000001</v>
      </c>
    </row>
    <row r="48" spans="1:4" x14ac:dyDescent="0.25">
      <c r="A48">
        <f>quarterly!G51</f>
        <v>395.1</v>
      </c>
      <c r="B48">
        <f>quarterly!H51</f>
        <v>19.527999999999999</v>
      </c>
      <c r="C48">
        <f>quarterly!K51</f>
        <v>17.163</v>
      </c>
      <c r="D48">
        <f>quarterly!L51</f>
        <v>7.7759999999999998</v>
      </c>
    </row>
    <row r="49" spans="1:4" x14ac:dyDescent="0.25">
      <c r="A49">
        <f>quarterly!G52</f>
        <v>404.7</v>
      </c>
      <c r="B49">
        <f>quarterly!H52</f>
        <v>19.593</v>
      </c>
      <c r="C49">
        <f>quarterly!K52</f>
        <v>17.477</v>
      </c>
      <c r="D49">
        <f>quarterly!L52</f>
        <v>8.0190000000000001</v>
      </c>
    </row>
    <row r="50" spans="1:4" x14ac:dyDescent="0.25">
      <c r="A50">
        <f>quarterly!G53</f>
        <v>415.6</v>
      </c>
      <c r="B50">
        <f>quarterly!H53</f>
        <v>19.641999999999999</v>
      </c>
      <c r="C50">
        <f>quarterly!K53</f>
        <v>17.747</v>
      </c>
      <c r="D50">
        <f>quarterly!L53</f>
        <v>8.2490000000000006</v>
      </c>
    </row>
    <row r="51" spans="1:4" x14ac:dyDescent="0.25">
      <c r="A51">
        <f>quarterly!G54</f>
        <v>416.3</v>
      </c>
      <c r="B51">
        <f>quarterly!H54</f>
        <v>19.725000000000001</v>
      </c>
      <c r="C51">
        <f>quarterly!K54</f>
        <v>17.931999999999999</v>
      </c>
      <c r="D51">
        <f>quarterly!L54</f>
        <v>8.4710000000000001</v>
      </c>
    </row>
    <row r="52" spans="1:4" x14ac:dyDescent="0.25">
      <c r="A52">
        <f>quarterly!G55</f>
        <v>418</v>
      </c>
      <c r="B52">
        <f>quarterly!H55</f>
        <v>19.795000000000002</v>
      </c>
      <c r="C52">
        <f>quarterly!K55</f>
        <v>17.952999999999999</v>
      </c>
      <c r="D52">
        <f>quarterly!L55</f>
        <v>8.4480000000000004</v>
      </c>
    </row>
    <row r="53" spans="1:4" x14ac:dyDescent="0.25">
      <c r="A53">
        <f>quarterly!G56</f>
        <v>429.8</v>
      </c>
      <c r="B53">
        <f>quarterly!H56</f>
        <v>19.806999999999999</v>
      </c>
      <c r="C53">
        <f>quarterly!K56</f>
        <v>18.123999999999999</v>
      </c>
      <c r="D53">
        <f>quarterly!L56</f>
        <v>8.7409999999999997</v>
      </c>
    </row>
    <row r="54" spans="1:4" x14ac:dyDescent="0.25">
      <c r="A54">
        <f>quarterly!G57</f>
        <v>425.9</v>
      </c>
      <c r="B54">
        <f>quarterly!H57</f>
        <v>19.878</v>
      </c>
      <c r="C54">
        <f>quarterly!K57</f>
        <v>18.353000000000002</v>
      </c>
      <c r="D54">
        <f>quarterly!L57</f>
        <v>8.8689999999999998</v>
      </c>
    </row>
    <row r="55" spans="1:4" x14ac:dyDescent="0.25">
      <c r="A55">
        <f>quarterly!G58</f>
        <v>428.2</v>
      </c>
      <c r="B55">
        <f>quarterly!H58</f>
        <v>19.928999999999998</v>
      </c>
      <c r="C55">
        <f>quarterly!K58</f>
        <v>18.28</v>
      </c>
      <c r="D55">
        <f>quarterly!L58</f>
        <v>8.7140000000000004</v>
      </c>
    </row>
    <row r="56" spans="1:4" x14ac:dyDescent="0.25">
      <c r="A56">
        <f>quarterly!G59</f>
        <v>420.9</v>
      </c>
      <c r="B56">
        <f>quarterly!H59</f>
        <v>20.007999999999999</v>
      </c>
      <c r="C56">
        <f>quarterly!K59</f>
        <v>18.303000000000001</v>
      </c>
      <c r="D56">
        <f>quarterly!L59</f>
        <v>8.6929999999999996</v>
      </c>
    </row>
    <row r="57" spans="1:4" x14ac:dyDescent="0.25">
      <c r="A57">
        <f>quarterly!G60</f>
        <v>424.1</v>
      </c>
      <c r="B57">
        <f>quarterly!H60</f>
        <v>20.016999999999999</v>
      </c>
      <c r="C57">
        <f>quarterly!K60</f>
        <v>18.297000000000001</v>
      </c>
      <c r="D57">
        <f>quarterly!L60</f>
        <v>8.57</v>
      </c>
    </row>
    <row r="58" spans="1:4" x14ac:dyDescent="0.25">
      <c r="A58">
        <f>quarterly!G61</f>
        <v>433.2</v>
      </c>
      <c r="B58">
        <f>quarterly!H61</f>
        <v>20.03</v>
      </c>
      <c r="C58">
        <f>quarterly!K61</f>
        <v>18.568999999999999</v>
      </c>
      <c r="D58">
        <f>quarterly!L61</f>
        <v>8.76</v>
      </c>
    </row>
    <row r="59" spans="1:4" x14ac:dyDescent="0.25">
      <c r="A59">
        <f>quarterly!G62</f>
        <v>443.3</v>
      </c>
      <c r="B59">
        <f>quarterly!H62</f>
        <v>20.062999999999999</v>
      </c>
      <c r="C59">
        <f>quarterly!K62</f>
        <v>18.658999999999999</v>
      </c>
      <c r="D59">
        <f>quarterly!L62</f>
        <v>8.8460000000000001</v>
      </c>
    </row>
    <row r="60" spans="1:4" x14ac:dyDescent="0.25">
      <c r="A60">
        <f>quarterly!G63</f>
        <v>453.3</v>
      </c>
      <c r="B60">
        <f>quarterly!H63</f>
        <v>20.103000000000002</v>
      </c>
      <c r="C60">
        <f>quarterly!K63</f>
        <v>19.033999999999999</v>
      </c>
      <c r="D60">
        <f>quarterly!L63</f>
        <v>9.1150000000000002</v>
      </c>
    </row>
    <row r="61" spans="1:4" x14ac:dyDescent="0.25">
      <c r="A61">
        <f>quarterly!G64</f>
        <v>464.4</v>
      </c>
      <c r="B61">
        <f>quarterly!H64</f>
        <v>20.187999999999999</v>
      </c>
      <c r="C61">
        <f>quarterly!K64</f>
        <v>19.236000000000001</v>
      </c>
      <c r="D61">
        <f>quarterly!L64</f>
        <v>9.298</v>
      </c>
    </row>
    <row r="62" spans="1:4" x14ac:dyDescent="0.25">
      <c r="A62">
        <f>quarterly!G65</f>
        <v>468.9</v>
      </c>
      <c r="B62">
        <f>quarterly!H65</f>
        <v>20.239000000000001</v>
      </c>
      <c r="C62">
        <f>quarterly!K65</f>
        <v>19.472999999999999</v>
      </c>
      <c r="D62">
        <f>quarterly!L65</f>
        <v>9.5500000000000007</v>
      </c>
    </row>
    <row r="63" spans="1:4" x14ac:dyDescent="0.25">
      <c r="A63">
        <f>quarterly!G66</f>
        <v>475.6</v>
      </c>
      <c r="B63">
        <f>quarterly!H66</f>
        <v>20.273</v>
      </c>
      <c r="C63">
        <f>quarterly!K66</f>
        <v>19.629000000000001</v>
      </c>
      <c r="D63">
        <f>quarterly!L66</f>
        <v>9.6679999999999993</v>
      </c>
    </row>
    <row r="64" spans="1:4" x14ac:dyDescent="0.25">
      <c r="A64">
        <f>quarterly!G67</f>
        <v>476.3</v>
      </c>
      <c r="B64">
        <f>quarterly!H67</f>
        <v>20.273</v>
      </c>
      <c r="C64">
        <f>quarterly!K67</f>
        <v>19.907</v>
      </c>
      <c r="D64">
        <f>quarterly!L67</f>
        <v>9.6319999999999997</v>
      </c>
    </row>
    <row r="65" spans="1:5" x14ac:dyDescent="0.25">
      <c r="A65">
        <f>quarterly!G68</f>
        <v>483.4</v>
      </c>
      <c r="B65">
        <f>quarterly!H68</f>
        <v>20.352</v>
      </c>
      <c r="C65">
        <f>quarterly!K68</f>
        <v>20.047000000000001</v>
      </c>
      <c r="D65">
        <f>quarterly!L68</f>
        <v>9.6549999999999994</v>
      </c>
    </row>
    <row r="66" spans="1:5" x14ac:dyDescent="0.25">
      <c r="A66">
        <f>quarterly!G69</f>
        <v>489.5</v>
      </c>
      <c r="B66">
        <f>quarterly!H69</f>
        <v>20.350000000000001</v>
      </c>
      <c r="C66">
        <f>quarterly!K69</f>
        <v>20.236000000000001</v>
      </c>
      <c r="D66">
        <f>quarterly!L69</f>
        <v>9.9550000000000001</v>
      </c>
    </row>
    <row r="67" spans="1:5" x14ac:dyDescent="0.25">
      <c r="A67">
        <f>quarterly!G70</f>
        <v>502.2</v>
      </c>
      <c r="B67">
        <f>quarterly!H70</f>
        <v>20.364999999999998</v>
      </c>
      <c r="C67">
        <f>quarterly!K70</f>
        <v>20.51</v>
      </c>
      <c r="D67">
        <f>quarterly!L70</f>
        <v>10.228</v>
      </c>
    </row>
    <row r="68" spans="1:5" x14ac:dyDescent="0.25">
      <c r="A68">
        <f>quarterly!G71</f>
        <v>508.8</v>
      </c>
      <c r="B68">
        <f>quarterly!H71</f>
        <v>20.457000000000001</v>
      </c>
      <c r="C68">
        <f>quarterly!K71</f>
        <v>20.681000000000001</v>
      </c>
      <c r="D68">
        <f>quarterly!L71</f>
        <v>10.526999999999999</v>
      </c>
    </row>
    <row r="69" spans="1:5" x14ac:dyDescent="0.25">
      <c r="A69">
        <f>quarterly!G72</f>
        <v>522.1</v>
      </c>
      <c r="B69">
        <f>quarterly!H72</f>
        <v>20.506</v>
      </c>
      <c r="C69">
        <f>quarterly!K72</f>
        <v>21.087</v>
      </c>
      <c r="D69">
        <f>quarterly!L72</f>
        <v>10.747</v>
      </c>
      <c r="E69">
        <v>51.266666669999999</v>
      </c>
    </row>
    <row r="70" spans="1:5" x14ac:dyDescent="0.25">
      <c r="A70">
        <f>quarterly!G73</f>
        <v>528.5</v>
      </c>
      <c r="B70">
        <f>quarterly!H73</f>
        <v>20.556999999999999</v>
      </c>
      <c r="C70">
        <f>quarterly!K73</f>
        <v>21.46</v>
      </c>
      <c r="D70">
        <f>quarterly!L73</f>
        <v>10.999000000000001</v>
      </c>
      <c r="E70">
        <v>51.866666670000001</v>
      </c>
    </row>
    <row r="71" spans="1:5" x14ac:dyDescent="0.25">
      <c r="A71">
        <f>quarterly!G74</f>
        <v>539.5</v>
      </c>
      <c r="B71">
        <f>quarterly!H74</f>
        <v>20.649000000000001</v>
      </c>
      <c r="C71">
        <f>quarterly!K74</f>
        <v>21.856999999999999</v>
      </c>
      <c r="D71">
        <f>quarterly!L74</f>
        <v>11.353</v>
      </c>
      <c r="E71">
        <v>52.366666670000001</v>
      </c>
    </row>
    <row r="72" spans="1:5" x14ac:dyDescent="0.25">
      <c r="A72">
        <f>quarterly!G75</f>
        <v>542.5</v>
      </c>
      <c r="B72">
        <f>quarterly!H75</f>
        <v>20.728000000000002</v>
      </c>
      <c r="C72">
        <f>quarterly!K75</f>
        <v>21.919</v>
      </c>
      <c r="D72">
        <f>quarterly!L75</f>
        <v>11.595000000000001</v>
      </c>
      <c r="E72">
        <v>52.866666670000001</v>
      </c>
    </row>
    <row r="73" spans="1:5" x14ac:dyDescent="0.25">
      <c r="A73">
        <f>quarterly!G76</f>
        <v>561</v>
      </c>
      <c r="B73">
        <f>quarterly!H76</f>
        <v>20.800999999999998</v>
      </c>
      <c r="C73">
        <f>quarterly!K76</f>
        <v>22.408000000000001</v>
      </c>
      <c r="D73">
        <f>quarterly!L76</f>
        <v>12.333</v>
      </c>
      <c r="E73">
        <v>53.566666669999996</v>
      </c>
    </row>
    <row r="74" spans="1:5" x14ac:dyDescent="0.25">
      <c r="A74">
        <f>quarterly!G77</f>
        <v>570.4</v>
      </c>
      <c r="B74">
        <f>quarterly!H77</f>
        <v>20.888999999999999</v>
      </c>
      <c r="C74">
        <f>quarterly!K77</f>
        <v>22.655000000000001</v>
      </c>
      <c r="D74">
        <f>quarterly!L77</f>
        <v>12.787000000000001</v>
      </c>
      <c r="E74">
        <v>54.2</v>
      </c>
    </row>
    <row r="75" spans="1:5" x14ac:dyDescent="0.25">
      <c r="A75">
        <f>quarterly!G78</f>
        <v>585.6</v>
      </c>
      <c r="B75">
        <f>quarterly!H78</f>
        <v>20.954000000000001</v>
      </c>
      <c r="C75">
        <f>quarterly!K78</f>
        <v>23.044</v>
      </c>
      <c r="D75">
        <f>quarterly!L78</f>
        <v>13.252000000000001</v>
      </c>
      <c r="E75">
        <v>54.666666669999998</v>
      </c>
    </row>
    <row r="76" spans="1:5" x14ac:dyDescent="0.25">
      <c r="A76">
        <f>quarterly!G79</f>
        <v>603.5</v>
      </c>
      <c r="B76">
        <f>quarterly!H79</f>
        <v>21.056000000000001</v>
      </c>
      <c r="C76">
        <f>quarterly!K79</f>
        <v>23.692</v>
      </c>
      <c r="D76">
        <f>quarterly!L79</f>
        <v>13.79</v>
      </c>
      <c r="E76">
        <v>55.333333330000002</v>
      </c>
    </row>
    <row r="77" spans="1:5" x14ac:dyDescent="0.25">
      <c r="A77">
        <f>quarterly!G80</f>
        <v>623.79999999999995</v>
      </c>
      <c r="B77">
        <f>quarterly!H80</f>
        <v>21.164000000000001</v>
      </c>
      <c r="C77">
        <f>quarterly!K80</f>
        <v>24.042000000000002</v>
      </c>
      <c r="D77">
        <f>quarterly!L80</f>
        <v>14.368</v>
      </c>
      <c r="E77">
        <v>56.166666669999998</v>
      </c>
    </row>
    <row r="78" spans="1:5" x14ac:dyDescent="0.25">
      <c r="A78">
        <f>quarterly!G81</f>
        <v>629.29999999999995</v>
      </c>
      <c r="B78">
        <f>quarterly!H81</f>
        <v>21.356000000000002</v>
      </c>
      <c r="C78">
        <f>quarterly!K81</f>
        <v>24.103000000000002</v>
      </c>
      <c r="D78">
        <f>quarterly!L81</f>
        <v>14.603999999999999</v>
      </c>
      <c r="E78">
        <v>56.733333330000001</v>
      </c>
    </row>
    <row r="79" spans="1:5" x14ac:dyDescent="0.25">
      <c r="A79">
        <f>quarterly!G82</f>
        <v>638.6</v>
      </c>
      <c r="B79">
        <f>quarterly!H82</f>
        <v>21.53</v>
      </c>
      <c r="C79">
        <f>quarterly!K82</f>
        <v>24.379000000000001</v>
      </c>
      <c r="D79">
        <f>quarterly!L82</f>
        <v>14.797000000000001</v>
      </c>
      <c r="E79">
        <v>57</v>
      </c>
    </row>
    <row r="80" spans="1:5" x14ac:dyDescent="0.25">
      <c r="A80">
        <f>quarterly!G83</f>
        <v>648.1</v>
      </c>
      <c r="B80">
        <f>quarterly!H83</f>
        <v>21.713999999999999</v>
      </c>
      <c r="C80">
        <f>quarterly!K83</f>
        <v>24.48</v>
      </c>
      <c r="D80">
        <f>quarterly!L83</f>
        <v>14.797000000000001</v>
      </c>
      <c r="E80">
        <v>57.233333330000001</v>
      </c>
    </row>
    <row r="81" spans="1:5" x14ac:dyDescent="0.25">
      <c r="A81">
        <f>quarterly!G84</f>
        <v>655.5</v>
      </c>
      <c r="B81">
        <f>quarterly!H84</f>
        <v>21.783999999999999</v>
      </c>
      <c r="C81">
        <f>quarterly!K84</f>
        <v>24.620999999999999</v>
      </c>
      <c r="D81">
        <f>quarterly!L84</f>
        <v>14.557</v>
      </c>
      <c r="E81">
        <v>57.033333329999998</v>
      </c>
    </row>
    <row r="82" spans="1:5" x14ac:dyDescent="0.25">
      <c r="A82">
        <f>quarterly!G85</f>
        <v>656.9</v>
      </c>
      <c r="B82">
        <f>quarterly!H85</f>
        <v>21.887</v>
      </c>
      <c r="C82">
        <f>quarterly!K85</f>
        <v>24.957999999999998</v>
      </c>
      <c r="D82">
        <f>quarterly!L85</f>
        <v>14.522</v>
      </c>
      <c r="E82">
        <v>56.6</v>
      </c>
    </row>
    <row r="83" spans="1:5" x14ac:dyDescent="0.25">
      <c r="A83">
        <f>quarterly!G86</f>
        <v>668.8</v>
      </c>
      <c r="B83">
        <f>quarterly!H86</f>
        <v>22.082000000000001</v>
      </c>
      <c r="C83">
        <f>quarterly!K86</f>
        <v>25.085999999999999</v>
      </c>
      <c r="D83">
        <f>quarterly!L86</f>
        <v>14.497</v>
      </c>
      <c r="E83">
        <v>56.933333330000004</v>
      </c>
    </row>
    <row r="84" spans="1:5" x14ac:dyDescent="0.25">
      <c r="A84">
        <f>quarterly!G87</f>
        <v>679.6</v>
      </c>
      <c r="B84">
        <f>quarterly!H87</f>
        <v>22.283999999999999</v>
      </c>
      <c r="C84">
        <f>quarterly!K87</f>
        <v>25.239000000000001</v>
      </c>
      <c r="D84">
        <f>quarterly!L87</f>
        <v>14.789</v>
      </c>
      <c r="E84">
        <v>57.4</v>
      </c>
    </row>
    <row r="85" spans="1:5" x14ac:dyDescent="0.25">
      <c r="A85">
        <f>quarterly!G88</f>
        <v>702.6</v>
      </c>
      <c r="B85">
        <f>quarterly!H88</f>
        <v>22.523</v>
      </c>
      <c r="C85">
        <f>quarterly!K88</f>
        <v>25.844000000000001</v>
      </c>
      <c r="D85">
        <f>quarterly!L88</f>
        <v>15.224</v>
      </c>
      <c r="E85">
        <v>57.633333329999999</v>
      </c>
    </row>
    <row r="86" spans="1:5" x14ac:dyDescent="0.25">
      <c r="A86">
        <f>quarterly!G89</f>
        <v>722.7</v>
      </c>
      <c r="B86">
        <f>quarterly!H89</f>
        <v>22.777999999999999</v>
      </c>
      <c r="C86">
        <f>quarterly!K89</f>
        <v>26.238</v>
      </c>
      <c r="D86">
        <f>quarterly!L89</f>
        <v>15.038</v>
      </c>
      <c r="E86">
        <v>58.133333329999999</v>
      </c>
    </row>
    <row r="87" spans="1:5" x14ac:dyDescent="0.25">
      <c r="A87">
        <f>quarterly!G90</f>
        <v>733.4</v>
      </c>
      <c r="B87">
        <f>quarterly!H90</f>
        <v>22.94</v>
      </c>
      <c r="C87">
        <f>quarterly!K90</f>
        <v>26.728999999999999</v>
      </c>
      <c r="D87">
        <f>quarterly!L90</f>
        <v>15.244</v>
      </c>
      <c r="E87">
        <v>58.633333329999999</v>
      </c>
    </row>
    <row r="88" spans="1:5" x14ac:dyDescent="0.25">
      <c r="A88">
        <f>quarterly!G91</f>
        <v>746.4</v>
      </c>
      <c r="B88">
        <f>quarterly!H91</f>
        <v>23.25</v>
      </c>
      <c r="C88">
        <f>quarterly!K91</f>
        <v>26.85</v>
      </c>
      <c r="D88">
        <f>quarterly!L91</f>
        <v>15.66</v>
      </c>
      <c r="E88">
        <v>59.066666669999996</v>
      </c>
    </row>
    <row r="89" spans="1:5" x14ac:dyDescent="0.25">
      <c r="A89">
        <f>quarterly!G92</f>
        <v>767.5</v>
      </c>
      <c r="B89">
        <f>quarterly!H92</f>
        <v>23.488</v>
      </c>
      <c r="C89">
        <f>quarterly!K92</f>
        <v>27.148</v>
      </c>
      <c r="D89">
        <f>quarterly!L92</f>
        <v>16.059999999999999</v>
      </c>
      <c r="E89">
        <v>59.733333330000001</v>
      </c>
    </row>
    <row r="90" spans="1:5" x14ac:dyDescent="0.25">
      <c r="A90">
        <f>quarterly!G93</f>
        <v>778.1</v>
      </c>
      <c r="B90">
        <f>quarterly!H93</f>
        <v>23.798999999999999</v>
      </c>
      <c r="C90">
        <f>quarterly!K93</f>
        <v>27.323</v>
      </c>
      <c r="D90">
        <f>quarterly!L93</f>
        <v>16.234999999999999</v>
      </c>
      <c r="E90">
        <v>60.3</v>
      </c>
    </row>
    <row r="91" spans="1:5" x14ac:dyDescent="0.25">
      <c r="A91">
        <f>quarterly!G94</f>
        <v>791</v>
      </c>
      <c r="B91">
        <f>quarterly!H94</f>
        <v>24.050999999999998</v>
      </c>
      <c r="C91">
        <f>quarterly!K94</f>
        <v>27.456</v>
      </c>
      <c r="D91">
        <f>quarterly!L94</f>
        <v>16.605</v>
      </c>
      <c r="E91">
        <v>60.666666669999998</v>
      </c>
    </row>
    <row r="92" spans="1:5" x14ac:dyDescent="0.25">
      <c r="A92">
        <f>quarterly!G95</f>
        <v>794.2</v>
      </c>
      <c r="B92">
        <f>quarterly!H95</f>
        <v>24.321000000000002</v>
      </c>
      <c r="C92">
        <f>quarterly!K95</f>
        <v>27.675000000000001</v>
      </c>
      <c r="D92">
        <f>quarterly!L95</f>
        <v>16.518000000000001</v>
      </c>
      <c r="E92">
        <v>60.7</v>
      </c>
    </row>
    <row r="93" spans="1:5" x14ac:dyDescent="0.25">
      <c r="A93">
        <f>quarterly!G96</f>
        <v>801.2</v>
      </c>
      <c r="B93">
        <f>quarterly!H96</f>
        <v>24.545000000000002</v>
      </c>
      <c r="C93">
        <f>quarterly!K96</f>
        <v>27.847000000000001</v>
      </c>
      <c r="D93">
        <f>quarterly!L96</f>
        <v>16.401</v>
      </c>
      <c r="E93">
        <v>60.366666670000001</v>
      </c>
    </row>
    <row r="94" spans="1:5" x14ac:dyDescent="0.25">
      <c r="A94">
        <f>quarterly!G97</f>
        <v>812.7</v>
      </c>
      <c r="B94">
        <f>quarterly!H97</f>
        <v>24.87</v>
      </c>
      <c r="C94">
        <f>quarterly!K97</f>
        <v>27.972999999999999</v>
      </c>
      <c r="D94">
        <f>quarterly!L97</f>
        <v>16.294</v>
      </c>
      <c r="E94">
        <v>59.533333329999998</v>
      </c>
    </row>
    <row r="95" spans="1:5" x14ac:dyDescent="0.25">
      <c r="A95">
        <f>quarterly!G98</f>
        <v>826.3</v>
      </c>
      <c r="B95">
        <f>quarterly!H98</f>
        <v>25.016999999999999</v>
      </c>
      <c r="C95">
        <f>quarterly!K98</f>
        <v>28.218</v>
      </c>
      <c r="D95">
        <f>quarterly!L98</f>
        <v>16.350999999999999</v>
      </c>
      <c r="E95">
        <v>59.266666669999999</v>
      </c>
    </row>
    <row r="96" spans="1:5" x14ac:dyDescent="0.25">
      <c r="A96">
        <f>quarterly!G99</f>
        <v>823.6</v>
      </c>
      <c r="B96">
        <f>quarterly!H99</f>
        <v>25.33</v>
      </c>
      <c r="C96">
        <f>quarterly!K99</f>
        <v>28.141999999999999</v>
      </c>
      <c r="D96">
        <f>quarterly!L99</f>
        <v>15.79</v>
      </c>
      <c r="E96">
        <v>58.4</v>
      </c>
    </row>
    <row r="97" spans="1:5" x14ac:dyDescent="0.25">
      <c r="A97">
        <f>quarterly!G100</f>
        <v>860.9</v>
      </c>
      <c r="B97">
        <f>quarterly!H100</f>
        <v>25.61</v>
      </c>
      <c r="C97">
        <f>quarterly!K100</f>
        <v>28.681999999999999</v>
      </c>
      <c r="D97">
        <f>quarterly!L100</f>
        <v>15.92</v>
      </c>
      <c r="E97">
        <v>58.533333329999998</v>
      </c>
    </row>
    <row r="98" spans="1:5" x14ac:dyDescent="0.25">
      <c r="A98">
        <f>quarterly!G101</f>
        <v>876.7</v>
      </c>
      <c r="B98">
        <f>quarterly!H101</f>
        <v>25.922000000000001</v>
      </c>
      <c r="C98">
        <f>quarterly!K101</f>
        <v>28.946000000000002</v>
      </c>
      <c r="D98">
        <f>quarterly!L101</f>
        <v>16.137</v>
      </c>
      <c r="E98">
        <v>58.9</v>
      </c>
    </row>
    <row r="99" spans="1:5" x14ac:dyDescent="0.25">
      <c r="A99">
        <f>quarterly!G102</f>
        <v>892.9</v>
      </c>
      <c r="B99">
        <f>quarterly!H102</f>
        <v>26.15</v>
      </c>
      <c r="C99">
        <f>quarterly!K102</f>
        <v>29.175999999999998</v>
      </c>
      <c r="D99">
        <f>quarterly!L102</f>
        <v>16.207999999999998</v>
      </c>
      <c r="E99">
        <v>58.966666670000002</v>
      </c>
    </row>
    <row r="100" spans="1:5" x14ac:dyDescent="0.25">
      <c r="A100">
        <f>quarterly!G103</f>
        <v>899.6</v>
      </c>
      <c r="B100">
        <f>quarterly!H103</f>
        <v>26.297000000000001</v>
      </c>
      <c r="C100">
        <f>quarterly!K103</f>
        <v>29.661000000000001</v>
      </c>
      <c r="D100">
        <f>quarterly!L103</f>
        <v>16.54</v>
      </c>
      <c r="E100">
        <v>59.466666670000002</v>
      </c>
    </row>
    <row r="101" spans="1:5" x14ac:dyDescent="0.25">
      <c r="A101">
        <f>quarterly!G104</f>
        <v>931.9</v>
      </c>
      <c r="B101">
        <f>quarterly!H104</f>
        <v>26.63</v>
      </c>
      <c r="C101">
        <f>quarterly!K104</f>
        <v>30.052</v>
      </c>
      <c r="D101">
        <f>quarterly!L104</f>
        <v>17.067</v>
      </c>
      <c r="E101">
        <v>60.433333330000004</v>
      </c>
    </row>
    <row r="102" spans="1:5" x14ac:dyDescent="0.25">
      <c r="A102">
        <f>quarterly!G105</f>
        <v>963.2</v>
      </c>
      <c r="B102">
        <f>quarterly!H105</f>
        <v>26.745999999999999</v>
      </c>
      <c r="C102">
        <f>quarterly!K105</f>
        <v>30.623999999999999</v>
      </c>
      <c r="D102">
        <f>quarterly!L105</f>
        <v>17.344999999999999</v>
      </c>
      <c r="E102">
        <v>61.133333329999999</v>
      </c>
    </row>
    <row r="103" spans="1:5" x14ac:dyDescent="0.25">
      <c r="A103">
        <f>quarterly!G106</f>
        <v>982.1</v>
      </c>
      <c r="B103">
        <f>quarterly!H106</f>
        <v>26.965</v>
      </c>
      <c r="C103">
        <f>quarterly!K106</f>
        <v>31.096</v>
      </c>
      <c r="D103">
        <f>quarterly!L106</f>
        <v>17.599</v>
      </c>
      <c r="E103">
        <v>61.466666670000002</v>
      </c>
    </row>
    <row r="104" spans="1:5" x14ac:dyDescent="0.25">
      <c r="A104">
        <f>quarterly!G107</f>
        <v>1012.9</v>
      </c>
      <c r="B104">
        <f>quarterly!H107</f>
        <v>27.213999999999999</v>
      </c>
      <c r="C104">
        <f>quarterly!K107</f>
        <v>31.826000000000001</v>
      </c>
      <c r="D104">
        <f>quarterly!L107</f>
        <v>18.442</v>
      </c>
      <c r="E104">
        <v>62.433333330000004</v>
      </c>
    </row>
    <row r="105" spans="1:5" x14ac:dyDescent="0.25">
      <c r="A105">
        <f>quarterly!G108</f>
        <v>1056</v>
      </c>
      <c r="B105">
        <f>quarterly!H108</f>
        <v>27.527999999999999</v>
      </c>
      <c r="C105">
        <f>quarterly!K108</f>
        <v>32.406999999999996</v>
      </c>
      <c r="D105">
        <f>quarterly!L108</f>
        <v>19.216000000000001</v>
      </c>
      <c r="E105">
        <v>63.5</v>
      </c>
    </row>
    <row r="106" spans="1:5" x14ac:dyDescent="0.25">
      <c r="A106">
        <f>quarterly!G109</f>
        <v>1086.3</v>
      </c>
      <c r="B106">
        <f>quarterly!H109</f>
        <v>27.99</v>
      </c>
      <c r="C106">
        <f>quarterly!K109</f>
        <v>32.392000000000003</v>
      </c>
      <c r="D106">
        <f>quarterly!L109</f>
        <v>19.93</v>
      </c>
      <c r="E106">
        <v>64.033333330000005</v>
      </c>
    </row>
    <row r="107" spans="1:5" x14ac:dyDescent="0.25">
      <c r="A107">
        <f>quarterly!G110</f>
        <v>1099.8</v>
      </c>
      <c r="B107">
        <f>quarterly!H110</f>
        <v>28.559000000000001</v>
      </c>
      <c r="C107">
        <f>quarterly!K110</f>
        <v>32.506</v>
      </c>
      <c r="D107">
        <f>quarterly!L110</f>
        <v>20.236999999999998</v>
      </c>
      <c r="E107">
        <v>64.233333329999994</v>
      </c>
    </row>
    <row r="108" spans="1:5" x14ac:dyDescent="0.25">
      <c r="A108">
        <f>quarterly!G111</f>
        <v>1133.7</v>
      </c>
      <c r="B108">
        <f>quarterly!H111</f>
        <v>29.05</v>
      </c>
      <c r="C108">
        <f>quarterly!K111</f>
        <v>32.408999999999999</v>
      </c>
      <c r="D108">
        <f>quarterly!L111</f>
        <v>20.388999999999999</v>
      </c>
      <c r="E108">
        <v>64.7</v>
      </c>
    </row>
    <row r="109" spans="1:5" x14ac:dyDescent="0.25">
      <c r="A109">
        <f>quarterly!G112</f>
        <v>1141.8</v>
      </c>
      <c r="B109">
        <f>quarterly!H112</f>
        <v>29.733000000000001</v>
      </c>
      <c r="C109">
        <f>quarterly!K112</f>
        <v>32.119</v>
      </c>
      <c r="D109">
        <f>quarterly!L112</f>
        <v>20.367999999999999</v>
      </c>
      <c r="E109">
        <v>64.566666670000004</v>
      </c>
    </row>
    <row r="110" spans="1:5" x14ac:dyDescent="0.25">
      <c r="A110">
        <f>quarterly!G113</f>
        <v>1172.9000000000001</v>
      </c>
      <c r="B110">
        <f>quarterly!H113</f>
        <v>30.443999999999999</v>
      </c>
      <c r="C110">
        <f>quarterly!K113</f>
        <v>32.234999999999999</v>
      </c>
      <c r="D110">
        <f>quarterly!L113</f>
        <v>20.332999999999998</v>
      </c>
      <c r="E110">
        <v>64.533333330000005</v>
      </c>
    </row>
    <row r="111" spans="1:5" x14ac:dyDescent="0.25">
      <c r="A111">
        <f>quarterly!G114</f>
        <v>1194</v>
      </c>
      <c r="B111">
        <f>quarterly!H114</f>
        <v>31.486000000000001</v>
      </c>
      <c r="C111">
        <f>quarterly!K114</f>
        <v>32.372999999999998</v>
      </c>
      <c r="D111">
        <f>quarterly!L114</f>
        <v>20.126000000000001</v>
      </c>
      <c r="E111">
        <v>64.400000000000006</v>
      </c>
    </row>
    <row r="112" spans="1:5" x14ac:dyDescent="0.25">
      <c r="A112">
        <f>quarterly!G115</f>
        <v>1222.3</v>
      </c>
      <c r="B112">
        <f>quarterly!H115</f>
        <v>32.497</v>
      </c>
      <c r="C112">
        <f>quarterly!K115</f>
        <v>31.9</v>
      </c>
      <c r="D112">
        <f>quarterly!L115</f>
        <v>19.597000000000001</v>
      </c>
      <c r="E112">
        <v>63.1</v>
      </c>
    </row>
    <row r="113" spans="1:5" x14ac:dyDescent="0.25">
      <c r="A113">
        <f>quarterly!G116</f>
        <v>1229</v>
      </c>
      <c r="B113">
        <f>quarterly!H116</f>
        <v>33.280999999999999</v>
      </c>
      <c r="C113">
        <f>quarterly!K116</f>
        <v>32.167999999999999</v>
      </c>
      <c r="D113">
        <f>quarterly!L116</f>
        <v>18.478999999999999</v>
      </c>
      <c r="E113">
        <v>60.966666670000002</v>
      </c>
    </row>
    <row r="114" spans="1:5" x14ac:dyDescent="0.25">
      <c r="A114">
        <f>quarterly!G117</f>
        <v>1256</v>
      </c>
      <c r="B114">
        <f>quarterly!H117</f>
        <v>33.728999999999999</v>
      </c>
      <c r="C114">
        <f>quarterly!K117</f>
        <v>32.697000000000003</v>
      </c>
      <c r="D114">
        <f>quarterly!L117</f>
        <v>18.035</v>
      </c>
      <c r="E114">
        <v>60.4</v>
      </c>
    </row>
    <row r="115" spans="1:5" x14ac:dyDescent="0.25">
      <c r="A115">
        <f>quarterly!G118</f>
        <v>1305.7</v>
      </c>
      <c r="B115">
        <f>quarterly!H118</f>
        <v>34.334000000000003</v>
      </c>
      <c r="C115">
        <f>quarterly!K118</f>
        <v>33.161999999999999</v>
      </c>
      <c r="D115">
        <f>quarterly!L118</f>
        <v>18.227</v>
      </c>
      <c r="E115">
        <v>61.233333330000001</v>
      </c>
    </row>
    <row r="116" spans="1:5" x14ac:dyDescent="0.25">
      <c r="A116">
        <f>quarterly!G119</f>
        <v>1348.6</v>
      </c>
      <c r="B116">
        <f>quarterly!H119</f>
        <v>34.869</v>
      </c>
      <c r="C116">
        <f>quarterly!K119</f>
        <v>33.518000000000001</v>
      </c>
      <c r="D116">
        <f>quarterly!L119</f>
        <v>18.445</v>
      </c>
      <c r="E116">
        <v>62.033333329999998</v>
      </c>
    </row>
    <row r="117" spans="1:5" x14ac:dyDescent="0.25">
      <c r="A117">
        <f>quarterly!G120</f>
        <v>1400.4</v>
      </c>
      <c r="B117">
        <f>quarterly!H120</f>
        <v>35.203000000000003</v>
      </c>
      <c r="C117">
        <f>quarterly!K120</f>
        <v>34.188000000000002</v>
      </c>
      <c r="D117">
        <f>quarterly!L120</f>
        <v>18.84</v>
      </c>
      <c r="E117">
        <v>63.266666669999999</v>
      </c>
    </row>
    <row r="118" spans="1:5" x14ac:dyDescent="0.25">
      <c r="A118">
        <f>quarterly!G121</f>
        <v>1426.4</v>
      </c>
      <c r="B118">
        <f>quarterly!H121</f>
        <v>35.534999999999997</v>
      </c>
      <c r="C118">
        <f>quarterly!K121</f>
        <v>34.503</v>
      </c>
      <c r="D118">
        <f>quarterly!L121</f>
        <v>19.09</v>
      </c>
      <c r="E118">
        <v>63.5</v>
      </c>
    </row>
    <row r="119" spans="1:5" x14ac:dyDescent="0.25">
      <c r="A119">
        <f>quarterly!G122</f>
        <v>1453.9</v>
      </c>
      <c r="B119">
        <f>quarterly!H122</f>
        <v>35.997999999999998</v>
      </c>
      <c r="C119">
        <f>quarterly!K122</f>
        <v>34.866</v>
      </c>
      <c r="D119">
        <f>quarterly!L122</f>
        <v>19.507000000000001</v>
      </c>
      <c r="E119">
        <v>63.833333330000002</v>
      </c>
    </row>
    <row r="120" spans="1:5" x14ac:dyDescent="0.25">
      <c r="A120">
        <f>quarterly!G123</f>
        <v>1492.3</v>
      </c>
      <c r="B120">
        <f>quarterly!H123</f>
        <v>36.593000000000004</v>
      </c>
      <c r="C120">
        <f>quarterly!K123</f>
        <v>35.319000000000003</v>
      </c>
      <c r="D120">
        <f>quarterly!L123</f>
        <v>19.884</v>
      </c>
      <c r="E120">
        <v>63.8</v>
      </c>
    </row>
    <row r="121" spans="1:5" x14ac:dyDescent="0.25">
      <c r="A121">
        <f>quarterly!G124</f>
        <v>1539</v>
      </c>
      <c r="B121">
        <f>quarterly!H124</f>
        <v>37.143000000000001</v>
      </c>
      <c r="C121">
        <f>quarterly!K124</f>
        <v>35.734999999999999</v>
      </c>
      <c r="D121">
        <f>quarterly!L124</f>
        <v>20.609000000000002</v>
      </c>
      <c r="E121">
        <v>64.566666670000004</v>
      </c>
    </row>
    <row r="122" spans="1:5" x14ac:dyDescent="0.25">
      <c r="A122">
        <f>quarterly!G125</f>
        <v>1596.8</v>
      </c>
      <c r="B122">
        <f>quarterly!H125</f>
        <v>37.715000000000003</v>
      </c>
      <c r="C122">
        <f>quarterly!K125</f>
        <v>35.929000000000002</v>
      </c>
      <c r="D122">
        <f>quarterly!L125</f>
        <v>21.178000000000001</v>
      </c>
      <c r="E122">
        <v>65.900000000000006</v>
      </c>
    </row>
    <row r="123" spans="1:5" x14ac:dyDescent="0.25">
      <c r="A123">
        <f>quarterly!G126</f>
        <v>1648.4</v>
      </c>
      <c r="B123">
        <f>quarterly!H126</f>
        <v>38.203000000000003</v>
      </c>
      <c r="C123">
        <f>quarterly!K126</f>
        <v>36.268000000000001</v>
      </c>
      <c r="D123">
        <f>quarterly!L126</f>
        <v>21.600999999999999</v>
      </c>
      <c r="E123">
        <v>66.433333329999996</v>
      </c>
    </row>
    <row r="124" spans="1:5" x14ac:dyDescent="0.25">
      <c r="A124">
        <f>quarterly!G127</f>
        <v>1680.6</v>
      </c>
      <c r="B124">
        <f>quarterly!H127</f>
        <v>38.747999999999998</v>
      </c>
      <c r="C124">
        <f>quarterly!K127</f>
        <v>36.814</v>
      </c>
      <c r="D124">
        <f>quarterly!L127</f>
        <v>22.257999999999999</v>
      </c>
      <c r="E124">
        <v>67.3</v>
      </c>
    </row>
    <row r="125" spans="1:5" x14ac:dyDescent="0.25">
      <c r="A125">
        <f>quarterly!G128</f>
        <v>1707.1</v>
      </c>
      <c r="B125">
        <f>quarterly!H128</f>
        <v>39.404000000000003</v>
      </c>
      <c r="C125">
        <f>quarterly!K128</f>
        <v>37.020000000000003</v>
      </c>
      <c r="D125">
        <f>quarterly!L128</f>
        <v>22.452999999999999</v>
      </c>
      <c r="E125">
        <v>67.333333330000002</v>
      </c>
    </row>
    <row r="126" spans="1:5" x14ac:dyDescent="0.25">
      <c r="A126">
        <f>quarterly!G129</f>
        <v>1825</v>
      </c>
      <c r="B126">
        <f>quarterly!H129</f>
        <v>40.213999999999999</v>
      </c>
      <c r="C126">
        <f>quarterly!K129</f>
        <v>37.811999999999998</v>
      </c>
      <c r="D126">
        <f>quarterly!L129</f>
        <v>24.193000000000001</v>
      </c>
      <c r="E126">
        <v>69.2</v>
      </c>
    </row>
    <row r="127" spans="1:5" x14ac:dyDescent="0.25">
      <c r="A127">
        <f>quarterly!G130</f>
        <v>1876.1</v>
      </c>
      <c r="B127">
        <f>quarterly!H130</f>
        <v>40.924999999999997</v>
      </c>
      <c r="C127">
        <f>quarterly!K130</f>
        <v>37.970999999999997</v>
      </c>
      <c r="D127">
        <f>quarterly!L130</f>
        <v>25.013999999999999</v>
      </c>
      <c r="E127">
        <v>69.933333329999996</v>
      </c>
    </row>
    <row r="128" spans="1:5" x14ac:dyDescent="0.25">
      <c r="A128">
        <f>quarterly!G131</f>
        <v>1944.7</v>
      </c>
      <c r="B128">
        <f>quarterly!H131</f>
        <v>41.765999999999998</v>
      </c>
      <c r="C128">
        <f>quarterly!K131</f>
        <v>38.277000000000001</v>
      </c>
      <c r="D128">
        <f>quarterly!L131</f>
        <v>25.821999999999999</v>
      </c>
      <c r="E128">
        <v>70.633333329999999</v>
      </c>
    </row>
    <row r="129" spans="1:5" x14ac:dyDescent="0.25">
      <c r="A129">
        <f>quarterly!G132</f>
        <v>1981.6</v>
      </c>
      <c r="B129">
        <f>quarterly!H132</f>
        <v>42.53</v>
      </c>
      <c r="C129">
        <f>quarterly!K132</f>
        <v>38.475000000000001</v>
      </c>
      <c r="D129">
        <f>quarterly!L132</f>
        <v>26.416</v>
      </c>
      <c r="E129">
        <v>71.266666670000006</v>
      </c>
    </row>
    <row r="130" spans="1:5" x14ac:dyDescent="0.25">
      <c r="A130">
        <f>quarterly!G133</f>
        <v>2036.2</v>
      </c>
      <c r="B130">
        <f>quarterly!H133</f>
        <v>43.63</v>
      </c>
      <c r="C130">
        <f>quarterly!K133</f>
        <v>38.450000000000003</v>
      </c>
      <c r="D130">
        <f>quarterly!L133</f>
        <v>26.39</v>
      </c>
      <c r="E130">
        <v>71.366666670000001</v>
      </c>
    </row>
    <row r="131" spans="1:5" x14ac:dyDescent="0.25">
      <c r="A131">
        <f>quarterly!G134</f>
        <v>2096.1</v>
      </c>
      <c r="B131">
        <f>quarterly!H134</f>
        <v>44.466000000000001</v>
      </c>
      <c r="C131">
        <f>quarterly!K134</f>
        <v>38.825000000000003</v>
      </c>
      <c r="D131">
        <f>quarterly!L134</f>
        <v>27.17</v>
      </c>
      <c r="E131">
        <v>71.833333330000002</v>
      </c>
    </row>
    <row r="132" spans="1:5" x14ac:dyDescent="0.25">
      <c r="A132">
        <f>quarterly!G135</f>
        <v>2137.1</v>
      </c>
      <c r="B132">
        <f>quarterly!H135</f>
        <v>45.252000000000002</v>
      </c>
      <c r="C132">
        <f>quarterly!K135</f>
        <v>38.920999999999999</v>
      </c>
      <c r="D132">
        <f>quarterly!L135</f>
        <v>27.244</v>
      </c>
      <c r="E132">
        <v>72.133333329999999</v>
      </c>
    </row>
    <row r="133" spans="1:5" x14ac:dyDescent="0.25">
      <c r="A133">
        <f>quarterly!G136</f>
        <v>2186.9</v>
      </c>
      <c r="B133">
        <f>quarterly!H136</f>
        <v>46.274000000000001</v>
      </c>
      <c r="C133">
        <f>quarterly!K136</f>
        <v>38.865000000000002</v>
      </c>
      <c r="D133">
        <f>quarterly!L136</f>
        <v>27.541</v>
      </c>
      <c r="E133">
        <v>71.8</v>
      </c>
    </row>
    <row r="134" spans="1:5" x14ac:dyDescent="0.25">
      <c r="A134">
        <f>quarterly!G137</f>
        <v>2172.9</v>
      </c>
      <c r="B134">
        <f>quarterly!H137</f>
        <v>47.304000000000002</v>
      </c>
      <c r="C134">
        <f>quarterly!K137</f>
        <v>37.99</v>
      </c>
      <c r="D134">
        <f>quarterly!L137</f>
        <v>26.268000000000001</v>
      </c>
      <c r="E134">
        <v>70.400000000000006</v>
      </c>
    </row>
    <row r="135" spans="1:5" x14ac:dyDescent="0.25">
      <c r="A135">
        <f>quarterly!G138</f>
        <v>2216.9</v>
      </c>
      <c r="B135">
        <f>quarterly!H138</f>
        <v>48.377000000000002</v>
      </c>
      <c r="C135">
        <f>quarterly!K138</f>
        <v>38.406999999999996</v>
      </c>
      <c r="D135">
        <f>quarterly!L138</f>
        <v>26.44</v>
      </c>
      <c r="E135">
        <v>69.933333329999996</v>
      </c>
    </row>
    <row r="136" spans="1:5" x14ac:dyDescent="0.25">
      <c r="A136">
        <f>quarterly!G139</f>
        <v>2326.4</v>
      </c>
      <c r="B136">
        <f>quarterly!H139</f>
        <v>49.615000000000002</v>
      </c>
      <c r="C136">
        <f>quarterly!K139</f>
        <v>38.926000000000002</v>
      </c>
      <c r="D136">
        <f>quarterly!L139</f>
        <v>26.992999999999999</v>
      </c>
      <c r="E136">
        <v>71</v>
      </c>
    </row>
    <row r="137" spans="1:5" x14ac:dyDescent="0.25">
      <c r="A137">
        <f>quarterly!G140</f>
        <v>2446.8000000000002</v>
      </c>
      <c r="B137">
        <f>quarterly!H140</f>
        <v>50.938000000000002</v>
      </c>
      <c r="C137">
        <f>quarterly!K140</f>
        <v>39.055999999999997</v>
      </c>
      <c r="D137">
        <f>quarterly!L140</f>
        <v>27.541</v>
      </c>
      <c r="E137">
        <v>71.466666669999995</v>
      </c>
    </row>
    <row r="138" spans="1:5" x14ac:dyDescent="0.25">
      <c r="A138">
        <f>quarterly!G141</f>
        <v>2467.6</v>
      </c>
      <c r="B138">
        <f>quarterly!H141</f>
        <v>51.834000000000003</v>
      </c>
      <c r="C138">
        <f>quarterly!K141</f>
        <v>39.058999999999997</v>
      </c>
      <c r="D138">
        <f>quarterly!L141</f>
        <v>28.102</v>
      </c>
      <c r="E138">
        <v>71.7</v>
      </c>
    </row>
    <row r="139" spans="1:5" x14ac:dyDescent="0.25">
      <c r="A139">
        <f>quarterly!G142</f>
        <v>2547</v>
      </c>
      <c r="B139">
        <f>quarterly!H142</f>
        <v>52.808999999999997</v>
      </c>
      <c r="C139">
        <f>quarterly!K142</f>
        <v>39.24</v>
      </c>
      <c r="D139">
        <f>quarterly!L142</f>
        <v>28.754000000000001</v>
      </c>
      <c r="E139">
        <v>71.666666669999998</v>
      </c>
    </row>
    <row r="140" spans="1:5" x14ac:dyDescent="0.25">
      <c r="A140">
        <f>quarterly!G143</f>
        <v>2546.5</v>
      </c>
      <c r="B140">
        <f>quarterly!H143</f>
        <v>53.597999999999999</v>
      </c>
      <c r="C140">
        <f>quarterly!K143</f>
        <v>38.970999999999997</v>
      </c>
      <c r="D140">
        <f>quarterly!L143</f>
        <v>29.423999999999999</v>
      </c>
      <c r="E140">
        <v>70.900000000000006</v>
      </c>
    </row>
    <row r="141" spans="1:5" x14ac:dyDescent="0.25">
      <c r="A141">
        <f>quarterly!G144</f>
        <v>2521.5</v>
      </c>
      <c r="B141">
        <f>quarterly!H144</f>
        <v>54.265999999999998</v>
      </c>
      <c r="C141">
        <f>quarterly!K144</f>
        <v>39.258000000000003</v>
      </c>
      <c r="D141">
        <f>quarterly!L144</f>
        <v>28.809000000000001</v>
      </c>
      <c r="E141">
        <v>69.599999999999994</v>
      </c>
    </row>
    <row r="142" spans="1:5" x14ac:dyDescent="0.25">
      <c r="A142">
        <f>quarterly!G145</f>
        <v>2564.3000000000002</v>
      </c>
      <c r="B142">
        <f>quarterly!H145</f>
        <v>54.957000000000001</v>
      </c>
      <c r="C142">
        <f>quarterly!K145</f>
        <v>39.378</v>
      </c>
      <c r="D142">
        <f>quarterly!L145</f>
        <v>27.911000000000001</v>
      </c>
      <c r="E142">
        <v>69.3</v>
      </c>
    </row>
    <row r="143" spans="1:5" x14ac:dyDescent="0.25">
      <c r="A143">
        <f>quarterly!G146</f>
        <v>2583</v>
      </c>
      <c r="B143">
        <f>quarterly!H146</f>
        <v>55.688000000000002</v>
      </c>
      <c r="C143">
        <f>quarterly!K146</f>
        <v>39.642000000000003</v>
      </c>
      <c r="D143">
        <f>quarterly!L146</f>
        <v>27.109000000000002</v>
      </c>
      <c r="E143">
        <v>68.633333329999999</v>
      </c>
    </row>
    <row r="144" spans="1:5" x14ac:dyDescent="0.25">
      <c r="A144">
        <f>quarterly!G147</f>
        <v>2605.6999999999998</v>
      </c>
      <c r="B144">
        <f>quarterly!H147</f>
        <v>56.204999999999998</v>
      </c>
      <c r="C144">
        <f>quarterly!K147</f>
        <v>40.335999999999999</v>
      </c>
      <c r="D144">
        <f>quarterly!L147</f>
        <v>26.640999999999998</v>
      </c>
      <c r="E144">
        <v>67.7</v>
      </c>
    </row>
    <row r="145" spans="1:5" x14ac:dyDescent="0.25">
      <c r="A145">
        <f>quarterly!G148</f>
        <v>2663.8</v>
      </c>
      <c r="B145">
        <f>quarterly!H148</f>
        <v>56.649000000000001</v>
      </c>
      <c r="C145">
        <f>quarterly!K148</f>
        <v>40.734999999999999</v>
      </c>
      <c r="D145">
        <f>quarterly!L148</f>
        <v>26.242999999999999</v>
      </c>
      <c r="E145">
        <v>68.066666670000004</v>
      </c>
    </row>
    <row r="146" spans="1:5" x14ac:dyDescent="0.25">
      <c r="A146">
        <f>quarterly!G149</f>
        <v>2754.1</v>
      </c>
      <c r="B146">
        <f>quarterly!H149</f>
        <v>56.969000000000001</v>
      </c>
      <c r="C146">
        <f>quarterly!K149</f>
        <v>41.564999999999998</v>
      </c>
      <c r="D146">
        <f>quarterly!L149</f>
        <v>26.606999999999999</v>
      </c>
      <c r="E146">
        <v>69.133333329999999</v>
      </c>
    </row>
    <row r="147" spans="1:5" x14ac:dyDescent="0.25">
      <c r="A147">
        <f>quarterly!G150</f>
        <v>2850</v>
      </c>
      <c r="B147">
        <f>quarterly!H150</f>
        <v>57.536999999999999</v>
      </c>
      <c r="C147">
        <f>quarterly!K150</f>
        <v>42.31</v>
      </c>
      <c r="D147">
        <f>quarterly!L150</f>
        <v>27.728000000000002</v>
      </c>
      <c r="E147">
        <v>70.2</v>
      </c>
    </row>
    <row r="148" spans="1:5" x14ac:dyDescent="0.25">
      <c r="A148">
        <f>quarterly!G151</f>
        <v>2939.6</v>
      </c>
      <c r="B148">
        <f>quarterly!H151</f>
        <v>57.874000000000002</v>
      </c>
      <c r="C148">
        <f>quarterly!K151</f>
        <v>42.984000000000002</v>
      </c>
      <c r="D148">
        <f>quarterly!L151</f>
        <v>29.404</v>
      </c>
      <c r="E148">
        <v>71.866666670000001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quarterly</vt:lpstr>
      <vt:lpstr>matlab_dnwr</vt:lpstr>
      <vt:lpstr>pre1984_data</vt:lpstr>
    </vt:vector>
  </TitlesOfParts>
  <Company>Université de Sherbrooke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Faculté d'administration</dc:creator>
  <cp:lastModifiedBy>rouj</cp:lastModifiedBy>
  <dcterms:created xsi:type="dcterms:W3CDTF">2017-10-02T18:51:42Z</dcterms:created>
  <dcterms:modified xsi:type="dcterms:W3CDTF">2022-05-09T19:27:40Z</dcterms:modified>
</cp:coreProperties>
</file>