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cin\Projekty\Demography_euro_MonPol\Codes\Replication_files\"/>
    </mc:Choice>
  </mc:AlternateContent>
  <xr:revisionPtr revIDLastSave="0" documentId="13_ncr:1_{E699E973-B4A4-473A-93A0-4C279A9A69F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HFCF" sheetId="4" r:id="rId1"/>
    <sheet name="Age_prof" sheetId="3" r:id="rId2"/>
    <sheet name="HFCF_nonsmooth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5" l="1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7" i="5"/>
  <c r="A3" i="5" l="1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F64" i="4" l="1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1" i="3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C44" i="3" l="1"/>
  <c r="D44" i="3" s="1"/>
  <c r="C36" i="3"/>
  <c r="D36" i="3" s="1"/>
  <c r="C28" i="3"/>
  <c r="D28" i="3" s="1"/>
  <c r="C20" i="3"/>
  <c r="D20" i="3" s="1"/>
  <c r="C12" i="3"/>
  <c r="D12" i="3" s="1"/>
  <c r="C4" i="3"/>
  <c r="D4" i="3" s="1"/>
  <c r="C43" i="3"/>
  <c r="D43" i="3" s="1"/>
  <c r="C27" i="3"/>
  <c r="D27" i="3" s="1"/>
  <c r="C3" i="3"/>
  <c r="D3" i="3" s="1"/>
  <c r="C42" i="3"/>
  <c r="D42" i="3" s="1"/>
  <c r="C26" i="3"/>
  <c r="D26" i="3" s="1"/>
  <c r="C21" i="3"/>
  <c r="D21" i="3" s="1"/>
  <c r="C49" i="3"/>
  <c r="C41" i="3"/>
  <c r="D41" i="3" s="1"/>
  <c r="C33" i="3"/>
  <c r="D33" i="3" s="1"/>
  <c r="C25" i="3"/>
  <c r="D25" i="3" s="1"/>
  <c r="C17" i="3"/>
  <c r="D17" i="3" s="1"/>
  <c r="C9" i="3"/>
  <c r="D9" i="3" s="1"/>
  <c r="C35" i="3"/>
  <c r="D35" i="3" s="1"/>
  <c r="C11" i="3"/>
  <c r="D11" i="3" s="1"/>
  <c r="C50" i="3"/>
  <c r="C18" i="3"/>
  <c r="D18" i="3" s="1"/>
  <c r="C1" i="3"/>
  <c r="D1" i="3" s="1"/>
  <c r="C48" i="3"/>
  <c r="C40" i="3"/>
  <c r="D40" i="3" s="1"/>
  <c r="C32" i="3"/>
  <c r="D32" i="3" s="1"/>
  <c r="C24" i="3"/>
  <c r="D24" i="3" s="1"/>
  <c r="C16" i="3"/>
  <c r="D16" i="3" s="1"/>
  <c r="C8" i="3"/>
  <c r="D8" i="3" s="1"/>
  <c r="C51" i="3"/>
  <c r="C19" i="3"/>
  <c r="D19" i="3" s="1"/>
  <c r="C34" i="3"/>
  <c r="D34" i="3" s="1"/>
  <c r="C10" i="3"/>
  <c r="D10" i="3" s="1"/>
  <c r="C47" i="3"/>
  <c r="C39" i="3"/>
  <c r="D39" i="3" s="1"/>
  <c r="C31" i="3"/>
  <c r="D31" i="3" s="1"/>
  <c r="C23" i="3"/>
  <c r="D23" i="3" s="1"/>
  <c r="C15" i="3"/>
  <c r="D15" i="3" s="1"/>
  <c r="C7" i="3"/>
  <c r="D7" i="3" s="1"/>
  <c r="C38" i="3"/>
  <c r="D38" i="3" s="1"/>
  <c r="C14" i="3"/>
  <c r="D14" i="3" s="1"/>
  <c r="C37" i="3"/>
  <c r="D37" i="3" s="1"/>
  <c r="C5" i="3"/>
  <c r="D5" i="3" s="1"/>
  <c r="C30" i="3"/>
  <c r="D30" i="3" s="1"/>
  <c r="C13" i="3"/>
  <c r="D13" i="3" s="1"/>
  <c r="C22" i="3"/>
  <c r="D22" i="3" s="1"/>
  <c r="C29" i="3"/>
  <c r="D29" i="3" s="1"/>
  <c r="C2" i="3"/>
  <c r="D2" i="3" s="1"/>
  <c r="C46" i="3"/>
  <c r="C6" i="3"/>
  <c r="D6" i="3" s="1"/>
  <c r="C45" i="3"/>
  <c r="D45" i="3" s="1"/>
</calcChain>
</file>

<file path=xl/sharedStrings.xml><?xml version="1.0" encoding="utf-8"?>
<sst xmlns="http://schemas.openxmlformats.org/spreadsheetml/2006/main" count="12" uniqueCount="6">
  <si>
    <t>Age</t>
  </si>
  <si>
    <t>Hours</t>
  </si>
  <si>
    <t>Consumption</t>
  </si>
  <si>
    <t>Assets</t>
  </si>
  <si>
    <t>Labor income</t>
  </si>
  <si>
    <t>Wage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</si>
</sst>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006100"/>
      <name val="Arial"/>
      <family val="2"/>
      <charset val="238"/>
    </font>
    <font>
      <sz val="10"/>
      <color rgb="FF9C0006"/>
      <name val="Arial"/>
      <family val="2"/>
      <charset val="238"/>
    </font>
    <font>
      <sz val="10"/>
      <color rgb="FF9C65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rgb="FFFA7D00"/>
      <name val="Arial"/>
      <family val="2"/>
      <charset val="238"/>
    </font>
    <font>
      <sz val="10"/>
      <color rgb="FFFA7D0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4"/>
  <sheetViews>
    <sheetView workbookViewId="0">
      <selection activeCell="F2" sqref="F2"/>
    </sheetView>
  </sheetViews>
  <sheetFormatPr defaultRowHeight="13.2" x14ac:dyDescent="0.25"/>
  <sheetData>
    <row r="1" spans="1:6" x14ac:dyDescent="0.25">
      <c r="A1" t="s">
        <v>0</v>
      </c>
      <c r="B1" t="s">
        <v>4</v>
      </c>
      <c r="C1" t="s">
        <v>1</v>
      </c>
      <c r="D1" t="s">
        <v>2</v>
      </c>
      <c r="E1" t="s">
        <v>3</v>
      </c>
      <c r="F1" t="s">
        <v>5</v>
      </c>
    </row>
    <row r="2" spans="1:6" x14ac:dyDescent="0.25">
      <c r="A2">
        <v>20</v>
      </c>
      <c r="B2">
        <v>8199.3314783726237</v>
      </c>
      <c r="C2">
        <v>34.016712701444817</v>
      </c>
      <c r="D2">
        <v>375.17338874571732</v>
      </c>
      <c r="E2">
        <v>-26281.268630640232</v>
      </c>
      <c r="F2">
        <f>B2/C2</f>
        <v>241.03832578814612</v>
      </c>
    </row>
    <row r="3" spans="1:6" x14ac:dyDescent="0.25">
      <c r="A3">
        <f t="shared" ref="A3:A34" si="0">A2+1</f>
        <v>21</v>
      </c>
      <c r="B3">
        <v>10079.824242361006</v>
      </c>
      <c r="C3">
        <v>35.152491692353863</v>
      </c>
      <c r="D3">
        <v>382.66136317719884</v>
      </c>
      <c r="E3">
        <v>-14173.941776826279</v>
      </c>
      <c r="F3">
        <f t="shared" ref="F3:F64" si="1">B3/C3</f>
        <v>286.74565463459032</v>
      </c>
    </row>
    <row r="4" spans="1:6" x14ac:dyDescent="0.25">
      <c r="A4">
        <f t="shared" si="0"/>
        <v>22</v>
      </c>
      <c r="B4">
        <v>11665.414155609324</v>
      </c>
      <c r="C4">
        <v>36.034851878664369</v>
      </c>
      <c r="D4">
        <v>389.6044234126465</v>
      </c>
      <c r="E4">
        <v>-3421.8300693952478</v>
      </c>
      <c r="F4">
        <f t="shared" si="1"/>
        <v>323.72588056942226</v>
      </c>
    </row>
    <row r="5" spans="1:6" x14ac:dyDescent="0.25">
      <c r="A5">
        <f t="shared" si="0"/>
        <v>23</v>
      </c>
      <c r="B5">
        <v>12987.130548641027</v>
      </c>
      <c r="C5">
        <v>36.693674525170707</v>
      </c>
      <c r="D5">
        <v>396.07579790602028</v>
      </c>
      <c r="E5">
        <v>6132.550091504585</v>
      </c>
      <c r="F5">
        <f t="shared" si="1"/>
        <v>353.93376969461764</v>
      </c>
    </row>
    <row r="6" spans="1:6" x14ac:dyDescent="0.25">
      <c r="A6">
        <f t="shared" si="0"/>
        <v>24</v>
      </c>
      <c r="B6">
        <v>14074.479782190523</v>
      </c>
      <c r="C6">
        <v>37.157306503632753</v>
      </c>
      <c r="D6">
        <v>402.14408637027759</v>
      </c>
      <c r="E6">
        <v>14638.622436180478</v>
      </c>
      <c r="F6">
        <f t="shared" si="1"/>
        <v>378.78094798971784</v>
      </c>
    </row>
    <row r="7" spans="1:6" x14ac:dyDescent="0.25">
      <c r="A7">
        <f t="shared" si="0"/>
        <v>25</v>
      </c>
      <c r="B7">
        <v>14955.445247202471</v>
      </c>
      <c r="C7">
        <v>37.452560292776127</v>
      </c>
      <c r="D7">
        <v>407.87325977737305</v>
      </c>
      <c r="E7">
        <v>22237.75082539767</v>
      </c>
      <c r="F7">
        <f t="shared" si="1"/>
        <v>399.31703280875797</v>
      </c>
    </row>
    <row r="8" spans="1:6" x14ac:dyDescent="0.25">
      <c r="A8">
        <f t="shared" si="0"/>
        <v>26</v>
      </c>
      <c r="B8">
        <v>15656.487364832486</v>
      </c>
      <c r="C8">
        <v>37.604713978292068</v>
      </c>
      <c r="D8">
        <v>413.3226603582583</v>
      </c>
      <c r="E8">
        <v>29063.239250375889</v>
      </c>
      <c r="F8">
        <f t="shared" si="1"/>
        <v>416.34374280496985</v>
      </c>
    </row>
    <row r="9" spans="1:6" x14ac:dyDescent="0.25">
      <c r="A9">
        <f t="shared" si="0"/>
        <v>27</v>
      </c>
      <c r="B9">
        <v>16202.543586446845</v>
      </c>
      <c r="C9">
        <v>37.637511252837669</v>
      </c>
      <c r="D9">
        <v>418.54700160288246</v>
      </c>
      <c r="E9">
        <v>35240.331832792377</v>
      </c>
      <c r="F9">
        <f t="shared" si="1"/>
        <v>430.48923924865676</v>
      </c>
    </row>
    <row r="10" spans="1:6" x14ac:dyDescent="0.25">
      <c r="A10">
        <f t="shared" si="0"/>
        <v>28</v>
      </c>
      <c r="B10">
        <v>16617.02839362243</v>
      </c>
      <c r="C10">
        <v>37.573161416035532</v>
      </c>
      <c r="D10">
        <v>423.59636826019153</v>
      </c>
      <c r="E10">
        <v>40886.212824780028</v>
      </c>
      <c r="F10">
        <f t="shared" si="1"/>
        <v>442.25792473588842</v>
      </c>
    </row>
    <row r="11" spans="1:6" x14ac:dyDescent="0.25">
      <c r="A11">
        <f t="shared" si="0"/>
        <v>29</v>
      </c>
      <c r="B11">
        <v>16921.833298146841</v>
      </c>
      <c r="C11">
        <v>37.432339374474282</v>
      </c>
      <c r="D11">
        <v>428.51621633812806</v>
      </c>
      <c r="E11">
        <v>46110.006608929718</v>
      </c>
      <c r="F11">
        <f t="shared" si="1"/>
        <v>452.06454047288622</v>
      </c>
    </row>
    <row r="12" spans="1:6" x14ac:dyDescent="0.25">
      <c r="A12">
        <f t="shared" si="0"/>
        <v>30</v>
      </c>
      <c r="B12">
        <v>17137.326842018287</v>
      </c>
      <c r="C12">
        <v>37.234185641707825</v>
      </c>
      <c r="D12">
        <v>433.34737310363357</v>
      </c>
      <c r="E12">
        <v>51012.777698286809</v>
      </c>
      <c r="F12">
        <f t="shared" si="1"/>
        <v>460.25786643825325</v>
      </c>
    </row>
    <row r="13" spans="1:6" x14ac:dyDescent="0.25">
      <c r="A13">
        <f t="shared" si="0"/>
        <v>31</v>
      </c>
      <c r="B13">
        <v>17282.354597445868</v>
      </c>
      <c r="C13">
        <v>36.996306338256034</v>
      </c>
      <c r="D13">
        <v>438.12603708264487</v>
      </c>
      <c r="E13">
        <v>55687.530736353481</v>
      </c>
      <c r="F13">
        <f t="shared" si="1"/>
        <v>467.13729850309539</v>
      </c>
    </row>
    <row r="14" spans="1:6" x14ac:dyDescent="0.25">
      <c r="A14">
        <f t="shared" si="0"/>
        <v>32</v>
      </c>
      <c r="B14">
        <v>17374.239166849235</v>
      </c>
      <c r="C14">
        <v>36.734773191604404</v>
      </c>
      <c r="D14">
        <v>442.8837780600968</v>
      </c>
      <c r="E14">
        <v>60219.210497089894</v>
      </c>
      <c r="F14">
        <f t="shared" si="1"/>
        <v>472.96437836235373</v>
      </c>
    </row>
    <row r="15" spans="1:6" x14ac:dyDescent="0.25">
      <c r="A15">
        <f t="shared" si="0"/>
        <v>33</v>
      </c>
      <c r="B15">
        <v>17428.780182858638</v>
      </c>
      <c r="C15">
        <v>36.46412353620417</v>
      </c>
      <c r="D15">
        <v>447.64753707992134</v>
      </c>
      <c r="E15">
        <v>64684.70188491093</v>
      </c>
      <c r="F15">
        <f t="shared" si="1"/>
        <v>477.97063229983047</v>
      </c>
    </row>
    <row r="16" spans="1:6" x14ac:dyDescent="0.25">
      <c r="A16">
        <f t="shared" si="0"/>
        <v>34</v>
      </c>
      <c r="B16">
        <v>17460.254308315052</v>
      </c>
      <c r="C16">
        <v>36.197360313472416</v>
      </c>
      <c r="D16">
        <v>452.439626445047</v>
      </c>
      <c r="E16">
        <v>69152.829934686888</v>
      </c>
      <c r="F16">
        <f t="shared" si="1"/>
        <v>482.36264073146964</v>
      </c>
    </row>
    <row r="17" spans="1:6" x14ac:dyDescent="0.25">
      <c r="A17">
        <f t="shared" si="0"/>
        <v>35</v>
      </c>
      <c r="B17">
        <v>17481.415236270288</v>
      </c>
      <c r="C17">
        <v>35.945952071791339</v>
      </c>
      <c r="D17">
        <v>457.27772971740092</v>
      </c>
      <c r="E17">
        <v>73684.359811747447</v>
      </c>
      <c r="F17">
        <f t="shared" si="1"/>
        <v>486.32500264164281</v>
      </c>
    </row>
    <row r="18" spans="1:6" x14ac:dyDescent="0.25">
      <c r="A18">
        <f t="shared" si="0"/>
        <v>36</v>
      </c>
      <c r="B18">
        <v>17503.493689986411</v>
      </c>
      <c r="C18">
        <v>35.719832966509671</v>
      </c>
      <c r="D18">
        <v>462.17490171790564</v>
      </c>
      <c r="E18">
        <v>78331.996811877005</v>
      </c>
      <c r="F18">
        <f t="shared" si="1"/>
        <v>490.02171164678737</v>
      </c>
    </row>
    <row r="19" spans="1:6" x14ac:dyDescent="0.25">
      <c r="A19">
        <f t="shared" si="0"/>
        <v>37</v>
      </c>
      <c r="B19">
        <v>17536.197422936966</v>
      </c>
      <c r="C19">
        <v>35.52740275994131</v>
      </c>
      <c r="D19">
        <v>467.13956852648175</v>
      </c>
      <c r="E19">
        <v>83140.386361314915</v>
      </c>
      <c r="F19">
        <f t="shared" si="1"/>
        <v>493.5963808395752</v>
      </c>
    </row>
    <row r="20" spans="1:6" x14ac:dyDescent="0.25">
      <c r="A20">
        <f t="shared" si="0"/>
        <v>38</v>
      </c>
      <c r="B20">
        <v>17587.711218805343</v>
      </c>
      <c r="C20">
        <v>35.375526821365725</v>
      </c>
      <c r="D20">
        <v>472.17552748204753</v>
      </c>
      <c r="E20">
        <v>88146.114016760606</v>
      </c>
      <c r="F20">
        <f t="shared" si="1"/>
        <v>497.17171160778048</v>
      </c>
    </row>
    <row r="21" spans="1:6" x14ac:dyDescent="0.25">
      <c r="A21">
        <f t="shared" si="0"/>
        <v>39</v>
      </c>
      <c r="B21">
        <v>17664.696891486004</v>
      </c>
      <c r="C21">
        <v>35.269536127028687</v>
      </c>
      <c r="D21">
        <v>477.28194718251711</v>
      </c>
      <c r="E21">
        <v>93377.705465365667</v>
      </c>
      <c r="F21">
        <f t="shared" si="1"/>
        <v>500.8485744712907</v>
      </c>
    </row>
    <row r="22" spans="1:6" x14ac:dyDescent="0.25">
      <c r="A22">
        <f t="shared" si="0"/>
        <v>40</v>
      </c>
      <c r="B22">
        <v>17772.293285084248</v>
      </c>
      <c r="C22">
        <v>35.213227260141025</v>
      </c>
      <c r="D22">
        <v>482.45336748480349</v>
      </c>
      <c r="E22">
        <v>98855.626524741296</v>
      </c>
      <c r="F22">
        <f t="shared" si="1"/>
        <v>504.70504034719005</v>
      </c>
    </row>
    <row r="23" spans="1:6" x14ac:dyDescent="0.25">
      <c r="A23">
        <f t="shared" si="0"/>
        <v>41</v>
      </c>
      <c r="B23">
        <v>17914.116273915686</v>
      </c>
      <c r="C23">
        <v>35.208862410879874</v>
      </c>
      <c r="D23">
        <v>487.67969950481438</v>
      </c>
      <c r="E23">
        <v>104592.28314295271</v>
      </c>
      <c r="F23">
        <f t="shared" si="1"/>
        <v>508.7956567543078</v>
      </c>
    </row>
    <row r="24" spans="1:6" x14ac:dyDescent="0.25">
      <c r="A24">
        <f t="shared" si="0"/>
        <v>42</v>
      </c>
      <c r="B24">
        <v>18092.25876250671</v>
      </c>
      <c r="C24">
        <v>35.257169376387424</v>
      </c>
      <c r="D24">
        <v>492.94622561745678</v>
      </c>
      <c r="E24">
        <v>110592.02139852429</v>
      </c>
      <c r="F24">
        <f t="shared" si="1"/>
        <v>513.15119967127964</v>
      </c>
    </row>
    <row r="25" spans="1:6" x14ac:dyDescent="0.25">
      <c r="A25">
        <f t="shared" si="0"/>
        <v>43</v>
      </c>
      <c r="B25">
        <v>18307.290685594722</v>
      </c>
      <c r="C25">
        <v>35.357341560771943</v>
      </c>
      <c r="D25">
        <v>498.23359945663469</v>
      </c>
      <c r="E25">
        <v>116851.12750043394</v>
      </c>
      <c r="F25">
        <f t="shared" si="1"/>
        <v>517.7790489176989</v>
      </c>
    </row>
    <row r="26" spans="1:6" x14ac:dyDescent="0.25">
      <c r="A26">
        <f t="shared" si="0"/>
        <v>44</v>
      </c>
      <c r="B26">
        <v>18558.259008127323</v>
      </c>
      <c r="C26">
        <v>35.507037975107437</v>
      </c>
      <c r="D26">
        <v>503.51784591524824</v>
      </c>
      <c r="E26">
        <v>123357.82778811734</v>
      </c>
      <c r="F26">
        <f t="shared" si="1"/>
        <v>522.66423972446751</v>
      </c>
    </row>
    <row r="27" spans="1:6" x14ac:dyDescent="0.25">
      <c r="A27">
        <f t="shared" si="0"/>
        <v>45</v>
      </c>
      <c r="B27">
        <v>18842.687725263124</v>
      </c>
      <c r="C27">
        <v>35.702383237433537</v>
      </c>
      <c r="D27">
        <v>508.77036114519569</v>
      </c>
      <c r="E27">
        <v>130092.28873146698</v>
      </c>
      <c r="F27">
        <f t="shared" si="1"/>
        <v>527.77114625521085</v>
      </c>
    </row>
    <row r="28" spans="1:6" x14ac:dyDescent="0.25">
      <c r="A28">
        <f t="shared" si="0"/>
        <v>46</v>
      </c>
      <c r="B28">
        <v>19156.577862370934</v>
      </c>
      <c r="C28">
        <v>35.937967572755497</v>
      </c>
      <c r="D28">
        <v>513.95791255737117</v>
      </c>
      <c r="E28">
        <v>137026.61693083076</v>
      </c>
      <c r="F28">
        <f t="shared" si="1"/>
        <v>533.04566607972288</v>
      </c>
    </row>
    <row r="29" spans="1:6" x14ac:dyDescent="0.25">
      <c r="A29">
        <f t="shared" si="0"/>
        <v>47</v>
      </c>
      <c r="B29">
        <v>19494.407475031388</v>
      </c>
      <c r="C29">
        <v>36.206846813044535</v>
      </c>
      <c r="D29">
        <v>519.04263882166742</v>
      </c>
      <c r="E29">
        <v>144124.85911701247</v>
      </c>
      <c r="F29">
        <f t="shared" si="1"/>
        <v>538.41770800123857</v>
      </c>
    </row>
    <row r="30" spans="1:6" x14ac:dyDescent="0.25">
      <c r="A30">
        <f t="shared" si="0"/>
        <v>48</v>
      </c>
      <c r="B30">
        <v>19849.131649034738</v>
      </c>
      <c r="C30">
        <v>36.500542397237041</v>
      </c>
      <c r="D30">
        <v>523.98204986697374</v>
      </c>
      <c r="E30">
        <v>151343.00215127366</v>
      </c>
      <c r="F30">
        <f t="shared" si="1"/>
        <v>543.80374496947877</v>
      </c>
    </row>
    <row r="31" spans="1:6" x14ac:dyDescent="0.25">
      <c r="A31">
        <f t="shared" si="0"/>
        <v>49</v>
      </c>
      <c r="B31">
        <v>20212.182500381779</v>
      </c>
      <c r="C31">
        <v>36.809041371235594</v>
      </c>
      <c r="D31">
        <v>528.72902688117665</v>
      </c>
      <c r="E31">
        <v>158628.97302533453</v>
      </c>
      <c r="F31">
        <f t="shared" si="1"/>
        <v>549.10917935984548</v>
      </c>
    </row>
    <row r="32" spans="1:6" x14ac:dyDescent="0.25">
      <c r="A32">
        <f t="shared" si="0"/>
        <v>50</v>
      </c>
      <c r="B32">
        <v>20573.469175285019</v>
      </c>
      <c r="C32">
        <v>37.120796387908513</v>
      </c>
      <c r="D32">
        <v>533.23182231115925</v>
      </c>
      <c r="E32">
        <v>165922.63886136422</v>
      </c>
      <c r="F32">
        <f t="shared" si="1"/>
        <v>554.23027459579203</v>
      </c>
    </row>
    <row r="33" spans="1:6" x14ac:dyDescent="0.25">
      <c r="A33">
        <f t="shared" si="0"/>
        <v>51</v>
      </c>
      <c r="B33">
        <v>20921.377850166697</v>
      </c>
      <c r="C33">
        <v>37.422725707089285</v>
      </c>
      <c r="D33">
        <v>537.43405986280277</v>
      </c>
      <c r="E33">
        <v>173155.80691199796</v>
      </c>
      <c r="F33">
        <f t="shared" si="1"/>
        <v>559.05542567690077</v>
      </c>
    </row>
    <row r="34" spans="1:6" x14ac:dyDescent="0.25">
      <c r="A34">
        <f t="shared" si="0"/>
        <v>52</v>
      </c>
      <c r="B34">
        <v>21242.77173166041</v>
      </c>
      <c r="C34">
        <v>37.700213195577362</v>
      </c>
      <c r="D34">
        <v>541.27473450098523</v>
      </c>
      <c r="E34">
        <v>180252.22456031619</v>
      </c>
      <c r="F34">
        <f t="shared" si="1"/>
        <v>563.46555976910008</v>
      </c>
    </row>
    <row r="35" spans="1:6" x14ac:dyDescent="0.25">
      <c r="A35">
        <f t="shared" ref="A35:A52" si="2">A34+1</f>
        <v>53</v>
      </c>
      <c r="B35">
        <v>21522.991056609957</v>
      </c>
      <c r="C35">
        <v>37.937108327138503</v>
      </c>
      <c r="D35">
        <v>544.68821244958144</v>
      </c>
      <c r="E35">
        <v>187127.57931986498</v>
      </c>
      <c r="F35">
        <f t="shared" si="1"/>
        <v>567.33346334710961</v>
      </c>
    </row>
    <row r="36" spans="1:6" x14ac:dyDescent="0.25">
      <c r="A36">
        <f t="shared" si="2"/>
        <v>54</v>
      </c>
      <c r="B36">
        <v>21745.853092069796</v>
      </c>
      <c r="C36">
        <v>38.115726182503295</v>
      </c>
      <c r="D36">
        <v>547.6042311914639</v>
      </c>
      <c r="E36">
        <v>193689.49883464677</v>
      </c>
      <c r="F36">
        <f t="shared" si="1"/>
        <v>570.52181002528152</v>
      </c>
    </row>
    <row r="37" spans="1:6" x14ac:dyDescent="0.25">
      <c r="A37">
        <f t="shared" si="2"/>
        <v>55</v>
      </c>
      <c r="B37">
        <v>21893.652135305514</v>
      </c>
      <c r="C37">
        <v>38.216847449368174</v>
      </c>
      <c r="D37">
        <v>549.94789946850278</v>
      </c>
      <c r="E37">
        <v>199837.55087911105</v>
      </c>
      <c r="F37">
        <f t="shared" si="1"/>
        <v>572.87959621241532</v>
      </c>
    </row>
    <row r="38" spans="1:6" x14ac:dyDescent="0.25">
      <c r="A38">
        <f t="shared" si="2"/>
        <v>56</v>
      </c>
      <c r="B38">
        <v>21947.159513793362</v>
      </c>
      <c r="C38">
        <v>38.219718422395317</v>
      </c>
      <c r="D38">
        <v>551.63969728156326</v>
      </c>
      <c r="E38">
        <v>205463.24335817667</v>
      </c>
      <c r="F38">
        <f t="shared" si="1"/>
        <v>574.2365569321712</v>
      </c>
    </row>
    <row r="39" spans="1:6" x14ac:dyDescent="0.25">
      <c r="A39">
        <f t="shared" si="2"/>
        <v>57</v>
      </c>
      <c r="B39">
        <v>21885.623585218855</v>
      </c>
      <c r="C39">
        <v>38.10205100321366</v>
      </c>
      <c r="D39">
        <v>552.59547589050953</v>
      </c>
      <c r="E39">
        <v>210450.02430720674</v>
      </c>
      <c r="F39">
        <f t="shared" si="1"/>
        <v>574.39489499851186</v>
      </c>
    </row>
    <row r="40" spans="1:6" x14ac:dyDescent="0.25">
      <c r="A40">
        <f t="shared" si="2"/>
        <v>58</v>
      </c>
      <c r="B40">
        <v>21686.769737481431</v>
      </c>
      <c r="C40">
        <v>37.840022700416284</v>
      </c>
      <c r="D40">
        <v>552.7264578142026</v>
      </c>
      <c r="E40">
        <v>214673.2818920291</v>
      </c>
      <c r="F40">
        <f t="shared" si="1"/>
        <v>573.11724966916711</v>
      </c>
    </row>
    <row r="41" spans="1:6" x14ac:dyDescent="0.25">
      <c r="A41">
        <f t="shared" si="2"/>
        <v>59</v>
      </c>
      <c r="B41">
        <v>21326.800388686999</v>
      </c>
      <c r="C41">
        <v>37.408276629562124</v>
      </c>
      <c r="D41">
        <v>551.93923683050207</v>
      </c>
      <c r="E41">
        <v>218000.34440892236</v>
      </c>
      <c r="F41">
        <f t="shared" si="1"/>
        <v>570.10913921207919</v>
      </c>
    </row>
    <row r="42" spans="1:6" x14ac:dyDescent="0.25">
      <c r="A42">
        <f t="shared" si="2"/>
        <v>60</v>
      </c>
      <c r="B42">
        <v>20780.394987155392</v>
      </c>
      <c r="C42">
        <v>36.779921513177328</v>
      </c>
      <c r="D42">
        <v>550.13577797625976</v>
      </c>
      <c r="E42">
        <v>220290.48028462892</v>
      </c>
      <c r="F42">
        <f t="shared" si="1"/>
        <v>564.99291276927534</v>
      </c>
    </row>
    <row r="43" spans="1:6" x14ac:dyDescent="0.25">
      <c r="A43">
        <f t="shared" si="2"/>
        <v>61</v>
      </c>
      <c r="B43">
        <v>20020.710011416289</v>
      </c>
      <c r="C43">
        <v>35.926531680751623</v>
      </c>
      <c r="D43">
        <v>547.21341754733157</v>
      </c>
      <c r="E43">
        <v>221394.8980763373</v>
      </c>
      <c r="F43">
        <f t="shared" si="1"/>
        <v>557.26809894490304</v>
      </c>
    </row>
    <row r="44" spans="1:6" x14ac:dyDescent="0.25">
      <c r="A44">
        <f t="shared" si="2"/>
        <v>62</v>
      </c>
      <c r="B44">
        <v>19019.378970208985</v>
      </c>
      <c r="C44">
        <v>34.818147068742746</v>
      </c>
      <c r="D44">
        <v>543.06486309856518</v>
      </c>
      <c r="E44">
        <v>221156.74647170072</v>
      </c>
      <c r="F44">
        <f t="shared" si="1"/>
        <v>546.24902734365287</v>
      </c>
    </row>
    <row r="45" spans="1:6" x14ac:dyDescent="0.25">
      <c r="A45">
        <f t="shared" si="2"/>
        <v>63</v>
      </c>
      <c r="B45">
        <v>17746.512402485299</v>
      </c>
      <c r="C45">
        <v>33.423273220572241</v>
      </c>
      <c r="D45">
        <v>537.57819344380732</v>
      </c>
      <c r="E45">
        <v>219411.11428882601</v>
      </c>
      <c r="F45">
        <f t="shared" si="1"/>
        <v>530.96273023200513</v>
      </c>
    </row>
    <row r="46" spans="1:6" x14ac:dyDescent="0.25">
      <c r="A46">
        <f t="shared" si="2"/>
        <v>64</v>
      </c>
      <c r="B46">
        <v>16170.697877405619</v>
      </c>
      <c r="C46">
        <v>31.708881286627729</v>
      </c>
      <c r="D46">
        <v>530.63685865590378</v>
      </c>
      <c r="E46">
        <v>215985.03047627537</v>
      </c>
      <c r="F46">
        <f t="shared" si="1"/>
        <v>509.9737745785792</v>
      </c>
    </row>
    <row r="47" spans="1:6" x14ac:dyDescent="0.25">
      <c r="A47">
        <f t="shared" si="2"/>
        <v>65</v>
      </c>
      <c r="B47">
        <v>14258.999994342623</v>
      </c>
      <c r="C47">
        <v>29.64040802426382</v>
      </c>
      <c r="D47">
        <v>522.11968006669395</v>
      </c>
      <c r="E47">
        <v>210697.4641130683</v>
      </c>
      <c r="F47">
        <f t="shared" si="1"/>
        <v>481.06625194464658</v>
      </c>
    </row>
    <row r="48" spans="1:6" x14ac:dyDescent="0.25">
      <c r="A48">
        <f t="shared" si="2"/>
        <v>66</v>
      </c>
      <c r="B48">
        <v>11976.960382879421</v>
      </c>
      <c r="C48">
        <v>27.181755797797905</v>
      </c>
      <c r="D48">
        <v>511.90085026701536</v>
      </c>
      <c r="E48">
        <v>203359.32440868625</v>
      </c>
      <c r="F48">
        <f t="shared" si="1"/>
        <v>440.62497183679795</v>
      </c>
    </row>
    <row r="49" spans="1:6" x14ac:dyDescent="0.25">
      <c r="A49">
        <f t="shared" si="2"/>
        <v>67</v>
      </c>
      <c r="B49">
        <v>9288.5977028086199</v>
      </c>
      <c r="C49">
        <v>24.295292578517547</v>
      </c>
      <c r="D49">
        <v>499.8499331067037</v>
      </c>
      <c r="E49">
        <v>193773.46070304839</v>
      </c>
      <c r="F49">
        <f t="shared" si="1"/>
        <v>382.32088264793362</v>
      </c>
    </row>
    <row r="50" spans="1:6" x14ac:dyDescent="0.25">
      <c r="A50">
        <f t="shared" si="2"/>
        <v>68</v>
      </c>
      <c r="B50">
        <v>6156.4076441355865</v>
      </c>
      <c r="C50">
        <v>20.941851944671953</v>
      </c>
      <c r="D50">
        <v>485.83186369459236</v>
      </c>
      <c r="E50">
        <v>181734.6624665563</v>
      </c>
      <c r="F50">
        <f t="shared" si="1"/>
        <v>293.97627585185489</v>
      </c>
    </row>
    <row r="51" spans="1:6" x14ac:dyDescent="0.25">
      <c r="A51">
        <f t="shared" si="2"/>
        <v>69</v>
      </c>
      <c r="B51">
        <v>2541.3629270740203</v>
      </c>
      <c r="C51">
        <v>17.080733081477774</v>
      </c>
      <c r="D51">
        <v>469.70694839851149</v>
      </c>
      <c r="E51">
        <v>167029.65930004837</v>
      </c>
      <c r="F51">
        <f t="shared" si="1"/>
        <v>148.78535452496803</v>
      </c>
    </row>
    <row r="52" spans="1:6" x14ac:dyDescent="0.25">
      <c r="A52">
        <f t="shared" si="2"/>
        <v>70</v>
      </c>
      <c r="B52">
        <v>-1597.0866979489219</v>
      </c>
      <c r="C52">
        <v>12.669700781116717</v>
      </c>
      <c r="D52">
        <v>451.33086484528803</v>
      </c>
      <c r="E52">
        <v>149437.12093483238</v>
      </c>
      <c r="F52">
        <f t="shared" si="1"/>
        <v>-126.05559717158162</v>
      </c>
    </row>
    <row r="53" spans="1:6" x14ac:dyDescent="0.25">
      <c r="D53">
        <v>430.55466192074573</v>
      </c>
      <c r="F53" t="e">
        <f t="shared" si="1"/>
        <v>#DIV/0!</v>
      </c>
    </row>
    <row r="54" spans="1:6" x14ac:dyDescent="0.25">
      <c r="D54">
        <v>407.22475976970372</v>
      </c>
      <c r="F54" t="e">
        <f t="shared" si="1"/>
        <v>#DIV/0!</v>
      </c>
    </row>
    <row r="55" spans="1:6" x14ac:dyDescent="0.25">
      <c r="D55">
        <v>381.1829497959834</v>
      </c>
      <c r="F55" t="e">
        <f t="shared" si="1"/>
        <v>#DIV/0!</v>
      </c>
    </row>
    <row r="56" spans="1:6" x14ac:dyDescent="0.25">
      <c r="D56">
        <v>352.26639466239703</v>
      </c>
      <c r="F56" t="e">
        <f t="shared" si="1"/>
        <v>#DIV/0!</v>
      </c>
    </row>
    <row r="57" spans="1:6" x14ac:dyDescent="0.25">
      <c r="D57">
        <v>320.30762829076002</v>
      </c>
      <c r="F57" t="e">
        <f t="shared" si="1"/>
        <v>#DIV/0!</v>
      </c>
    </row>
    <row r="58" spans="1:6" x14ac:dyDescent="0.25">
      <c r="D58">
        <v>285.13455586188275</v>
      </c>
      <c r="F58" t="e">
        <f t="shared" si="1"/>
        <v>#DIV/0!</v>
      </c>
    </row>
    <row r="59" spans="1:6" x14ac:dyDescent="0.25">
      <c r="D59">
        <v>246.57045381556827</v>
      </c>
      <c r="F59" t="e">
        <f t="shared" si="1"/>
        <v>#DIV/0!</v>
      </c>
    </row>
    <row r="60" spans="1:6" x14ac:dyDescent="0.25">
      <c r="D60">
        <v>204.43396985062554</v>
      </c>
      <c r="F60" t="e">
        <f t="shared" si="1"/>
        <v>#DIV/0!</v>
      </c>
    </row>
    <row r="61" spans="1:6" x14ac:dyDescent="0.25">
      <c r="D61">
        <v>158.53912292485256</v>
      </c>
      <c r="F61" t="e">
        <f t="shared" si="1"/>
        <v>#DIV/0!</v>
      </c>
    </row>
    <row r="62" spans="1:6" x14ac:dyDescent="0.25">
      <c r="D62">
        <v>108.69530325505139</v>
      </c>
      <c r="F62" t="e">
        <f t="shared" si="1"/>
        <v>#DIV/0!</v>
      </c>
    </row>
    <row r="63" spans="1:6" x14ac:dyDescent="0.25">
      <c r="D63">
        <v>54.707272317011757</v>
      </c>
      <c r="F63" t="e">
        <f t="shared" si="1"/>
        <v>#DIV/0!</v>
      </c>
    </row>
    <row r="64" spans="1:6" x14ac:dyDescent="0.25">
      <c r="D64">
        <v>-3.6248371544679685</v>
      </c>
      <c r="F64" t="e">
        <f t="shared" si="1"/>
        <v>#DIV/0!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1"/>
  <sheetViews>
    <sheetView tabSelected="1" workbookViewId="0">
      <selection activeCell="D1" sqref="D1"/>
    </sheetView>
  </sheetViews>
  <sheetFormatPr defaultRowHeight="13.2" x14ac:dyDescent="0.25"/>
  <sheetData>
    <row r="1" spans="1:4" x14ac:dyDescent="0.25">
      <c r="A1">
        <v>20</v>
      </c>
      <c r="B1">
        <f>HFCF!C2/AVERAGE(HFCF!C$2:C$52)/4</f>
        <v>0.24524753533278579</v>
      </c>
      <c r="C1">
        <f>HFCF!F2/AVERAGE(HFCF!F$2:F$52)</f>
        <v>0.51603142763450338</v>
      </c>
      <c r="D1">
        <f>B1*C1</f>
        <v>0.12655543578162076</v>
      </c>
    </row>
    <row r="2" spans="1:4" x14ac:dyDescent="0.25">
      <c r="A2">
        <v>21</v>
      </c>
      <c r="B2">
        <f>HFCF!C3/AVERAGE(HFCF!C$2:C$52)/4</f>
        <v>0.25343606902938165</v>
      </c>
      <c r="C2">
        <f>HFCF!F3/AVERAGE(HFCF!F$2:F$52)</f>
        <v>0.61388482120113874</v>
      </c>
      <c r="D2">
        <f t="shared" ref="D2:D45" si="0">B2*C2</f>
        <v>0.15558055592202141</v>
      </c>
    </row>
    <row r="3" spans="1:4" x14ac:dyDescent="0.25">
      <c r="A3">
        <v>22</v>
      </c>
      <c r="B3">
        <f>HFCF!C4/AVERAGE(HFCF!C$2:C$52)/4</f>
        <v>0.25979754971882052</v>
      </c>
      <c r="C3">
        <f>HFCF!F4/AVERAGE(HFCF!F$2:F$52)</f>
        <v>0.69305463256205169</v>
      </c>
      <c r="D3">
        <f t="shared" si="0"/>
        <v>0.1800538953608985</v>
      </c>
    </row>
    <row r="4" spans="1:4" x14ac:dyDescent="0.25">
      <c r="A4">
        <v>23</v>
      </c>
      <c r="B4">
        <f>HFCF!C5/AVERAGE(HFCF!C$2:C$52)/4</f>
        <v>0.26454740993298043</v>
      </c>
      <c r="C4">
        <f>HFCF!F5/AVERAGE(HFCF!F$2:F$52)</f>
        <v>0.75772575944666254</v>
      </c>
      <c r="D4">
        <f t="shared" si="0"/>
        <v>0.20045438710111516</v>
      </c>
    </row>
    <row r="5" spans="1:4" x14ac:dyDescent="0.25">
      <c r="A5">
        <v>24</v>
      </c>
      <c r="B5">
        <f>HFCF!C6/AVERAGE(HFCF!C$2:C$52)/4</f>
        <v>0.26789001981469457</v>
      </c>
      <c r="C5">
        <f>HFCF!F6/AVERAGE(HFCF!F$2:F$52)</f>
        <v>0.81092030785046731</v>
      </c>
      <c r="D5">
        <f t="shared" si="0"/>
        <v>0.21723745733819991</v>
      </c>
    </row>
    <row r="6" spans="1:4" x14ac:dyDescent="0.25">
      <c r="A6">
        <v>25</v>
      </c>
      <c r="B6">
        <f>HFCF!C7/AVERAGE(HFCF!C$2:C$52)/4</f>
        <v>0.27001868711775245</v>
      </c>
      <c r="C6">
        <f>HFCF!F7/AVERAGE(HFCF!F$2:F$52)</f>
        <v>0.85488537080276605</v>
      </c>
      <c r="D6">
        <f t="shared" si="0"/>
        <v>0.23083502546033588</v>
      </c>
    </row>
    <row r="7" spans="1:4" x14ac:dyDescent="0.25">
      <c r="A7">
        <v>26</v>
      </c>
      <c r="B7">
        <f>HFCF!C8/AVERAGE(HFCF!C$2:C$52)/4</f>
        <v>0.27111565720689923</v>
      </c>
      <c r="C7">
        <f>HFCF!F8/AVERAGE(HFCF!F$2:F$52)</f>
        <v>0.89133732274250188</v>
      </c>
      <c r="D7">
        <f t="shared" si="0"/>
        <v>0.24165550404837144</v>
      </c>
    </row>
    <row r="8" spans="1:4" x14ac:dyDescent="0.25">
      <c r="A8">
        <v>27</v>
      </c>
      <c r="B8">
        <f>HFCF!C9/AVERAGE(HFCF!C$2:C$52)/4</f>
        <v>0.27135211305783746</v>
      </c>
      <c r="C8">
        <f>HFCF!F9/AVERAGE(HFCF!F$2:F$52)</f>
        <v>0.92162097452512437</v>
      </c>
      <c r="D8">
        <f t="shared" si="0"/>
        <v>0.25008379887581589</v>
      </c>
    </row>
    <row r="9" spans="1:4" x14ac:dyDescent="0.25">
      <c r="A9">
        <v>28</v>
      </c>
      <c r="B9">
        <f>HFCF!C10/AVERAGE(HFCF!C$2:C$52)/4</f>
        <v>0.27088817525722447</v>
      </c>
      <c r="C9">
        <f>HFCF!F10/AVERAGE(HFCF!F$2:F$52)</f>
        <v>0.9468161859235612</v>
      </c>
      <c r="D9">
        <f t="shared" si="0"/>
        <v>0.25648130890883847</v>
      </c>
    </row>
    <row r="10" spans="1:4" x14ac:dyDescent="0.25">
      <c r="A10">
        <v>29</v>
      </c>
      <c r="B10">
        <f>HFCF!C11/AVERAGE(HFCF!C$2:C$52)/4</f>
        <v>0.26987290200267627</v>
      </c>
      <c r="C10">
        <f>HFCF!F11/AVERAGE(HFCF!F$2:F$52)</f>
        <v>0.96781086344000622</v>
      </c>
      <c r="D10">
        <f t="shared" si="0"/>
        <v>0.2611859263062703</v>
      </c>
    </row>
    <row r="11" spans="1:4" x14ac:dyDescent="0.25">
      <c r="A11">
        <v>30</v>
      </c>
      <c r="B11">
        <f>HFCF!C12/AVERAGE(HFCF!C$2:C$52)/4</f>
        <v>0.26844428910276191</v>
      </c>
      <c r="C11">
        <f>HFCF!F12/AVERAGE(HFCF!F$2:F$52)</f>
        <v>0.9853516992434348</v>
      </c>
      <c r="D11">
        <f t="shared" si="0"/>
        <v>0.2645120364196023</v>
      </c>
    </row>
    <row r="12" spans="1:4" x14ac:dyDescent="0.25">
      <c r="A12">
        <v>31</v>
      </c>
      <c r="B12">
        <f>HFCF!C13/AVERAGE(HFCF!C$2:C$52)/4</f>
        <v>0.26672926997700863</v>
      </c>
      <c r="C12">
        <f>HFCF!F13/AVERAGE(HFCF!F$2:F$52)</f>
        <v>1.0000796606086131</v>
      </c>
      <c r="D12">
        <f t="shared" si="0"/>
        <v>0.26675051779298992</v>
      </c>
    </row>
    <row r="13" spans="1:4" x14ac:dyDescent="0.25">
      <c r="A13">
        <v>32</v>
      </c>
      <c r="B13">
        <f>HFCF!C14/AVERAGE(HFCF!C$2:C$52)/4</f>
        <v>0.26484371565589943</v>
      </c>
      <c r="C13">
        <f>HFCF!F14/AVERAGE(HFCF!F$2:F$52)</f>
        <v>1.0125546739861795</v>
      </c>
      <c r="D13">
        <f t="shared" si="0"/>
        <v>0.26816874216324765</v>
      </c>
    </row>
    <row r="14" spans="1:4" x14ac:dyDescent="0.25">
      <c r="A14">
        <v>33</v>
      </c>
      <c r="B14">
        <f>HFCF!C15/AVERAGE(HFCF!C$2:C$52)/4</f>
        <v>0.26289243478087365</v>
      </c>
      <c r="C14">
        <f>HFCF!F15/AVERAGE(HFCF!F$2:F$52)</f>
        <v>1.0232724067700008</v>
      </c>
      <c r="D14">
        <f t="shared" si="0"/>
        <v>0.26901057445985005</v>
      </c>
    </row>
    <row r="15" spans="1:4" x14ac:dyDescent="0.25">
      <c r="A15">
        <v>34</v>
      </c>
      <c r="B15">
        <f>HFCF!C16/AVERAGE(HFCF!C$2:C$52)/4</f>
        <v>0.26096917360432809</v>
      </c>
      <c r="C15">
        <f>HFCF!F16/AVERAGE(HFCF!F$2:F$52)</f>
        <v>1.0326751205241342</v>
      </c>
      <c r="D15">
        <f t="shared" si="0"/>
        <v>0.26949637280493322</v>
      </c>
    </row>
    <row r="16" spans="1:4" x14ac:dyDescent="0.25">
      <c r="A16">
        <v>35</v>
      </c>
      <c r="B16">
        <f>HFCF!C17/AVERAGE(HFCF!C$2:C$52)/4</f>
        <v>0.25915661598961143</v>
      </c>
      <c r="C16">
        <f>HFCF!F17/AVERAGE(HFCF!F$2:F$52)</f>
        <v>1.0411580174519381</v>
      </c>
      <c r="D16">
        <f t="shared" si="0"/>
        <v>0.26982298851329711</v>
      </c>
    </row>
    <row r="17" spans="1:4" x14ac:dyDescent="0.25">
      <c r="A17">
        <v>36</v>
      </c>
      <c r="B17">
        <f>HFCF!C18/AVERAGE(HFCF!C$2:C$52)/4</f>
        <v>0.25752638341103457</v>
      </c>
      <c r="C17">
        <f>HFCF!F18/AVERAGE(HFCF!F$2:F$52)</f>
        <v>1.049072186367759</v>
      </c>
      <c r="D17">
        <f t="shared" si="0"/>
        <v>0.27016376609239584</v>
      </c>
    </row>
    <row r="18" spans="1:4" x14ac:dyDescent="0.25">
      <c r="A18">
        <v>37</v>
      </c>
      <c r="B18">
        <f>HFCF!C19/AVERAGE(HFCF!C$2:C$52)/4</f>
        <v>0.25613903495386092</v>
      </c>
      <c r="C18">
        <f>HFCF!F19/AVERAGE(HFCF!F$2:F$52)</f>
        <v>1.0567250840587954</v>
      </c>
      <c r="D18">
        <f t="shared" si="0"/>
        <v>0.2706685432423574</v>
      </c>
    </row>
    <row r="19" spans="1:4" x14ac:dyDescent="0.25">
      <c r="A19">
        <v>38</v>
      </c>
      <c r="B19">
        <f>HFCF!C20/AVERAGE(HFCF!C$2:C$52)/4</f>
        <v>0.25504406731430901</v>
      </c>
      <c r="C19">
        <f>HFCF!F20/AVERAGE(HFCF!F$2:F$52)</f>
        <v>1.0643793980959919</v>
      </c>
      <c r="D19">
        <f t="shared" si="0"/>
        <v>0.27146365085595786</v>
      </c>
    </row>
    <row r="20" spans="1:4" x14ac:dyDescent="0.25">
      <c r="A20">
        <v>39</v>
      </c>
      <c r="B20">
        <f>HFCF!C21/AVERAGE(HFCF!C$2:C$52)/4</f>
        <v>0.25427991479955808</v>
      </c>
      <c r="C20">
        <f>HFCF!F21/AVERAGE(HFCF!F$2:F$52)</f>
        <v>1.0722510790266879</v>
      </c>
      <c r="D20">
        <f t="shared" si="0"/>
        <v>0.27265191301864045</v>
      </c>
    </row>
    <row r="21" spans="1:4" x14ac:dyDescent="0.25">
      <c r="A21">
        <v>40</v>
      </c>
      <c r="B21">
        <f>HFCF!C22/AVERAGE(HFCF!C$2:C$52)/4</f>
        <v>0.25387394932773882</v>
      </c>
      <c r="C21">
        <f>HFCF!F22/AVERAGE(HFCF!F$2:F$52)</f>
        <v>1.0805072664402746</v>
      </c>
      <c r="D21">
        <f t="shared" si="0"/>
        <v>0.27431264700851188</v>
      </c>
    </row>
    <row r="22" spans="1:4" x14ac:dyDescent="0.25">
      <c r="A22">
        <v>41</v>
      </c>
      <c r="B22">
        <f>HFCF!C23/AVERAGE(HFCF!C$2:C$52)/4</f>
        <v>0.25384248042794272</v>
      </c>
      <c r="C22">
        <f>HFCF!F23/AVERAGE(HFCF!F$2:F$52)</f>
        <v>1.0892647394171049</v>
      </c>
      <c r="D22">
        <f t="shared" si="0"/>
        <v>0.27650166329633458</v>
      </c>
    </row>
    <row r="23" spans="1:4" x14ac:dyDescent="0.25">
      <c r="A23">
        <v>42</v>
      </c>
      <c r="B23">
        <f>HFCF!C24/AVERAGE(HFCF!C$2:C$52)/4</f>
        <v>0.25419075524021251</v>
      </c>
      <c r="C23">
        <f>HFCF!F24/AVERAGE(HFCF!F$2:F$52)</f>
        <v>1.0985893852891635</v>
      </c>
      <c r="D23">
        <f t="shared" si="0"/>
        <v>0.27925126554553326</v>
      </c>
    </row>
    <row r="24" spans="1:4" x14ac:dyDescent="0.25">
      <c r="A24">
        <v>43</v>
      </c>
      <c r="B24">
        <f>HFCF!C25/AVERAGE(HFCF!C$2:C$52)/4</f>
        <v>0.25491295851555024</v>
      </c>
      <c r="C24">
        <f>HFCF!F25/AVERAGE(HFCF!F$2:F$52)</f>
        <v>1.1084970032818555</v>
      </c>
      <c r="D24">
        <f t="shared" si="0"/>
        <v>0.28257025061219937</v>
      </c>
    </row>
    <row r="25" spans="1:4" x14ac:dyDescent="0.25">
      <c r="A25">
        <v>44</v>
      </c>
      <c r="B25">
        <f>HFCF!C26/AVERAGE(HFCF!C$2:C$52)/4</f>
        <v>0.25599221261591415</v>
      </c>
      <c r="C25">
        <f>HFCF!F26/AVERAGE(HFCF!F$2:F$52)</f>
        <v>1.1189555557881463</v>
      </c>
      <c r="D25">
        <f t="shared" si="0"/>
        <v>0.28644390854507756</v>
      </c>
    </row>
    <row r="26" spans="1:4" x14ac:dyDescent="0.25">
      <c r="A26">
        <v>45</v>
      </c>
      <c r="B26">
        <f>HFCF!C27/AVERAGE(HFCF!C$2:C$52)/4</f>
        <v>0.2574005775142183</v>
      </c>
      <c r="C26">
        <f>HFCF!F27/AVERAGE(HFCF!F$2:F$52)</f>
        <v>1.129888772567007</v>
      </c>
      <c r="D26">
        <f t="shared" si="0"/>
        <v>0.29083402258557889</v>
      </c>
    </row>
    <row r="27" spans="1:4" x14ac:dyDescent="0.25">
      <c r="A27">
        <v>46</v>
      </c>
      <c r="B27">
        <f>HFCF!C28/AVERAGE(HFCF!C$2:C$52)/4</f>
        <v>0.25909905079433243</v>
      </c>
      <c r="C27">
        <f>HFCF!F28/AVERAGE(HFCF!F$2:F$52)</f>
        <v>1.1411808274144244</v>
      </c>
      <c r="D27">
        <f t="shared" si="0"/>
        <v>0.29567886916776825</v>
      </c>
    </row>
    <row r="28" spans="1:4" x14ac:dyDescent="0.25">
      <c r="A28">
        <v>47</v>
      </c>
      <c r="B28">
        <f>HFCF!C29/AVERAGE(HFCF!C$2:C$52)/4</f>
        <v>0.26103756765108438</v>
      </c>
      <c r="C28">
        <f>HFCF!F29/AVERAGE(HFCF!F$2:F$52)</f>
        <v>1.152681664275151</v>
      </c>
      <c r="D28">
        <f t="shared" si="0"/>
        <v>0.30089321791838924</v>
      </c>
    </row>
    <row r="29" spans="1:4" x14ac:dyDescent="0.25">
      <c r="A29">
        <v>48</v>
      </c>
      <c r="B29">
        <f>HFCF!C30/AVERAGE(HFCF!C$2:C$52)/4</f>
        <v>0.26315500089025434</v>
      </c>
      <c r="C29">
        <f>HFCF!F30/AVERAGE(HFCF!F$2:F$52)</f>
        <v>1.1642124626945529</v>
      </c>
      <c r="D29">
        <f t="shared" si="0"/>
        <v>0.30636833165683025</v>
      </c>
    </row>
    <row r="30" spans="1:4" x14ac:dyDescent="0.25">
      <c r="A30">
        <v>49</v>
      </c>
      <c r="B30">
        <f>HFCF!C31/AVERAGE(HFCF!C$2:C$52)/4</f>
        <v>0.26537916092858238</v>
      </c>
      <c r="C30">
        <f>HFCF!F31/AVERAGE(HFCF!F$2:F$52)</f>
        <v>1.1755707015710062</v>
      </c>
      <c r="D30">
        <f t="shared" si="0"/>
        <v>0.31197196639513852</v>
      </c>
    </row>
    <row r="31" spans="1:4" x14ac:dyDescent="0.25">
      <c r="A31">
        <v>50</v>
      </c>
      <c r="B31">
        <f>HFCF!C32/AVERAGE(HFCF!C$2:C$52)/4</f>
        <v>0.26762679579376486</v>
      </c>
      <c r="C31">
        <f>HFCF!F32/AVERAGE(HFCF!F$2:F$52)</f>
        <v>1.1865342945059338</v>
      </c>
      <c r="D31">
        <f t="shared" si="0"/>
        <v>0.31754837133803843</v>
      </c>
    </row>
    <row r="32" spans="1:4" x14ac:dyDescent="0.25">
      <c r="A32">
        <v>51</v>
      </c>
      <c r="B32">
        <f>HFCF!C33/AVERAGE(HFCF!C$2:C$52)/4</f>
        <v>0.26980359112445085</v>
      </c>
      <c r="C32">
        <f>HFCF!F33/AVERAGE(HFCF!F$2:F$52)</f>
        <v>1.1968643098377081</v>
      </c>
      <c r="D32">
        <f t="shared" si="0"/>
        <v>0.32291828888290103</v>
      </c>
    </row>
    <row r="33" spans="1:4" x14ac:dyDescent="0.25">
      <c r="A33">
        <v>52</v>
      </c>
      <c r="B33">
        <f>HFCF!C34/AVERAGE(HFCF!C$2:C$52)/4</f>
        <v>0.27180417017024722</v>
      </c>
      <c r="C33">
        <f>HFCF!F34/AVERAGE(HFCF!F$2:F$52)</f>
        <v>1.2063058282527397</v>
      </c>
      <c r="D33">
        <f t="shared" si="0"/>
        <v>0.32787895461976868</v>
      </c>
    </row>
    <row r="34" spans="1:4" x14ac:dyDescent="0.25">
      <c r="A34">
        <v>53</v>
      </c>
      <c r="B34">
        <f>HFCF!C35/AVERAGE(HFCF!C$2:C$52)/4</f>
        <v>0.27351209379172159</v>
      </c>
      <c r="C34">
        <f>HFCF!F35/AVERAGE(HFCF!F$2:F$52)</f>
        <v>1.2145865022857445</v>
      </c>
      <c r="D34">
        <f t="shared" si="0"/>
        <v>0.3322040973313376</v>
      </c>
    </row>
    <row r="35" spans="1:4" x14ac:dyDescent="0.25">
      <c r="A35">
        <v>54</v>
      </c>
      <c r="B35">
        <f>HFCF!C36/AVERAGE(HFCF!C$2:C$52)/4</f>
        <v>0.27479986046039157</v>
      </c>
      <c r="C35">
        <f>HFCF!F36/AVERAGE(HFCF!F$2:F$52)</f>
        <v>1.2214123341643515</v>
      </c>
      <c r="D35">
        <f t="shared" si="0"/>
        <v>0.33564393899296496</v>
      </c>
    </row>
    <row r="36" spans="1:4" x14ac:dyDescent="0.25">
      <c r="A36">
        <v>55</v>
      </c>
      <c r="B36">
        <f>HFCF!C37/AVERAGE(HFCF!C$2:C$52)/4</f>
        <v>0.27552890625873194</v>
      </c>
      <c r="C36">
        <f>HFCF!F37/AVERAGE(HFCF!F$2:F$52)</f>
        <v>1.2264600450137579</v>
      </c>
      <c r="D36">
        <f t="shared" si="0"/>
        <v>0.33792519477267585</v>
      </c>
    </row>
    <row r="37" spans="1:4" x14ac:dyDescent="0.25">
      <c r="A37">
        <v>56</v>
      </c>
      <c r="B37">
        <f>HFCF!C38/AVERAGE(HFCF!C$2:C$52)/4</f>
        <v>0.2755496048801741</v>
      </c>
      <c r="C37">
        <f>HFCF!F38/AVERAGE(HFCF!F$2:F$52)</f>
        <v>1.229365119860963</v>
      </c>
      <c r="D37">
        <f t="shared" si="0"/>
        <v>0.3387510730311562</v>
      </c>
    </row>
    <row r="38" spans="1:4" x14ac:dyDescent="0.25">
      <c r="A38">
        <v>57</v>
      </c>
      <c r="B38">
        <f>HFCF!C39/AVERAGE(HFCF!C$2:C$52)/4</f>
        <v>0.27470126762911323</v>
      </c>
      <c r="C38">
        <f>HFCF!F39/AVERAGE(HFCF!F$2:F$52)</f>
        <v>1.2297041008846465</v>
      </c>
      <c r="D38">
        <f t="shared" si="0"/>
        <v>0.33780127532173138</v>
      </c>
    </row>
    <row r="39" spans="1:4" x14ac:dyDescent="0.25">
      <c r="A39">
        <v>58</v>
      </c>
      <c r="B39">
        <f>HFCF!C40/AVERAGE(HFCF!C$2:C$52)/4</f>
        <v>0.27281214342088955</v>
      </c>
      <c r="C39">
        <f>HFCF!F40/AVERAGE(HFCF!F$2:F$52)</f>
        <v>1.2269688298809316</v>
      </c>
      <c r="D39">
        <f t="shared" si="0"/>
        <v>0.33473199639043777</v>
      </c>
    </row>
    <row r="40" spans="1:4" x14ac:dyDescent="0.25">
      <c r="A40">
        <v>59</v>
      </c>
      <c r="B40">
        <f>HFCF!C41/AVERAGE(HFCF!C$2:C$52)/4</f>
        <v>0.26969941878180065</v>
      </c>
      <c r="C40">
        <f>HFCF!F41/AVERAGE(HFCF!F$2:F$52)</f>
        <v>1.2205288601019444</v>
      </c>
      <c r="D40">
        <f t="shared" si="0"/>
        <v>0.32917592417590807</v>
      </c>
    </row>
    <row r="41" spans="1:4" x14ac:dyDescent="0.25">
      <c r="A41">
        <v>60</v>
      </c>
      <c r="B41">
        <f>HFCF!C42/AVERAGE(HFCF!C$2:C$52)/4</f>
        <v>0.26516921784911107</v>
      </c>
      <c r="C41">
        <f>HFCF!F42/AVERAGE(HFCF!F$2:F$52)</f>
        <v>1.2095756906142756</v>
      </c>
      <c r="D41">
        <f t="shared" si="0"/>
        <v>0.32074223980948585</v>
      </c>
    </row>
    <row r="42" spans="1:4" x14ac:dyDescent="0.25">
      <c r="A42">
        <v>61</v>
      </c>
      <c r="B42">
        <f>HFCF!C43/AVERAGE(HFCF!C$2:C$52)/4</f>
        <v>0.25901660237102658</v>
      </c>
      <c r="C42">
        <f>HFCF!F43/AVERAGE(HFCF!F$2:F$52)</f>
        <v>1.1930378778288302</v>
      </c>
      <c r="D42">
        <f t="shared" si="0"/>
        <v>0.30901661761516352</v>
      </c>
    </row>
    <row r="43" spans="1:4" x14ac:dyDescent="0.25">
      <c r="A43">
        <v>62</v>
      </c>
      <c r="B43">
        <f>HFCF!C44/AVERAGE(HFCF!C$2:C$52)/4</f>
        <v>0.25102557170672557</v>
      </c>
      <c r="C43">
        <f>HFCF!F44/AVERAGE(HFCF!F$2:F$52)</f>
        <v>1.1694474913995878</v>
      </c>
      <c r="D43">
        <f t="shared" si="0"/>
        <v>0.29356122510957755</v>
      </c>
    </row>
    <row r="44" spans="1:4" x14ac:dyDescent="0.25">
      <c r="A44">
        <v>63</v>
      </c>
      <c r="B44">
        <f>HFCF!C45/AVERAGE(HFCF!C$2:C$52)/4</f>
        <v>0.24096906282632913</v>
      </c>
      <c r="C44">
        <f>HFCF!F45/AVERAGE(HFCF!F$2:F$52)</f>
        <v>1.1367215350771818</v>
      </c>
      <c r="D44">
        <f t="shared" si="0"/>
        <v>0.27391472300205472</v>
      </c>
    </row>
    <row r="45" spans="1:4" x14ac:dyDescent="0.25">
      <c r="A45">
        <v>64</v>
      </c>
      <c r="B45">
        <f>HFCF!C46/AVERAGE(HFCF!C$2:C$52)/4</f>
        <v>0.22860895031091721</v>
      </c>
      <c r="C45">
        <f>HFCF!F46/AVERAGE(HFCF!F$2:F$52)</f>
        <v>1.0917869350919736</v>
      </c>
      <c r="D45">
        <f t="shared" si="0"/>
        <v>0.24959226519454958</v>
      </c>
    </row>
    <row r="46" spans="1:4" x14ac:dyDescent="0.25">
      <c r="A46">
        <v>65</v>
      </c>
      <c r="B46">
        <f>HFCF!C47/AVERAGE(HFCF!C$2:C$52)/4</f>
        <v>0.21369604635253533</v>
      </c>
      <c r="C46">
        <f>HFCF!F47/AVERAGE(HFCF!F$2:F$52)</f>
        <v>1.0298997222373836</v>
      </c>
    </row>
    <row r="47" spans="1:4" x14ac:dyDescent="0.25">
      <c r="A47">
        <v>66</v>
      </c>
      <c r="B47">
        <f>HFCF!C48/AVERAGE(HFCF!C$2:C$52)/4</f>
        <v>0.19597010075416418</v>
      </c>
      <c r="C47">
        <f>HFCF!F48/AVERAGE(HFCF!F$2:F$52)</f>
        <v>0.94332024803475345</v>
      </c>
    </row>
    <row r="48" spans="1:4" x14ac:dyDescent="0.25">
      <c r="A48">
        <v>67</v>
      </c>
      <c r="B48">
        <f>HFCF!C49/AVERAGE(HFCF!C$2:C$52)/4</f>
        <v>0.17515980092977287</v>
      </c>
      <c r="C48">
        <f>HFCF!F49/AVERAGE(HFCF!F$2:F$52)</f>
        <v>0.8184988434606818</v>
      </c>
    </row>
    <row r="49" spans="1:3" x14ac:dyDescent="0.25">
      <c r="A49">
        <v>68</v>
      </c>
      <c r="B49">
        <f>HFCF!C50/AVERAGE(HFCF!C$2:C$52)/4</f>
        <v>0.15098277190425755</v>
      </c>
      <c r="C49">
        <f>HFCF!F50/AVERAGE(HFCF!F$2:F$52)</f>
        <v>0.62936463246031926</v>
      </c>
    </row>
    <row r="50" spans="1:3" x14ac:dyDescent="0.25">
      <c r="A50">
        <v>69</v>
      </c>
      <c r="B50">
        <f>HFCF!C51/AVERAGE(HFCF!C$2:C$52)/4</f>
        <v>0.12314557631348313</v>
      </c>
      <c r="C50">
        <f>HFCF!F51/AVERAGE(HFCF!F$2:F$52)</f>
        <v>0.31852992114667594</v>
      </c>
    </row>
    <row r="51" spans="1:3" x14ac:dyDescent="0.25">
      <c r="A51">
        <v>70</v>
      </c>
      <c r="B51">
        <f>HFCF!C52/AVERAGE(HFCF!C$2:C$52)/4</f>
        <v>9.1343714404266085E-2</v>
      </c>
      <c r="C51">
        <f>HFCF!F52/AVERAGE(HFCF!F$2:F$52)</f>
        <v>-0.26986849314139288</v>
      </c>
    </row>
    <row r="52" spans="1:3" x14ac:dyDescent="0.25">
      <c r="A52">
        <v>71</v>
      </c>
      <c r="B52">
        <v>0</v>
      </c>
      <c r="C52">
        <v>0</v>
      </c>
    </row>
    <row r="53" spans="1:3" x14ac:dyDescent="0.25">
      <c r="A53">
        <v>72</v>
      </c>
      <c r="B53">
        <v>0</v>
      </c>
      <c r="C53">
        <v>0</v>
      </c>
    </row>
    <row r="54" spans="1:3" x14ac:dyDescent="0.25">
      <c r="A54">
        <v>73</v>
      </c>
      <c r="B54">
        <v>0</v>
      </c>
      <c r="C54">
        <v>0</v>
      </c>
    </row>
    <row r="55" spans="1:3" x14ac:dyDescent="0.25">
      <c r="A55">
        <v>74</v>
      </c>
      <c r="B55">
        <v>0</v>
      </c>
      <c r="C55">
        <v>0</v>
      </c>
    </row>
    <row r="56" spans="1:3" x14ac:dyDescent="0.25">
      <c r="A56">
        <v>75</v>
      </c>
      <c r="B56">
        <v>0</v>
      </c>
      <c r="C56">
        <v>0</v>
      </c>
    </row>
    <row r="57" spans="1:3" x14ac:dyDescent="0.25">
      <c r="A57">
        <v>76</v>
      </c>
      <c r="B57">
        <v>0</v>
      </c>
      <c r="C57">
        <v>0</v>
      </c>
    </row>
    <row r="58" spans="1:3" x14ac:dyDescent="0.25">
      <c r="A58">
        <v>77</v>
      </c>
      <c r="B58">
        <v>0</v>
      </c>
      <c r="C58">
        <v>0</v>
      </c>
    </row>
    <row r="59" spans="1:3" x14ac:dyDescent="0.25">
      <c r="A59">
        <v>78</v>
      </c>
      <c r="B59">
        <v>0</v>
      </c>
      <c r="C59">
        <v>0</v>
      </c>
    </row>
    <row r="60" spans="1:3" x14ac:dyDescent="0.25">
      <c r="A60">
        <v>79</v>
      </c>
      <c r="B60">
        <v>0</v>
      </c>
      <c r="C60">
        <v>0</v>
      </c>
    </row>
    <row r="61" spans="1:3" x14ac:dyDescent="0.25">
      <c r="A61">
        <v>80</v>
      </c>
      <c r="B61">
        <v>0</v>
      </c>
      <c r="C61">
        <v>0</v>
      </c>
    </row>
    <row r="62" spans="1:3" x14ac:dyDescent="0.25">
      <c r="A62">
        <v>81</v>
      </c>
      <c r="B62">
        <v>0</v>
      </c>
      <c r="C62">
        <v>0</v>
      </c>
    </row>
    <row r="63" spans="1:3" x14ac:dyDescent="0.25">
      <c r="A63">
        <v>82</v>
      </c>
      <c r="B63">
        <v>0</v>
      </c>
      <c r="C63">
        <v>0</v>
      </c>
    </row>
    <row r="64" spans="1:3" x14ac:dyDescent="0.25">
      <c r="A64">
        <v>83</v>
      </c>
      <c r="B64">
        <v>0</v>
      </c>
      <c r="C64">
        <v>0</v>
      </c>
    </row>
    <row r="65" spans="1:3" x14ac:dyDescent="0.25">
      <c r="A65">
        <v>84</v>
      </c>
      <c r="B65">
        <v>0</v>
      </c>
      <c r="C65">
        <v>0</v>
      </c>
    </row>
    <row r="66" spans="1:3" x14ac:dyDescent="0.25">
      <c r="A66">
        <v>85</v>
      </c>
      <c r="B66">
        <v>0</v>
      </c>
      <c r="C66">
        <v>0</v>
      </c>
    </row>
    <row r="67" spans="1:3" x14ac:dyDescent="0.25">
      <c r="A67">
        <v>86</v>
      </c>
      <c r="B67">
        <v>0</v>
      </c>
      <c r="C67">
        <v>0</v>
      </c>
    </row>
    <row r="68" spans="1:3" x14ac:dyDescent="0.25">
      <c r="A68">
        <v>87</v>
      </c>
      <c r="B68">
        <v>0</v>
      </c>
      <c r="C68">
        <v>0</v>
      </c>
    </row>
    <row r="69" spans="1:3" x14ac:dyDescent="0.25">
      <c r="A69">
        <v>88</v>
      </c>
      <c r="B69">
        <v>0</v>
      </c>
      <c r="C69">
        <v>0</v>
      </c>
    </row>
    <row r="70" spans="1:3" x14ac:dyDescent="0.25">
      <c r="A70">
        <v>89</v>
      </c>
      <c r="B70">
        <v>0</v>
      </c>
      <c r="C70">
        <v>0</v>
      </c>
    </row>
    <row r="71" spans="1:3" x14ac:dyDescent="0.25">
      <c r="A71">
        <v>90</v>
      </c>
      <c r="B71">
        <v>0</v>
      </c>
      <c r="C71">
        <v>0</v>
      </c>
    </row>
    <row r="72" spans="1:3" x14ac:dyDescent="0.25">
      <c r="A72">
        <v>91</v>
      </c>
      <c r="B72">
        <v>0</v>
      </c>
      <c r="C72">
        <v>0</v>
      </c>
    </row>
    <row r="73" spans="1:3" x14ac:dyDescent="0.25">
      <c r="A73">
        <v>92</v>
      </c>
      <c r="B73">
        <v>0</v>
      </c>
      <c r="C73">
        <v>0</v>
      </c>
    </row>
    <row r="74" spans="1:3" x14ac:dyDescent="0.25">
      <c r="A74">
        <v>93</v>
      </c>
      <c r="B74">
        <v>0</v>
      </c>
      <c r="C74">
        <v>0</v>
      </c>
    </row>
    <row r="75" spans="1:3" x14ac:dyDescent="0.25">
      <c r="A75">
        <v>94</v>
      </c>
      <c r="B75">
        <v>0</v>
      </c>
      <c r="C75">
        <v>0</v>
      </c>
    </row>
    <row r="76" spans="1:3" x14ac:dyDescent="0.25">
      <c r="A76">
        <v>95</v>
      </c>
      <c r="B76">
        <v>0</v>
      </c>
      <c r="C76">
        <v>0</v>
      </c>
    </row>
    <row r="77" spans="1:3" x14ac:dyDescent="0.25">
      <c r="A77">
        <v>96</v>
      </c>
      <c r="B77">
        <v>0</v>
      </c>
      <c r="C77">
        <v>0</v>
      </c>
    </row>
    <row r="78" spans="1:3" x14ac:dyDescent="0.25">
      <c r="A78">
        <v>97</v>
      </c>
      <c r="B78">
        <v>0</v>
      </c>
      <c r="C78">
        <v>0</v>
      </c>
    </row>
    <row r="79" spans="1:3" x14ac:dyDescent="0.25">
      <c r="A79">
        <v>98</v>
      </c>
      <c r="B79">
        <v>0</v>
      </c>
      <c r="C79">
        <v>0</v>
      </c>
    </row>
    <row r="80" spans="1:3" x14ac:dyDescent="0.25">
      <c r="A80">
        <v>99</v>
      </c>
      <c r="B80">
        <v>0</v>
      </c>
      <c r="C80">
        <v>0</v>
      </c>
    </row>
    <row r="81" spans="1:3" x14ac:dyDescent="0.25">
      <c r="A81">
        <v>100</v>
      </c>
      <c r="B81">
        <v>0</v>
      </c>
      <c r="C81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2"/>
  <sheetViews>
    <sheetView workbookViewId="0">
      <selection activeCell="H2" sqref="H2"/>
    </sheetView>
  </sheetViews>
  <sheetFormatPr defaultRowHeight="13.2" x14ac:dyDescent="0.25"/>
  <sheetData>
    <row r="1" spans="1:6" x14ac:dyDescent="0.25">
      <c r="A1" t="s">
        <v>0</v>
      </c>
      <c r="B1" t="s">
        <v>4</v>
      </c>
      <c r="C1" t="s">
        <v>1</v>
      </c>
      <c r="D1" t="s">
        <v>2</v>
      </c>
      <c r="E1" t="s">
        <v>3</v>
      </c>
      <c r="F1" t="s">
        <v>5</v>
      </c>
    </row>
    <row r="2" spans="1:6" x14ac:dyDescent="0.25">
      <c r="A2">
        <v>20</v>
      </c>
    </row>
    <row r="3" spans="1:6" x14ac:dyDescent="0.25">
      <c r="A3">
        <f t="shared" ref="A3:A52" si="0">A2+1</f>
        <v>21</v>
      </c>
    </row>
    <row r="4" spans="1:6" x14ac:dyDescent="0.25">
      <c r="A4">
        <f t="shared" si="0"/>
        <v>22</v>
      </c>
    </row>
    <row r="5" spans="1:6" x14ac:dyDescent="0.25">
      <c r="A5">
        <f t="shared" si="0"/>
        <v>23</v>
      </c>
    </row>
    <row r="6" spans="1:6" x14ac:dyDescent="0.25">
      <c r="A6">
        <f t="shared" si="0"/>
        <v>24</v>
      </c>
      <c r="B6">
        <v>13023.486508852511</v>
      </c>
      <c r="D6">
        <v>346.13435546463899</v>
      </c>
      <c r="E6">
        <v>21280.926857576142</v>
      </c>
    </row>
    <row r="7" spans="1:6" x14ac:dyDescent="0.25">
      <c r="A7">
        <f t="shared" si="0"/>
        <v>25</v>
      </c>
      <c r="B7">
        <v>13319.959209407096</v>
      </c>
      <c r="C7">
        <v>38.39518499732597</v>
      </c>
      <c r="D7">
        <v>360.97692131866796</v>
      </c>
      <c r="E7">
        <v>18283.990014099349</v>
      </c>
      <c r="F7">
        <f>B7/C7</f>
        <v>346.91743796350409</v>
      </c>
    </row>
    <row r="8" spans="1:6" x14ac:dyDescent="0.25">
      <c r="A8">
        <f t="shared" si="0"/>
        <v>26</v>
      </c>
      <c r="B8">
        <v>16174.161407973821</v>
      </c>
      <c r="C8">
        <v>36.099711173956678</v>
      </c>
      <c r="D8">
        <v>433.59550250215477</v>
      </c>
      <c r="E8">
        <v>30677.261856247995</v>
      </c>
      <c r="F8">
        <f t="shared" ref="F8:F48" si="1">B8/C8</f>
        <v>448.04129678583979</v>
      </c>
    </row>
    <row r="9" spans="1:6" x14ac:dyDescent="0.25">
      <c r="A9">
        <f t="shared" si="0"/>
        <v>27</v>
      </c>
      <c r="B9">
        <v>16519.842651760831</v>
      </c>
      <c r="C9">
        <v>36.517672170391492</v>
      </c>
      <c r="D9">
        <v>450.13123418992086</v>
      </c>
      <c r="E9">
        <v>34595.704552878131</v>
      </c>
      <c r="F9">
        <f t="shared" si="1"/>
        <v>452.37940070985985</v>
      </c>
    </row>
    <row r="10" spans="1:6" x14ac:dyDescent="0.25">
      <c r="A10">
        <f t="shared" si="0"/>
        <v>28</v>
      </c>
      <c r="B10">
        <v>17973.856232459453</v>
      </c>
      <c r="C10">
        <v>36.035082783293376</v>
      </c>
      <c r="D10">
        <v>426.07379453945896</v>
      </c>
      <c r="E10">
        <v>42984.126646814599</v>
      </c>
      <c r="F10">
        <f t="shared" si="1"/>
        <v>498.78770476399495</v>
      </c>
    </row>
    <row r="11" spans="1:6" x14ac:dyDescent="0.25">
      <c r="A11">
        <f t="shared" si="0"/>
        <v>29</v>
      </c>
      <c r="B11">
        <v>16844.965634893437</v>
      </c>
      <c r="C11">
        <v>39.982008392197109</v>
      </c>
      <c r="D11">
        <v>436.71037093625966</v>
      </c>
      <c r="E11">
        <v>45198.198952149512</v>
      </c>
      <c r="F11">
        <f t="shared" si="1"/>
        <v>421.3136436182856</v>
      </c>
    </row>
    <row r="12" spans="1:6" x14ac:dyDescent="0.25">
      <c r="A12">
        <f t="shared" si="0"/>
        <v>30</v>
      </c>
      <c r="B12">
        <v>17190.432629540763</v>
      </c>
      <c r="C12">
        <v>37.419697682750659</v>
      </c>
      <c r="D12">
        <v>430.9977887716239</v>
      </c>
      <c r="E12">
        <v>46452.86195419405</v>
      </c>
      <c r="F12">
        <f t="shared" si="1"/>
        <v>459.39528360928017</v>
      </c>
    </row>
    <row r="13" spans="1:6" x14ac:dyDescent="0.25">
      <c r="A13">
        <f t="shared" si="0"/>
        <v>31</v>
      </c>
      <c r="B13">
        <v>18553.270413506809</v>
      </c>
      <c r="C13">
        <v>38.021492755348504</v>
      </c>
      <c r="D13">
        <v>432.3383542167287</v>
      </c>
      <c r="E13">
        <v>48221.861528042369</v>
      </c>
      <c r="F13">
        <f t="shared" si="1"/>
        <v>487.96796414304146</v>
      </c>
    </row>
    <row r="14" spans="1:6" x14ac:dyDescent="0.25">
      <c r="A14">
        <f t="shared" si="0"/>
        <v>32</v>
      </c>
      <c r="B14">
        <v>16956.91973831506</v>
      </c>
      <c r="C14">
        <v>37.486603665823601</v>
      </c>
      <c r="D14">
        <v>440.24602508635257</v>
      </c>
      <c r="E14">
        <v>72724.717859098906</v>
      </c>
      <c r="F14">
        <f t="shared" si="1"/>
        <v>452.34612048289193</v>
      </c>
    </row>
    <row r="15" spans="1:6" x14ac:dyDescent="0.25">
      <c r="A15">
        <f t="shared" si="0"/>
        <v>33</v>
      </c>
      <c r="B15">
        <v>16173.514467709992</v>
      </c>
      <c r="C15">
        <v>36.467615522508609</v>
      </c>
      <c r="D15">
        <v>454.65613990199301</v>
      </c>
      <c r="E15">
        <v>53346.152587289544</v>
      </c>
      <c r="F15">
        <f t="shared" si="1"/>
        <v>443.50348208885077</v>
      </c>
    </row>
    <row r="16" spans="1:6" x14ac:dyDescent="0.25">
      <c r="A16">
        <f t="shared" si="0"/>
        <v>34</v>
      </c>
      <c r="B16">
        <v>17591.385988969589</v>
      </c>
      <c r="C16">
        <v>37.509834001845199</v>
      </c>
      <c r="D16">
        <v>482.2770772589019</v>
      </c>
      <c r="E16">
        <v>68965.827772364719</v>
      </c>
      <c r="F16">
        <f t="shared" si="1"/>
        <v>468.9806408661853</v>
      </c>
    </row>
    <row r="17" spans="1:6" x14ac:dyDescent="0.25">
      <c r="A17">
        <f t="shared" si="0"/>
        <v>35</v>
      </c>
      <c r="B17">
        <v>17197.522829722955</v>
      </c>
      <c r="C17">
        <v>35.129124747019873</v>
      </c>
      <c r="D17">
        <v>446.9883643363184</v>
      </c>
      <c r="E17">
        <v>68423.765774264582</v>
      </c>
      <c r="F17">
        <f t="shared" si="1"/>
        <v>489.55170257072461</v>
      </c>
    </row>
    <row r="18" spans="1:6" x14ac:dyDescent="0.25">
      <c r="A18">
        <f t="shared" si="0"/>
        <v>36</v>
      </c>
      <c r="B18">
        <v>20052.262221083725</v>
      </c>
      <c r="C18">
        <v>37.555592143345109</v>
      </c>
      <c r="D18">
        <v>488.39131462200629</v>
      </c>
      <c r="E18">
        <v>80245.882345323582</v>
      </c>
      <c r="F18">
        <f t="shared" si="1"/>
        <v>533.9354561245284</v>
      </c>
    </row>
    <row r="19" spans="1:6" x14ac:dyDescent="0.25">
      <c r="A19">
        <f t="shared" si="0"/>
        <v>37</v>
      </c>
      <c r="B19">
        <v>17654.62185563286</v>
      </c>
      <c r="C19">
        <v>35.276730813478018</v>
      </c>
      <c r="D19">
        <v>452.13393297017672</v>
      </c>
      <c r="E19">
        <v>82604.620903264469</v>
      </c>
      <c r="F19">
        <f t="shared" si="1"/>
        <v>500.4608264008308</v>
      </c>
    </row>
    <row r="20" spans="1:6" x14ac:dyDescent="0.25">
      <c r="A20">
        <f t="shared" si="0"/>
        <v>38</v>
      </c>
      <c r="B20">
        <v>15408.6809609426</v>
      </c>
      <c r="C20">
        <v>33.515550690664227</v>
      </c>
      <c r="D20">
        <v>450.37321082189106</v>
      </c>
      <c r="E20">
        <v>83437.586168577312</v>
      </c>
      <c r="F20">
        <f t="shared" si="1"/>
        <v>459.74721117247509</v>
      </c>
    </row>
    <row r="21" spans="1:6" x14ac:dyDescent="0.25">
      <c r="A21">
        <f t="shared" si="0"/>
        <v>39</v>
      </c>
      <c r="B21">
        <v>15168.403165724203</v>
      </c>
      <c r="C21">
        <v>33.915169232270216</v>
      </c>
      <c r="D21">
        <v>445.26041176287697</v>
      </c>
      <c r="E21">
        <v>91504.823044748817</v>
      </c>
      <c r="F21">
        <f t="shared" si="1"/>
        <v>447.24539222677674</v>
      </c>
    </row>
    <row r="22" spans="1:6" x14ac:dyDescent="0.25">
      <c r="A22">
        <f t="shared" si="0"/>
        <v>40</v>
      </c>
      <c r="B22">
        <v>19288.464733147932</v>
      </c>
      <c r="C22">
        <v>34.518484107672215</v>
      </c>
      <c r="D22">
        <v>464.37404325591962</v>
      </c>
      <c r="E22">
        <v>92962.954316929769</v>
      </c>
      <c r="F22">
        <f t="shared" si="1"/>
        <v>558.7865525317435</v>
      </c>
    </row>
    <row r="23" spans="1:6" x14ac:dyDescent="0.25">
      <c r="A23">
        <f t="shared" si="0"/>
        <v>41</v>
      </c>
      <c r="B23">
        <v>19035.345915961996</v>
      </c>
      <c r="C23">
        <v>34.027707312950547</v>
      </c>
      <c r="D23">
        <v>494.71216188508151</v>
      </c>
      <c r="E23">
        <v>104768.31279076573</v>
      </c>
      <c r="F23">
        <f t="shared" si="1"/>
        <v>559.40724248316803</v>
      </c>
    </row>
    <row r="24" spans="1:6" x14ac:dyDescent="0.25">
      <c r="A24">
        <f t="shared" si="0"/>
        <v>42</v>
      </c>
      <c r="B24">
        <v>16351.603376351832</v>
      </c>
      <c r="C24">
        <v>34.717154607884332</v>
      </c>
      <c r="D24">
        <v>474.31981040607945</v>
      </c>
      <c r="E24">
        <v>102666.43780215758</v>
      </c>
      <c r="F24">
        <f t="shared" si="1"/>
        <v>470.99491767215136</v>
      </c>
    </row>
    <row r="25" spans="1:6" x14ac:dyDescent="0.25">
      <c r="A25">
        <f t="shared" si="0"/>
        <v>43</v>
      </c>
      <c r="B25">
        <v>19145.319201316361</v>
      </c>
      <c r="C25">
        <v>36.59776094996289</v>
      </c>
      <c r="D25">
        <v>481.51647223870697</v>
      </c>
      <c r="E25">
        <v>158824.9240297419</v>
      </c>
      <c r="F25">
        <f t="shared" si="1"/>
        <v>523.1281560500978</v>
      </c>
    </row>
    <row r="26" spans="1:6" x14ac:dyDescent="0.25">
      <c r="A26">
        <f t="shared" si="0"/>
        <v>44</v>
      </c>
      <c r="B26">
        <v>17526.009465644474</v>
      </c>
      <c r="C26">
        <v>35.363173624697033</v>
      </c>
      <c r="D26">
        <v>538.1016047388265</v>
      </c>
      <c r="E26">
        <v>121728.94883495072</v>
      </c>
      <c r="F26">
        <f t="shared" si="1"/>
        <v>495.60058301454626</v>
      </c>
    </row>
    <row r="27" spans="1:6" x14ac:dyDescent="0.25">
      <c r="A27">
        <f t="shared" si="0"/>
        <v>45</v>
      </c>
      <c r="B27">
        <v>18089.437292280203</v>
      </c>
      <c r="C27">
        <v>33.886293442755047</v>
      </c>
      <c r="D27">
        <v>499.42944750144193</v>
      </c>
      <c r="E27">
        <v>135889.00608065657</v>
      </c>
      <c r="F27">
        <f t="shared" si="1"/>
        <v>533.82755841500148</v>
      </c>
    </row>
    <row r="28" spans="1:6" x14ac:dyDescent="0.25">
      <c r="A28">
        <f t="shared" si="0"/>
        <v>46</v>
      </c>
      <c r="B28">
        <v>16174.122137939788</v>
      </c>
      <c r="C28">
        <v>34.714733029289711</v>
      </c>
      <c r="D28">
        <v>501.94350853827814</v>
      </c>
      <c r="E28">
        <v>127413.50421010519</v>
      </c>
      <c r="F28">
        <f t="shared" si="1"/>
        <v>465.91521024497774</v>
      </c>
    </row>
    <row r="29" spans="1:6" x14ac:dyDescent="0.25">
      <c r="A29">
        <f t="shared" si="0"/>
        <v>47</v>
      </c>
      <c r="B29">
        <v>22478.241188818258</v>
      </c>
      <c r="C29">
        <v>37.239958585818734</v>
      </c>
      <c r="D29">
        <v>530.38193495538735</v>
      </c>
      <c r="E29">
        <v>188064.13881627726</v>
      </c>
      <c r="F29">
        <f t="shared" si="1"/>
        <v>603.60542928686675</v>
      </c>
    </row>
    <row r="30" spans="1:6" x14ac:dyDescent="0.25">
      <c r="A30">
        <f t="shared" si="0"/>
        <v>48</v>
      </c>
      <c r="B30">
        <v>20339.345465718226</v>
      </c>
      <c r="C30">
        <v>37.970616055243852</v>
      </c>
      <c r="D30">
        <v>519.86181836609171</v>
      </c>
      <c r="E30">
        <v>158188.67998139461</v>
      </c>
      <c r="F30">
        <f t="shared" si="1"/>
        <v>535.66013878011086</v>
      </c>
    </row>
    <row r="31" spans="1:6" x14ac:dyDescent="0.25">
      <c r="A31">
        <f t="shared" si="0"/>
        <v>49</v>
      </c>
      <c r="B31">
        <v>21344.357387946118</v>
      </c>
      <c r="C31">
        <v>37.863457885473224</v>
      </c>
      <c r="D31">
        <v>531.63358475108873</v>
      </c>
      <c r="E31">
        <v>130076.43123652275</v>
      </c>
      <c r="F31">
        <f t="shared" si="1"/>
        <v>563.71917885859921</v>
      </c>
    </row>
    <row r="32" spans="1:6" x14ac:dyDescent="0.25">
      <c r="A32">
        <f t="shared" si="0"/>
        <v>50</v>
      </c>
      <c r="B32">
        <v>19477.374906311572</v>
      </c>
      <c r="C32">
        <v>37.585215661597445</v>
      </c>
      <c r="D32">
        <v>532.44031944333426</v>
      </c>
      <c r="E32">
        <v>180613.53138871971</v>
      </c>
      <c r="F32">
        <f t="shared" si="1"/>
        <v>518.21905404716108</v>
      </c>
    </row>
    <row r="33" spans="1:6" x14ac:dyDescent="0.25">
      <c r="A33">
        <f t="shared" si="0"/>
        <v>51</v>
      </c>
      <c r="B33">
        <v>25795.608269947665</v>
      </c>
      <c r="C33">
        <v>38.203046535518787</v>
      </c>
      <c r="D33">
        <v>592.51901144070814</v>
      </c>
      <c r="E33">
        <v>161554.51921499558</v>
      </c>
      <c r="F33">
        <f t="shared" si="1"/>
        <v>675.22385278787999</v>
      </c>
    </row>
    <row r="34" spans="1:6" x14ac:dyDescent="0.25">
      <c r="A34">
        <f t="shared" si="0"/>
        <v>52</v>
      </c>
      <c r="B34">
        <v>20223.419369579071</v>
      </c>
      <c r="C34">
        <v>37.995736457811525</v>
      </c>
      <c r="D34">
        <v>562.8512581530465</v>
      </c>
      <c r="E34">
        <v>154883.9841084716</v>
      </c>
      <c r="F34">
        <f t="shared" si="1"/>
        <v>532.25496476516776</v>
      </c>
    </row>
    <row r="35" spans="1:6" x14ac:dyDescent="0.25">
      <c r="A35">
        <f t="shared" si="0"/>
        <v>53</v>
      </c>
      <c r="B35">
        <v>20458.039547935463</v>
      </c>
      <c r="C35">
        <v>38.579261981707994</v>
      </c>
      <c r="D35">
        <v>566.82723676287833</v>
      </c>
      <c r="E35">
        <v>180377.14814814812</v>
      </c>
      <c r="F35">
        <f t="shared" si="1"/>
        <v>530.28592298202739</v>
      </c>
    </row>
    <row r="36" spans="1:6" x14ac:dyDescent="0.25">
      <c r="A36">
        <f t="shared" si="0"/>
        <v>54</v>
      </c>
      <c r="B36">
        <v>23984.494490511239</v>
      </c>
      <c r="C36">
        <v>37.561758942693068</v>
      </c>
      <c r="D36">
        <v>531.37798430722785</v>
      </c>
      <c r="E36">
        <v>204896.6292714788</v>
      </c>
      <c r="F36">
        <f t="shared" si="1"/>
        <v>638.53491331712439</v>
      </c>
    </row>
    <row r="37" spans="1:6" x14ac:dyDescent="0.25">
      <c r="A37">
        <f t="shared" si="0"/>
        <v>55</v>
      </c>
      <c r="B37">
        <v>21146.236227455574</v>
      </c>
      <c r="C37">
        <v>38.830792033266007</v>
      </c>
      <c r="D37">
        <v>561.993186807489</v>
      </c>
      <c r="E37">
        <v>183444.65305356178</v>
      </c>
      <c r="F37">
        <f t="shared" si="1"/>
        <v>544.57390952365267</v>
      </c>
    </row>
    <row r="38" spans="1:6" x14ac:dyDescent="0.25">
      <c r="A38">
        <f t="shared" si="0"/>
        <v>56</v>
      </c>
      <c r="B38">
        <v>19629.495505860348</v>
      </c>
      <c r="C38">
        <v>39.056134452212554</v>
      </c>
      <c r="D38">
        <v>517.19392046621124</v>
      </c>
      <c r="E38">
        <v>152134.86286039875</v>
      </c>
      <c r="F38">
        <f t="shared" si="1"/>
        <v>502.59698716159875</v>
      </c>
    </row>
    <row r="39" spans="1:6" x14ac:dyDescent="0.25">
      <c r="A39">
        <f t="shared" si="0"/>
        <v>57</v>
      </c>
      <c r="B39">
        <v>20827.6943614591</v>
      </c>
      <c r="C39">
        <v>37.884635808936579</v>
      </c>
      <c r="D39">
        <v>566.28416272531558</v>
      </c>
      <c r="E39">
        <v>239685.41696164233</v>
      </c>
      <c r="F39">
        <f t="shared" si="1"/>
        <v>549.76625528352236</v>
      </c>
    </row>
    <row r="40" spans="1:6" x14ac:dyDescent="0.25">
      <c r="A40">
        <f t="shared" si="0"/>
        <v>58</v>
      </c>
      <c r="B40">
        <v>21996.464130822322</v>
      </c>
      <c r="C40">
        <v>35.987609427693329</v>
      </c>
      <c r="D40">
        <v>536.59128098222436</v>
      </c>
      <c r="E40">
        <v>198118.77044784752</v>
      </c>
      <c r="F40">
        <f t="shared" si="1"/>
        <v>611.22326491338197</v>
      </c>
    </row>
    <row r="41" spans="1:6" x14ac:dyDescent="0.25">
      <c r="A41">
        <f t="shared" si="0"/>
        <v>59</v>
      </c>
      <c r="B41">
        <v>21393.741875874191</v>
      </c>
      <c r="C41">
        <v>37.873525668662865</v>
      </c>
      <c r="D41">
        <v>512.47639850319877</v>
      </c>
      <c r="E41">
        <v>191173.74738304692</v>
      </c>
      <c r="F41">
        <f t="shared" si="1"/>
        <v>564.87325904215197</v>
      </c>
    </row>
    <row r="42" spans="1:6" x14ac:dyDescent="0.25">
      <c r="A42">
        <f t="shared" si="0"/>
        <v>60</v>
      </c>
      <c r="B42">
        <v>20139.719626101247</v>
      </c>
      <c r="C42">
        <v>38.049897021577529</v>
      </c>
      <c r="D42">
        <v>521.21463210363731</v>
      </c>
      <c r="E42">
        <v>270370.46176924679</v>
      </c>
      <c r="F42">
        <f t="shared" si="1"/>
        <v>529.29761188789325</v>
      </c>
    </row>
    <row r="43" spans="1:6" x14ac:dyDescent="0.25">
      <c r="A43">
        <f t="shared" si="0"/>
        <v>61</v>
      </c>
      <c r="B43">
        <v>21699.267325485198</v>
      </c>
      <c r="C43">
        <v>33.44807534009373</v>
      </c>
      <c r="D43">
        <v>575.81725049885711</v>
      </c>
      <c r="E43">
        <v>230836.67106774441</v>
      </c>
      <c r="F43">
        <f t="shared" si="1"/>
        <v>648.74487111294548</v>
      </c>
    </row>
    <row r="44" spans="1:6" x14ac:dyDescent="0.25">
      <c r="A44">
        <f t="shared" si="0"/>
        <v>62</v>
      </c>
      <c r="B44">
        <v>18964.799600882081</v>
      </c>
      <c r="C44">
        <v>34.367786201326879</v>
      </c>
      <c r="D44">
        <v>559.69662368415516</v>
      </c>
      <c r="E44">
        <v>245818.30458918546</v>
      </c>
      <c r="F44">
        <f t="shared" si="1"/>
        <v>551.81906363668793</v>
      </c>
    </row>
    <row r="45" spans="1:6" x14ac:dyDescent="0.25">
      <c r="A45">
        <f t="shared" si="0"/>
        <v>63</v>
      </c>
      <c r="B45">
        <v>16796.016506952692</v>
      </c>
      <c r="C45">
        <v>33.64547900418868</v>
      </c>
      <c r="D45">
        <v>546.58614210234487</v>
      </c>
      <c r="E45">
        <v>262309.09051835287</v>
      </c>
      <c r="F45">
        <f t="shared" si="1"/>
        <v>499.20574781716374</v>
      </c>
    </row>
    <row r="46" spans="1:6" x14ac:dyDescent="0.25">
      <c r="A46">
        <f t="shared" si="0"/>
        <v>64</v>
      </c>
      <c r="B46">
        <v>13588.68195312139</v>
      </c>
      <c r="C46">
        <v>31.283608578640603</v>
      </c>
      <c r="D46">
        <v>503.40475454585612</v>
      </c>
      <c r="E46">
        <v>179415.66177211344</v>
      </c>
      <c r="F46">
        <f t="shared" si="1"/>
        <v>434.37066791582623</v>
      </c>
    </row>
    <row r="47" spans="1:6" x14ac:dyDescent="0.25">
      <c r="A47">
        <f t="shared" si="0"/>
        <v>65</v>
      </c>
      <c r="B47">
        <v>17652.84825857581</v>
      </c>
      <c r="C47">
        <v>28.866156086009202</v>
      </c>
      <c r="D47">
        <v>525.74101117693112</v>
      </c>
      <c r="E47">
        <v>215976.9029581701</v>
      </c>
      <c r="F47">
        <f t="shared" si="1"/>
        <v>611.54135680475179</v>
      </c>
    </row>
    <row r="48" spans="1:6" x14ac:dyDescent="0.25">
      <c r="A48">
        <f t="shared" si="0"/>
        <v>66</v>
      </c>
      <c r="B48">
        <v>11403.188037069338</v>
      </c>
      <c r="C48">
        <v>28.982981078491239</v>
      </c>
      <c r="D48">
        <v>526.95372506708259</v>
      </c>
      <c r="E48">
        <v>180803.65233113646</v>
      </c>
      <c r="F48">
        <f t="shared" si="1"/>
        <v>393.44427704615373</v>
      </c>
    </row>
    <row r="49" spans="1:1" x14ac:dyDescent="0.25">
      <c r="A49">
        <f t="shared" si="0"/>
        <v>67</v>
      </c>
    </row>
    <row r="50" spans="1:1" x14ac:dyDescent="0.25">
      <c r="A50">
        <f t="shared" si="0"/>
        <v>68</v>
      </c>
    </row>
    <row r="51" spans="1:1" x14ac:dyDescent="0.25">
      <c r="A51">
        <f t="shared" si="0"/>
        <v>69</v>
      </c>
    </row>
    <row r="52" spans="1:1" x14ac:dyDescent="0.25">
      <c r="A52">
        <f t="shared" si="0"/>
        <v>70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HFCF</vt:lpstr>
      <vt:lpstr>Age_prof</vt:lpstr>
      <vt:lpstr>HFCF_nonsmooth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Kolasa, Marcin Paweł</dc:creator>
  <cp:lastModifiedBy>Marcin Kolasa</cp:lastModifiedBy>
  <dcterms:created xsi:type="dcterms:W3CDTF">2017-01-26T09:39:24Z</dcterms:created>
  <dcterms:modified xsi:type="dcterms:W3CDTF">2021-09-02T03:29:01Z</dcterms:modified>
</cp:coreProperties>
</file>