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chartsheets/sheet2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drawings/drawing12.xml" ContentType="application/vnd.openxmlformats-officedocument.drawing+xml"/>
  <Override PartName="/xl/charts/chart9.xml" ContentType="application/vnd.openxmlformats-officedocument.drawingml.chart+xml"/>
  <Override PartName="/xl/drawings/drawing13.xml" ContentType="application/vnd.openxmlformats-officedocument.drawing+xml"/>
  <Override PartName="/xl/charts/chart10.xml" ContentType="application/vnd.openxmlformats-officedocument.drawingml.chart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+xml"/>
  <Override PartName="/xl/charts/chart12.xml" ContentType="application/vnd.openxmlformats-officedocument.drawingml.chart+xml"/>
  <Override PartName="/xl/drawings/drawing16.xml" ContentType="application/vnd.openxmlformats-officedocument.drawing+xml"/>
  <Override PartName="/xl/charts/chart13.xml" ContentType="application/vnd.openxmlformats-officedocument.drawingml.chart+xml"/>
  <Override PartName="/xl/drawings/drawing17.xml" ContentType="application/vnd.openxmlformats-officedocument.drawing+xml"/>
  <Override PartName="/xl/charts/chart14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5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6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7.xml" ContentType="application/vnd.openxmlformats-officedocument.drawingml.chart+xml"/>
  <Override PartName="/xl/drawings/drawing24.xml" ContentType="application/vnd.openxmlformats-officedocument.drawing+xml"/>
  <Override PartName="/xl/charts/chart18.xml" ContentType="application/vnd.openxmlformats-officedocument.drawingml.chart+xml"/>
  <Override PartName="/xl/drawings/drawing25.xml" ContentType="application/vnd.openxmlformats-officedocument.drawing+xml"/>
  <Override PartName="/xl/charts/chart19.xml" ContentType="application/vnd.openxmlformats-officedocument.drawingml.chart+xml"/>
  <Override PartName="/xl/drawings/drawing26.xml" ContentType="application/vnd.openxmlformats-officedocument.drawing+xml"/>
  <Override PartName="/xl/charts/chart20.xml" ContentType="application/vnd.openxmlformats-officedocument.drawingml.chart+xml"/>
  <Override PartName="/xl/drawings/drawing27.xml" ContentType="application/vnd.openxmlformats-officedocument.drawing+xml"/>
  <Override PartName="/xl/charts/chart21.xml" ContentType="application/vnd.openxmlformats-officedocument.drawingml.chart+xml"/>
  <Override PartName="/xl/drawings/drawing28.xml" ContentType="application/vnd.openxmlformats-officedocument.drawing+xml"/>
  <Override PartName="/xl/charts/chart22.xml" ContentType="application/vnd.openxmlformats-officedocument.drawingml.chart+xml"/>
  <Override PartName="/xl/drawings/drawing29.xml" ContentType="application/vnd.openxmlformats-officedocument.drawing+xml"/>
  <Override PartName="/xl/charts/chart23.xml" ContentType="application/vnd.openxmlformats-officedocument.drawingml.chart+xml"/>
  <Override PartName="/xl/drawings/drawing30.xml" ContentType="application/vnd.openxmlformats-officedocument.drawing+xml"/>
  <Override PartName="/xl/charts/chart2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cemxg23/Dropbox/Wages and prices/Public data/data/Spider charts/foreign_cpi/"/>
    </mc:Choice>
  </mc:AlternateContent>
  <xr:revisionPtr revIDLastSave="0" documentId="13_ncr:1_{BB4F7127-0AB4-BB40-80A7-18CB6163E4CB}" xr6:coauthVersionLast="36" xr6:coauthVersionMax="36" xr10:uidLastSave="{00000000-0000-0000-0000-000000000000}"/>
  <bookViews>
    <workbookView xWindow="0" yWindow="460" windowWidth="28800" windowHeight="15940" tabRatio="887" activeTab="1" xr2:uid="{00000000-000D-0000-FFFF-FFFF00000000}"/>
  </bookViews>
  <sheets>
    <sheet name="Chart1" sheetId="33" state="hidden" r:id="rId1"/>
    <sheet name="dlx" sheetId="4" r:id="rId2"/>
    <sheet name="u_rec1993q1" sheetId="5" r:id="rId3"/>
    <sheet name="g_rec1993q1" sheetId="21" r:id="rId4"/>
    <sheet name="t_rec1993q1" sheetId="20" r:id="rId5"/>
    <sheet name="u_rec1982q4_zerogoods" sheetId="30" state="hidden" r:id="rId6"/>
    <sheet name="g_rec1982q4_zerogoods" sheetId="31" state="hidden" r:id="rId7"/>
    <sheet name="t_rec1982q4_zerogoods" sheetId="32" state="hidden" r:id="rId8"/>
    <sheet name="u_rec2011q4" sheetId="6" r:id="rId9"/>
    <sheet name="g_rec2011q4" sheetId="22" r:id="rId10"/>
    <sheet name="t_rec2011q4" sheetId="23" r:id="rId11"/>
    <sheet name="u_rec2003q2" sheetId="7" state="hidden" r:id="rId12"/>
    <sheet name="g_rec2003q2" sheetId="24" state="hidden" r:id="rId13"/>
    <sheet name="t_rec2003q2" sheetId="25" state="hidden" r:id="rId14"/>
    <sheet name="u_rec2009q4" sheetId="8" state="hidden" r:id="rId15"/>
    <sheet name="g_rec2009q4" sheetId="26" state="hidden" r:id="rId16"/>
    <sheet name="t_rec2009q4" sheetId="27" state="hidden" r:id="rId17"/>
    <sheet name="u1982q4" sheetId="10" state="hidden" r:id="rId18"/>
    <sheet name="u1992q3" sheetId="11" state="hidden" r:id="rId19"/>
    <sheet name="u2003q2" sheetId="12" state="hidden" r:id="rId20"/>
    <sheet name="u2009q4" sheetId="14" state="hidden" r:id="rId21"/>
    <sheet name="q1982q4" sheetId="16" state="hidden" r:id="rId22"/>
    <sheet name="q1992q3" sheetId="17" state="hidden" r:id="rId23"/>
    <sheet name="q2003q2" sheetId="18" state="hidden" r:id="rId24"/>
    <sheet name="q2009q4" sheetId="19" state="hidden" r:id="rId25"/>
  </sheets>
  <definedNames>
    <definedName name="_DLX1.USE">dlx!$A$1:$BO$8</definedName>
  </definedNames>
  <calcPr calcId="181029"/>
</workbook>
</file>

<file path=xl/calcChain.xml><?xml version="1.0" encoding="utf-8"?>
<calcChain xmlns="http://schemas.openxmlformats.org/spreadsheetml/2006/main">
  <c r="T131" i="4" l="1"/>
  <c r="T132" i="4"/>
  <c r="T133" i="4"/>
  <c r="T134" i="4"/>
  <c r="T135" i="4"/>
  <c r="Q131" i="4"/>
  <c r="Q132" i="4"/>
  <c r="Q133" i="4"/>
  <c r="Q134" i="4"/>
  <c r="Q135" i="4"/>
  <c r="N131" i="4"/>
  <c r="N132" i="4"/>
  <c r="N133" i="4"/>
  <c r="N134" i="4"/>
  <c r="N135" i="4"/>
  <c r="K135" i="4"/>
  <c r="K127" i="4"/>
  <c r="K128" i="4"/>
  <c r="K129" i="4"/>
  <c r="K130" i="4"/>
  <c r="K131" i="4"/>
  <c r="K132" i="4"/>
  <c r="K133" i="4"/>
  <c r="K134" i="4"/>
  <c r="G129" i="4"/>
  <c r="G130" i="4"/>
  <c r="G131" i="4"/>
  <c r="G132" i="4"/>
  <c r="G133" i="4"/>
  <c r="G134" i="4"/>
  <c r="G135" i="4"/>
  <c r="F128" i="4"/>
  <c r="F129" i="4"/>
  <c r="F130" i="4"/>
  <c r="F131" i="4"/>
  <c r="F132" i="4"/>
  <c r="F133" i="4"/>
  <c r="F134" i="4"/>
  <c r="F135" i="4"/>
  <c r="G105" i="4" l="1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04" i="4"/>
  <c r="T63" i="4"/>
  <c r="T64" i="4"/>
  <c r="T65" i="4"/>
  <c r="T66" i="4"/>
  <c r="T67" i="4"/>
  <c r="T68" i="4"/>
  <c r="T69" i="4"/>
  <c r="T70" i="4"/>
  <c r="T71" i="4"/>
  <c r="T72" i="4"/>
  <c r="T73" i="4"/>
  <c r="T74" i="4"/>
  <c r="T75" i="4"/>
  <c r="Q63" i="4"/>
  <c r="Q64" i="4"/>
  <c r="Q65" i="4"/>
  <c r="Q66" i="4"/>
  <c r="Q67" i="4"/>
  <c r="Q68" i="4"/>
  <c r="Q69" i="4"/>
  <c r="Q70" i="4"/>
  <c r="Q71" i="4"/>
  <c r="Q72" i="4"/>
  <c r="Q73" i="4"/>
  <c r="Q74" i="4"/>
  <c r="Q75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T105" i="4" l="1"/>
  <c r="T106" i="4"/>
  <c r="T107" i="4"/>
  <c r="T108" i="4"/>
  <c r="T109" i="4"/>
  <c r="T110" i="4"/>
  <c r="T111" i="4"/>
  <c r="T112" i="4"/>
  <c r="T113" i="4"/>
  <c r="T114" i="4"/>
  <c r="T115" i="4"/>
  <c r="T116" i="4"/>
  <c r="T117" i="4"/>
  <c r="T118" i="4"/>
  <c r="T119" i="4"/>
  <c r="T120" i="4"/>
  <c r="T121" i="4"/>
  <c r="T122" i="4"/>
  <c r="T123" i="4"/>
  <c r="T124" i="4"/>
  <c r="T125" i="4"/>
  <c r="T126" i="4"/>
  <c r="T127" i="4"/>
  <c r="T128" i="4"/>
  <c r="T129" i="4"/>
  <c r="T130" i="4"/>
  <c r="T104" i="4"/>
  <c r="Q105" i="4"/>
  <c r="Q106" i="4"/>
  <c r="Q107" i="4"/>
  <c r="Q108" i="4"/>
  <c r="Q109" i="4"/>
  <c r="Q110" i="4"/>
  <c r="Q111" i="4"/>
  <c r="Q112" i="4"/>
  <c r="Q113" i="4"/>
  <c r="Q114" i="4"/>
  <c r="Q115" i="4"/>
  <c r="Q116" i="4"/>
  <c r="Q117" i="4"/>
  <c r="Q118" i="4"/>
  <c r="Q119" i="4"/>
  <c r="Q120" i="4"/>
  <c r="Q121" i="4"/>
  <c r="Q122" i="4"/>
  <c r="Q123" i="4"/>
  <c r="Q124" i="4"/>
  <c r="Q125" i="4"/>
  <c r="Q126" i="4"/>
  <c r="Q127" i="4"/>
  <c r="Q128" i="4"/>
  <c r="Q129" i="4"/>
  <c r="Q130" i="4"/>
  <c r="Q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04" i="4"/>
  <c r="G104" i="4"/>
  <c r="T30" i="4"/>
  <c r="T31" i="4"/>
  <c r="T32" i="4"/>
  <c r="T33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56" i="4"/>
  <c r="T57" i="4"/>
  <c r="T58" i="4"/>
  <c r="T59" i="4"/>
  <c r="T60" i="4"/>
  <c r="T61" i="4"/>
  <c r="T62" i="4"/>
  <c r="T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Q62" i="4"/>
  <c r="Q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29" i="4"/>
  <c r="H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2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9" i="4"/>
</calcChain>
</file>

<file path=xl/sharedStrings.xml><?xml version="1.0" encoding="utf-8"?>
<sst xmlns="http://schemas.openxmlformats.org/spreadsheetml/2006/main" count="202" uniqueCount="168">
  <si>
    <t>.DESC</t>
  </si>
  <si>
    <t>.excel_last</t>
  </si>
  <si>
    <t>.FRQ</t>
  </si>
  <si>
    <t>.AGG</t>
  </si>
  <si>
    <t>.LSOURCE</t>
  </si>
  <si>
    <t>.SOURCE</t>
  </si>
  <si>
    <t>.TN</t>
  </si>
  <si>
    <t>.T1</t>
  </si>
  <si>
    <t>Average</t>
  </si>
  <si>
    <t>198001 *Q</t>
  </si>
  <si>
    <t>19881</t>
  </si>
  <si>
    <t>19882</t>
  </si>
  <si>
    <t>19883</t>
  </si>
  <si>
    <t>19884</t>
  </si>
  <si>
    <t>19891</t>
  </si>
  <si>
    <t>19892</t>
  </si>
  <si>
    <t>19893</t>
  </si>
  <si>
    <t>19894</t>
  </si>
  <si>
    <t>19901</t>
  </si>
  <si>
    <t>19902</t>
  </si>
  <si>
    <t>19903</t>
  </si>
  <si>
    <t>19904</t>
  </si>
  <si>
    <t>19911</t>
  </si>
  <si>
    <t>19912</t>
  </si>
  <si>
    <t>19913</t>
  </si>
  <si>
    <t>19914</t>
  </si>
  <si>
    <t>19921</t>
  </si>
  <si>
    <t>19922</t>
  </si>
  <si>
    <t>19923</t>
  </si>
  <si>
    <t>19924</t>
  </si>
  <si>
    <t>19931</t>
  </si>
  <si>
    <t>19932</t>
  </si>
  <si>
    <t>19933</t>
  </si>
  <si>
    <t>19934</t>
  </si>
  <si>
    <t>19941</t>
  </si>
  <si>
    <t>19942</t>
  </si>
  <si>
    <t>19943</t>
  </si>
  <si>
    <t>19944</t>
  </si>
  <si>
    <t>19951</t>
  </si>
  <si>
    <t>19952</t>
  </si>
  <si>
    <t>19953</t>
  </si>
  <si>
    <t>19954</t>
  </si>
  <si>
    <t>19961</t>
  </si>
  <si>
    <t>19962</t>
  </si>
  <si>
    <t>19963</t>
  </si>
  <si>
    <t>19964</t>
  </si>
  <si>
    <t>19971</t>
  </si>
  <si>
    <t>19972</t>
  </si>
  <si>
    <t>19973</t>
  </si>
  <si>
    <t>19974</t>
  </si>
  <si>
    <t>19981</t>
  </si>
  <si>
    <t>19982</t>
  </si>
  <si>
    <t>19983</t>
  </si>
  <si>
    <t>19984</t>
  </si>
  <si>
    <t>19991</t>
  </si>
  <si>
    <t>19992</t>
  </si>
  <si>
    <t>19993</t>
  </si>
  <si>
    <t>19994</t>
  </si>
  <si>
    <t>20001</t>
  </si>
  <si>
    <t>20002</t>
  </si>
  <si>
    <t>20003</t>
  </si>
  <si>
    <t>20004</t>
  </si>
  <si>
    <t>20011</t>
  </si>
  <si>
    <t>20012</t>
  </si>
  <si>
    <t>20013</t>
  </si>
  <si>
    <t>20014</t>
  </si>
  <si>
    <t>20021</t>
  </si>
  <si>
    <t>20022</t>
  </si>
  <si>
    <t>20023</t>
  </si>
  <si>
    <t>20024</t>
  </si>
  <si>
    <t>20031</t>
  </si>
  <si>
    <t>20032</t>
  </si>
  <si>
    <t>20033</t>
  </si>
  <si>
    <t>20034</t>
  </si>
  <si>
    <t>20041</t>
  </si>
  <si>
    <t>20042</t>
  </si>
  <si>
    <t>20043</t>
  </si>
  <si>
    <t>20044</t>
  </si>
  <si>
    <t>20051</t>
  </si>
  <si>
    <t>20052</t>
  </si>
  <si>
    <t>20053</t>
  </si>
  <si>
    <t>20054</t>
  </si>
  <si>
    <t>20061</t>
  </si>
  <si>
    <t>20062</t>
  </si>
  <si>
    <t>20063</t>
  </si>
  <si>
    <t>20064</t>
  </si>
  <si>
    <t>20071</t>
  </si>
  <si>
    <t>20072</t>
  </si>
  <si>
    <t>20073</t>
  </si>
  <si>
    <t>20074</t>
  </si>
  <si>
    <t>20081</t>
  </si>
  <si>
    <t>20082</t>
  </si>
  <si>
    <t>20083</t>
  </si>
  <si>
    <t>20084</t>
  </si>
  <si>
    <t>20091</t>
  </si>
  <si>
    <t>20092</t>
  </si>
  <si>
    <t>20093</t>
  </si>
  <si>
    <t>20094</t>
  </si>
  <si>
    <t>20101</t>
  </si>
  <si>
    <t>20102</t>
  </si>
  <si>
    <t>20103</t>
  </si>
  <si>
    <t>20104</t>
  </si>
  <si>
    <t>20111</t>
  </si>
  <si>
    <t>20112</t>
  </si>
  <si>
    <t>20113</t>
  </si>
  <si>
    <t>20114</t>
  </si>
  <si>
    <t>20121</t>
  </si>
  <si>
    <t>20122</t>
  </si>
  <si>
    <t>20123</t>
  </si>
  <si>
    <t>20124</t>
  </si>
  <si>
    <t>20131</t>
  </si>
  <si>
    <t>20132</t>
  </si>
  <si>
    <t>20133</t>
  </si>
  <si>
    <t>20134</t>
  </si>
  <si>
    <t>20141</t>
  </si>
  <si>
    <t>20142</t>
  </si>
  <si>
    <t>20143</t>
  </si>
  <si>
    <t>20144</t>
  </si>
  <si>
    <t>20151</t>
  </si>
  <si>
    <t>20152</t>
  </si>
  <si>
    <t>20153</t>
  </si>
  <si>
    <t>20154</t>
  </si>
  <si>
    <t>20161</t>
  </si>
  <si>
    <t>20162</t>
  </si>
  <si>
    <t>20163</t>
  </si>
  <si>
    <t>20164</t>
  </si>
  <si>
    <t>20171</t>
  </si>
  <si>
    <t>20172</t>
  </si>
  <si>
    <t>20173</t>
  </si>
  <si>
    <t>20174</t>
  </si>
  <si>
    <t>20181</t>
  </si>
  <si>
    <t>Quarterly _x001B_ Monthly</t>
  </si>
  <si>
    <t>Percent of Peak to Trough Recovered</t>
  </si>
  <si>
    <t>Cumulative since peak</t>
  </si>
  <si>
    <t>Cumulative Unemployment Recovery - Percent of Rise</t>
  </si>
  <si>
    <t>Core Goods CPI</t>
  </si>
  <si>
    <t>Core Services CPI</t>
  </si>
  <si>
    <t>Unemployment Rate</t>
  </si>
  <si>
    <t>Quarters Since Peak</t>
  </si>
  <si>
    <t>20182</t>
  </si>
  <si>
    <t>20183</t>
  </si>
  <si>
    <t>20184</t>
  </si>
  <si>
    <t>20191</t>
  </si>
  <si>
    <t>20192</t>
  </si>
  <si>
    <t>20193</t>
  </si>
  <si>
    <t>Q3-2019 _x001B_ Oct-2019</t>
  </si>
  <si>
    <t>Quarterly</t>
  </si>
  <si>
    <t>Q3-2019</t>
  </si>
  <si>
    <t>Total Core CPI</t>
  </si>
  <si>
    <t>sa(DKC7@UK)</t>
  </si>
  <si>
    <t>sa(DK9J@UK)</t>
  </si>
  <si>
    <t>sa(D7F5@UK)</t>
  </si>
  <si>
    <t>Office for National Statistics</t>
  </si>
  <si>
    <t>ONS</t>
  </si>
  <si>
    <t>Q1-1988 _x001B_ Jan-1988</t>
  </si>
  <si>
    <t>UK: CPI: All Items excl Energy &amp; Unprocessed Food (NSA, 2015=100)  - Seasonal Adjustment, All</t>
  </si>
  <si>
    <t>UK: CPI: Nonenergy Industrial Goods (NSA, 2015=100)  - Seasonal Adjustment, All</t>
  </si>
  <si>
    <t>UK: Consumer Price Index: All Services (NSA, 2015=100)  - Seasonal Adjustment, All</t>
  </si>
  <si>
    <t>19881 *Q</t>
  </si>
  <si>
    <t>MGSXQ@UK</t>
  </si>
  <si>
    <t>Q1-1971</t>
  </si>
  <si>
    <t>UK: LFS: Unemployment Rate: Aged 16 and Over (SA, %)</t>
  </si>
  <si>
    <t>ABMIQ@UK</t>
  </si>
  <si>
    <t>Sum</t>
  </si>
  <si>
    <t>Q1-1955</t>
  </si>
  <si>
    <t>U.K.: Real Gross Domestic Product (SA, Mil.Chn.2016.GBP)</t>
  </si>
  <si>
    <t>NOTE: no core services</t>
  </si>
  <si>
    <t>GDP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</si>
</sst>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mm"/>
    <numFmt numFmtId="165" formatCode="0.000"/>
    <numFmt numFmtId="166" formatCode="0.0"/>
    <numFmt numFmtId="167" formatCode="[$-F800]dddd\,\ mmmm\ dd\,\ yyyy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8B954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ill="1"/>
    <xf numFmtId="0" fontId="1" fillId="0" borderId="0" xfId="0" applyFont="1" applyFill="1"/>
    <xf numFmtId="0" fontId="0" fillId="0" borderId="0" xfId="0" quotePrefix="1" applyFill="1"/>
    <xf numFmtId="167" fontId="0" fillId="0" borderId="0" xfId="0" applyNumberFormat="1" applyFill="1"/>
    <xf numFmtId="164" fontId="0" fillId="0" borderId="0" xfId="0" applyNumberFormat="1" applyFill="1"/>
    <xf numFmtId="166" fontId="0" fillId="0" borderId="0" xfId="0" applyNumberFormat="1" applyFill="1"/>
    <xf numFmtId="165" fontId="0" fillId="0" borderId="0" xfId="0" applyNumberFormat="1" applyFill="1"/>
    <xf numFmtId="166" fontId="1" fillId="0" borderId="0" xfId="0" applyNumberFormat="1" applyFont="1" applyFill="1"/>
    <xf numFmtId="167" fontId="0" fillId="2" borderId="0" xfId="0" applyNumberFormat="1" applyFill="1"/>
    <xf numFmtId="0" fontId="0" fillId="2" borderId="0" xfId="0" applyFill="1"/>
    <xf numFmtId="164" fontId="0" fillId="2" borderId="0" xfId="0" applyNumberFormat="1" applyFill="1"/>
    <xf numFmtId="166" fontId="0" fillId="2" borderId="0" xfId="0" applyNumberFormat="1" applyFill="1"/>
    <xf numFmtId="0" fontId="0" fillId="0" borderId="0" xfId="0" applyNumberFormat="1" applyFill="1"/>
    <xf numFmtId="0" fontId="0" fillId="2" borderId="0" xfId="0" applyNumberFormat="1" applyFill="1"/>
    <xf numFmtId="1" fontId="0" fillId="0" borderId="0" xfId="0" applyNumberFormat="1" applyFill="1"/>
    <xf numFmtId="167" fontId="0" fillId="3" borderId="0" xfId="0" applyNumberFormat="1" applyFill="1"/>
    <xf numFmtId="0" fontId="0" fillId="3" borderId="0" xfId="0" applyFill="1"/>
    <xf numFmtId="164" fontId="0" fillId="3" borderId="0" xfId="0" applyNumberFormat="1" applyFill="1"/>
    <xf numFmtId="166" fontId="0" fillId="3" borderId="0" xfId="0" applyNumberFormat="1" applyFill="1"/>
    <xf numFmtId="0" fontId="0" fillId="3" borderId="0" xfId="0" applyNumberFormat="1" applyFill="1"/>
    <xf numFmtId="0" fontId="1" fillId="3" borderId="0" xfId="0" applyFont="1" applyFill="1"/>
    <xf numFmtId="1" fontId="0" fillId="3" borderId="0" xfId="0" applyNumberFormat="1" applyFill="1"/>
    <xf numFmtId="0" fontId="1" fillId="2" borderId="0" xfId="0" applyFont="1" applyFill="1"/>
    <xf numFmtId="1" fontId="0" fillId="2" borderId="0" xfId="0" applyNumberFormat="1" applyFill="1"/>
    <xf numFmtId="0" fontId="0" fillId="4" borderId="0" xfId="0" applyFill="1"/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8B954"/>
      <color rgb="FFBE4B48"/>
      <color rgb="FF4A7EBB"/>
      <color rgb="FF98B8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chartsheet" Target="chartsheets/sheet12.xml"/><Relationship Id="rId18" Type="http://schemas.openxmlformats.org/officeDocument/2006/relationships/chartsheet" Target="chartsheets/sheet17.xml"/><Relationship Id="rId26" Type="http://schemas.openxmlformats.org/officeDocument/2006/relationships/theme" Target="theme/theme1.xml"/><Relationship Id="rId3" Type="http://schemas.openxmlformats.org/officeDocument/2006/relationships/chartsheet" Target="chartsheets/sheet2.xml"/><Relationship Id="rId21" Type="http://schemas.openxmlformats.org/officeDocument/2006/relationships/chartsheet" Target="chartsheets/sheet20.xml"/><Relationship Id="rId7" Type="http://schemas.openxmlformats.org/officeDocument/2006/relationships/chartsheet" Target="chartsheets/sheet6.xml"/><Relationship Id="rId12" Type="http://schemas.openxmlformats.org/officeDocument/2006/relationships/chartsheet" Target="chartsheets/sheet11.xml"/><Relationship Id="rId17" Type="http://schemas.openxmlformats.org/officeDocument/2006/relationships/chartsheet" Target="chartsheets/sheet16.xml"/><Relationship Id="rId25" Type="http://schemas.openxmlformats.org/officeDocument/2006/relationships/chartsheet" Target="chartsheets/sheet24.xml"/><Relationship Id="rId2" Type="http://schemas.openxmlformats.org/officeDocument/2006/relationships/worksheet" Target="worksheets/sheet1.xml"/><Relationship Id="rId16" Type="http://schemas.openxmlformats.org/officeDocument/2006/relationships/chartsheet" Target="chartsheets/sheet15.xml"/><Relationship Id="rId20" Type="http://schemas.openxmlformats.org/officeDocument/2006/relationships/chartsheet" Target="chartsheets/sheet19.xml"/><Relationship Id="rId29" Type="http://schemas.openxmlformats.org/officeDocument/2006/relationships/calcChain" Target="calcChain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5.xml"/><Relationship Id="rId11" Type="http://schemas.openxmlformats.org/officeDocument/2006/relationships/chartsheet" Target="chartsheets/sheet10.xml"/><Relationship Id="rId24" Type="http://schemas.openxmlformats.org/officeDocument/2006/relationships/chartsheet" Target="chartsheets/sheet23.xml"/><Relationship Id="rId5" Type="http://schemas.openxmlformats.org/officeDocument/2006/relationships/chartsheet" Target="chartsheets/sheet4.xml"/><Relationship Id="rId15" Type="http://schemas.openxmlformats.org/officeDocument/2006/relationships/chartsheet" Target="chartsheets/sheet14.xml"/><Relationship Id="rId23" Type="http://schemas.openxmlformats.org/officeDocument/2006/relationships/chartsheet" Target="chartsheets/sheet22.xml"/><Relationship Id="rId28" Type="http://schemas.openxmlformats.org/officeDocument/2006/relationships/sharedStrings" Target="sharedStrings.xml"/><Relationship Id="rId10" Type="http://schemas.openxmlformats.org/officeDocument/2006/relationships/chartsheet" Target="chartsheets/sheet9.xml"/><Relationship Id="rId19" Type="http://schemas.openxmlformats.org/officeDocument/2006/relationships/chartsheet" Target="chartsheets/sheet18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4" Type="http://schemas.openxmlformats.org/officeDocument/2006/relationships/chartsheet" Target="chartsheets/sheet13.xml"/><Relationship Id="rId22" Type="http://schemas.openxmlformats.org/officeDocument/2006/relationships/chartsheet" Target="chartsheets/sheet21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dlx!$S$1:$S$135</c:f>
              <c:numCache>
                <c:formatCode>General</c:formatCode>
                <c:ptCount val="1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 formatCode="0">
                  <c:v>280417</c:v>
                </c:pt>
                <c:pt idx="9" formatCode="0">
                  <c:v>282070</c:v>
                </c:pt>
                <c:pt idx="10" formatCode="0">
                  <c:v>286366</c:v>
                </c:pt>
                <c:pt idx="11" formatCode="0">
                  <c:v>288832</c:v>
                </c:pt>
                <c:pt idx="12" formatCode="0">
                  <c:v>290105</c:v>
                </c:pt>
                <c:pt idx="13" formatCode="0">
                  <c:v>292015</c:v>
                </c:pt>
                <c:pt idx="14" formatCode="0">
                  <c:v>292306</c:v>
                </c:pt>
                <c:pt idx="15" formatCode="0">
                  <c:v>292584</c:v>
                </c:pt>
                <c:pt idx="16" formatCode="0">
                  <c:v>294556</c:v>
                </c:pt>
                <c:pt idx="17" formatCode="0">
                  <c:v>296069</c:v>
                </c:pt>
                <c:pt idx="18" formatCode="0">
                  <c:v>292978</c:v>
                </c:pt>
                <c:pt idx="19" formatCode="0">
                  <c:v>291970</c:v>
                </c:pt>
                <c:pt idx="20" formatCode="0">
                  <c:v>291118</c:v>
                </c:pt>
                <c:pt idx="21" formatCode="0">
                  <c:v>290751</c:v>
                </c:pt>
                <c:pt idx="22" formatCode="0">
                  <c:v>290116</c:v>
                </c:pt>
                <c:pt idx="23" formatCode="0">
                  <c:v>290620</c:v>
                </c:pt>
                <c:pt idx="24" formatCode="0">
                  <c:v>290641</c:v>
                </c:pt>
                <c:pt idx="25" formatCode="0">
                  <c:v>290298</c:v>
                </c:pt>
                <c:pt idx="26" formatCode="0">
                  <c:v>292147</c:v>
                </c:pt>
                <c:pt idx="27" formatCode="0">
                  <c:v>294182</c:v>
                </c:pt>
                <c:pt idx="28" formatCode="0">
                  <c:v>296310</c:v>
                </c:pt>
                <c:pt idx="29" formatCode="0">
                  <c:v>297779</c:v>
                </c:pt>
                <c:pt idx="30" formatCode="0">
                  <c:v>300125</c:v>
                </c:pt>
                <c:pt idx="31" formatCode="0">
                  <c:v>302117</c:v>
                </c:pt>
                <c:pt idx="32" formatCode="0">
                  <c:v>305669</c:v>
                </c:pt>
                <c:pt idx="33" formatCode="0">
                  <c:v>309236</c:v>
                </c:pt>
                <c:pt idx="34" formatCode="0">
                  <c:v>312770</c:v>
                </c:pt>
                <c:pt idx="35" formatCode="0">
                  <c:v>314667</c:v>
                </c:pt>
                <c:pt idx="36" formatCode="0">
                  <c:v>316003</c:v>
                </c:pt>
                <c:pt idx="37" formatCode="0">
                  <c:v>317171</c:v>
                </c:pt>
                <c:pt idx="38" formatCode="0">
                  <c:v>320102</c:v>
                </c:pt>
                <c:pt idx="39" formatCode="0">
                  <c:v>320514</c:v>
                </c:pt>
                <c:pt idx="40" formatCode="0">
                  <c:v>323457</c:v>
                </c:pt>
                <c:pt idx="41" formatCode="0">
                  <c:v>324609</c:v>
                </c:pt>
                <c:pt idx="42" formatCode="0">
                  <c:v>327469</c:v>
                </c:pt>
                <c:pt idx="43" formatCode="0">
                  <c:v>329992</c:v>
                </c:pt>
                <c:pt idx="44" formatCode="0">
                  <c:v>334548</c:v>
                </c:pt>
                <c:pt idx="45" formatCode="0">
                  <c:v>337436</c:v>
                </c:pt>
                <c:pt idx="46" formatCode="0">
                  <c:v>339916</c:v>
                </c:pt>
                <c:pt idx="47" formatCode="0">
                  <c:v>343953</c:v>
                </c:pt>
                <c:pt idx="48" formatCode="0">
                  <c:v>346938</c:v>
                </c:pt>
                <c:pt idx="49" formatCode="0">
                  <c:v>349999</c:v>
                </c:pt>
                <c:pt idx="50" formatCode="0">
                  <c:v>352389</c:v>
                </c:pt>
                <c:pt idx="51" formatCode="0">
                  <c:v>355946</c:v>
                </c:pt>
                <c:pt idx="52" formatCode="0">
                  <c:v>358191</c:v>
                </c:pt>
                <c:pt idx="53" formatCode="0">
                  <c:v>358930</c:v>
                </c:pt>
                <c:pt idx="54" formatCode="0">
                  <c:v>365530</c:v>
                </c:pt>
                <c:pt idx="55" formatCode="0">
                  <c:v>370797</c:v>
                </c:pt>
                <c:pt idx="56" formatCode="0">
                  <c:v>373622</c:v>
                </c:pt>
                <c:pt idx="57" formatCode="0">
                  <c:v>375713</c:v>
                </c:pt>
                <c:pt idx="58" formatCode="0">
                  <c:v>376740</c:v>
                </c:pt>
                <c:pt idx="59" formatCode="0">
                  <c:v>377333</c:v>
                </c:pt>
                <c:pt idx="60" formatCode="0">
                  <c:v>382731</c:v>
                </c:pt>
                <c:pt idx="61" formatCode="0">
                  <c:v>385933</c:v>
                </c:pt>
                <c:pt idx="62" formatCode="0">
                  <c:v>389008</c:v>
                </c:pt>
                <c:pt idx="63" formatCode="0">
                  <c:v>390452</c:v>
                </c:pt>
                <c:pt idx="64" formatCode="0">
                  <c:v>392181</c:v>
                </c:pt>
                <c:pt idx="65" formatCode="0">
                  <c:v>394167</c:v>
                </c:pt>
                <c:pt idx="66" formatCode="0">
                  <c:v>397175</c:v>
                </c:pt>
                <c:pt idx="67" formatCode="0">
                  <c:v>400587</c:v>
                </c:pt>
                <c:pt idx="68" formatCode="0">
                  <c:v>403246</c:v>
                </c:pt>
                <c:pt idx="69" formatCode="0">
                  <c:v>407021</c:v>
                </c:pt>
                <c:pt idx="70" formatCode="0">
                  <c:v>411215</c:v>
                </c:pt>
                <c:pt idx="71" formatCode="0">
                  <c:v>414687</c:v>
                </c:pt>
                <c:pt idx="72" formatCode="0">
                  <c:v>416942</c:v>
                </c:pt>
                <c:pt idx="73" formatCode="0">
                  <c:v>418434</c:v>
                </c:pt>
                <c:pt idx="74" formatCode="0">
                  <c:v>419128</c:v>
                </c:pt>
                <c:pt idx="75" formatCode="0">
                  <c:v>420507</c:v>
                </c:pt>
                <c:pt idx="76" formatCode="0">
                  <c:v>424041</c:v>
                </c:pt>
                <c:pt idx="77" formatCode="0">
                  <c:v>429313</c:v>
                </c:pt>
                <c:pt idx="78" formatCode="0">
                  <c:v>434203</c:v>
                </c:pt>
                <c:pt idx="79" formatCode="0">
                  <c:v>440716</c:v>
                </c:pt>
                <c:pt idx="80" formatCode="0">
                  <c:v>442476</c:v>
                </c:pt>
                <c:pt idx="81" formatCode="0">
                  <c:v>443589</c:v>
                </c:pt>
                <c:pt idx="82" formatCode="0">
                  <c:v>444045</c:v>
                </c:pt>
                <c:pt idx="83" formatCode="0">
                  <c:v>446352</c:v>
                </c:pt>
                <c:pt idx="84" formatCode="0">
                  <c:v>450518</c:v>
                </c:pt>
                <c:pt idx="85" formatCode="0">
                  <c:v>453311</c:v>
                </c:pt>
                <c:pt idx="86" formatCode="0">
                  <c:v>456830</c:v>
                </c:pt>
                <c:pt idx="87" formatCode="0">
                  <c:v>458982</c:v>
                </c:pt>
                <c:pt idx="88" formatCode="0">
                  <c:v>461472</c:v>
                </c:pt>
                <c:pt idx="89" formatCode="0">
                  <c:v>458912</c:v>
                </c:pt>
                <c:pt idx="90" formatCode="0">
                  <c:v>451736</c:v>
                </c:pt>
                <c:pt idx="91" formatCode="0">
                  <c:v>442406</c:v>
                </c:pt>
                <c:pt idx="92" formatCode="0">
                  <c:v>434676</c:v>
                </c:pt>
                <c:pt idx="93" formatCode="0">
                  <c:v>433618</c:v>
                </c:pt>
                <c:pt idx="94" formatCode="0">
                  <c:v>433926</c:v>
                </c:pt>
                <c:pt idx="95" formatCode="0">
                  <c:v>435228</c:v>
                </c:pt>
                <c:pt idx="96" formatCode="0">
                  <c:v>438001</c:v>
                </c:pt>
                <c:pt idx="97" formatCode="0">
                  <c:v>442390</c:v>
                </c:pt>
                <c:pt idx="98" formatCode="0">
                  <c:v>445324</c:v>
                </c:pt>
                <c:pt idx="99" formatCode="0">
                  <c:v>445606</c:v>
                </c:pt>
                <c:pt idx="100" formatCode="0">
                  <c:v>448411</c:v>
                </c:pt>
                <c:pt idx="101" formatCode="0">
                  <c:v>448857</c:v>
                </c:pt>
                <c:pt idx="102" formatCode="0">
                  <c:v>450249</c:v>
                </c:pt>
                <c:pt idx="103" formatCode="0">
                  <c:v>451086</c:v>
                </c:pt>
                <c:pt idx="104" formatCode="0">
                  <c:v>453989</c:v>
                </c:pt>
                <c:pt idx="105" formatCode="0">
                  <c:v>453631</c:v>
                </c:pt>
                <c:pt idx="106" formatCode="0">
                  <c:v>459145</c:v>
                </c:pt>
                <c:pt idx="107" formatCode="0">
                  <c:v>458439</c:v>
                </c:pt>
                <c:pt idx="108" formatCode="0">
                  <c:v>461394</c:v>
                </c:pt>
                <c:pt idx="109" formatCode="0">
                  <c:v>463867</c:v>
                </c:pt>
                <c:pt idx="110" formatCode="0">
                  <c:v>468254</c:v>
                </c:pt>
                <c:pt idx="111" formatCode="0">
                  <c:v>470740</c:v>
                </c:pt>
                <c:pt idx="112" formatCode="0">
                  <c:v>473842</c:v>
                </c:pt>
                <c:pt idx="113" formatCode="0">
                  <c:v>476949</c:v>
                </c:pt>
                <c:pt idx="114" formatCode="0">
                  <c:v>479696</c:v>
                </c:pt>
                <c:pt idx="115" formatCode="0">
                  <c:v>482379</c:v>
                </c:pt>
                <c:pt idx="116" formatCode="0">
                  <c:v>484920</c:v>
                </c:pt>
                <c:pt idx="117" formatCode="0">
                  <c:v>488378</c:v>
                </c:pt>
                <c:pt idx="118" formatCode="0">
                  <c:v>490478</c:v>
                </c:pt>
                <c:pt idx="119" formatCode="0">
                  <c:v>494144</c:v>
                </c:pt>
                <c:pt idx="120" formatCode="0">
                  <c:v>494966</c:v>
                </c:pt>
                <c:pt idx="121" formatCode="0">
                  <c:v>497593</c:v>
                </c:pt>
                <c:pt idx="122" formatCode="0">
                  <c:v>499836</c:v>
                </c:pt>
                <c:pt idx="123" formatCode="0">
                  <c:v>503083</c:v>
                </c:pt>
                <c:pt idx="124" formatCode="0">
                  <c:v>505983</c:v>
                </c:pt>
                <c:pt idx="125" formatCode="0">
                  <c:v>507255</c:v>
                </c:pt>
                <c:pt idx="126" formatCode="0">
                  <c:v>508982</c:v>
                </c:pt>
                <c:pt idx="127" formatCode="0">
                  <c:v>511014</c:v>
                </c:pt>
                <c:pt idx="128" formatCode="0">
                  <c:v>511300</c:v>
                </c:pt>
                <c:pt idx="129" formatCode="0">
                  <c:v>514017</c:v>
                </c:pt>
                <c:pt idx="130" formatCode="0">
                  <c:v>517221</c:v>
                </c:pt>
                <c:pt idx="131" formatCode="0">
                  <c:v>518870</c:v>
                </c:pt>
                <c:pt idx="132" formatCode="0">
                  <c:v>521873</c:v>
                </c:pt>
                <c:pt idx="133" formatCode="0">
                  <c:v>520735</c:v>
                </c:pt>
                <c:pt idx="134" formatCode="0">
                  <c:v>522247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6F-4AFE-AA12-5D0B1DEE3EAF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dlx!$T$1:$T$135</c:f>
              <c:numCache>
                <c:formatCode>General</c:formatCode>
                <c:ptCount val="135"/>
                <c:pt idx="27">
                  <c:v>0</c:v>
                </c:pt>
                <c:pt idx="28">
                  <c:v>0</c:v>
                </c:pt>
                <c:pt idx="29">
                  <c:v>0.4957645708886016</c:v>
                </c:pt>
                <c:pt idx="30">
                  <c:v>1.2875029529884285</c:v>
                </c:pt>
                <c:pt idx="31">
                  <c:v>1.9597718605514514</c:v>
                </c:pt>
                <c:pt idx="32">
                  <c:v>3.1585164186156423</c:v>
                </c:pt>
                <c:pt idx="33">
                  <c:v>4.3623232425500369</c:v>
                </c:pt>
                <c:pt idx="34">
                  <c:v>5.55499308156997</c:v>
                </c:pt>
                <c:pt idx="35">
                  <c:v>6.1952009719550505</c:v>
                </c:pt>
                <c:pt idx="36">
                  <c:v>6.6460801187945062</c:v>
                </c:pt>
                <c:pt idx="37">
                  <c:v>7.0402618878876888</c:v>
                </c:pt>
                <c:pt idx="38">
                  <c:v>8.0294286389254399</c:v>
                </c:pt>
                <c:pt idx="39">
                  <c:v>8.1684722081603702</c:v>
                </c:pt>
                <c:pt idx="40">
                  <c:v>9.1616887718942941</c:v>
                </c:pt>
                <c:pt idx="41">
                  <c:v>9.5504707907259281</c:v>
                </c:pt>
                <c:pt idx="42">
                  <c:v>10.515676149978059</c:v>
                </c:pt>
                <c:pt idx="43">
                  <c:v>11.367149269346299</c:v>
                </c:pt>
                <c:pt idx="44">
                  <c:v>12.904728156322776</c:v>
                </c:pt>
                <c:pt idx="45">
                  <c:v>13.879383078532626</c:v>
                </c:pt>
                <c:pt idx="46">
                  <c:v>14.716344369072921</c:v>
                </c:pt>
                <c:pt idx="47">
                  <c:v>16.078768856940371</c:v>
                </c:pt>
                <c:pt idx="48">
                  <c:v>17.086159765110853</c:v>
                </c:pt>
                <c:pt idx="49">
                  <c:v>18.119199487023717</c:v>
                </c:pt>
                <c:pt idx="50">
                  <c:v>18.925787182342813</c:v>
                </c:pt>
                <c:pt idx="51">
                  <c:v>20.126219162363746</c:v>
                </c:pt>
                <c:pt idx="52">
                  <c:v>20.883871620937523</c:v>
                </c:pt>
                <c:pt idx="53">
                  <c:v>21.13327258614288</c:v>
                </c:pt>
                <c:pt idx="54">
                  <c:v>23.360669569032421</c:v>
                </c:pt>
                <c:pt idx="55">
                  <c:v>25.138199858256559</c:v>
                </c:pt>
                <c:pt idx="56">
                  <c:v>26.091593263811539</c:v>
                </c:pt>
                <c:pt idx="57">
                  <c:v>26.797273126117926</c:v>
                </c:pt>
                <c:pt idx="58">
                  <c:v>27.143869596031188</c:v>
                </c:pt>
                <c:pt idx="59">
                  <c:v>27.343997840099888</c:v>
                </c:pt>
                <c:pt idx="60">
                  <c:v>29.165738584590461</c:v>
                </c:pt>
                <c:pt idx="61">
                  <c:v>30.246363605683246</c:v>
                </c:pt>
                <c:pt idx="62">
                  <c:v>31.284128109074949</c:v>
                </c:pt>
                <c:pt idx="63">
                  <c:v>31.771455570179885</c:v>
                </c:pt>
                <c:pt idx="64">
                  <c:v>32.35496608281867</c:v>
                </c:pt>
                <c:pt idx="65">
                  <c:v>33.02521008403361</c:v>
                </c:pt>
                <c:pt idx="66">
                  <c:v>34.040363133205091</c:v>
                </c:pt>
                <c:pt idx="67">
                  <c:v>35.191859876480706</c:v>
                </c:pt>
                <c:pt idx="68">
                  <c:v>36.089230873072118</c:v>
                </c:pt>
                <c:pt idx="69">
                  <c:v>37.363234450406679</c:v>
                </c:pt>
                <c:pt idx="70">
                  <c:v>38.778643987715576</c:v>
                </c:pt>
                <c:pt idx="71">
                  <c:v>39.950389794472009</c:v>
                </c:pt>
                <c:pt idx="72">
                  <c:v>40.711417096959266</c:v>
                </c:pt>
                <c:pt idx="73">
                  <c:v>41.214943808848844</c:v>
                </c:pt>
                <c:pt idx="74">
                  <c:v>41.449157976443594</c:v>
                </c:pt>
                <c:pt idx="102">
                  <c:v>0</c:v>
                </c:pt>
                <c:pt idx="103">
                  <c:v>0</c:v>
                </c:pt>
                <c:pt idx="104">
                  <c:v>0.64355799115911605</c:v>
                </c:pt>
                <c:pt idx="105">
                  <c:v>0.5641939674474461</c:v>
                </c:pt>
                <c:pt idx="106">
                  <c:v>1.7865772823807413</c:v>
                </c:pt>
                <c:pt idx="107">
                  <c:v>1.6300661071281253</c:v>
                </c:pt>
                <c:pt idx="108">
                  <c:v>2.2851518335749832</c:v>
                </c:pt>
                <c:pt idx="109">
                  <c:v>2.8333843213932619</c:v>
                </c:pt>
                <c:pt idx="110">
                  <c:v>3.8059261426867552</c:v>
                </c:pt>
                <c:pt idx="111">
                  <c:v>4.357040564326975</c:v>
                </c:pt>
                <c:pt idx="112">
                  <c:v>5.0447143116833626</c:v>
                </c:pt>
                <c:pt idx="113">
                  <c:v>5.73349649512509</c:v>
                </c:pt>
                <c:pt idx="114">
                  <c:v>6.3424712804210248</c:v>
                </c:pt>
                <c:pt idx="115">
                  <c:v>6.9372580838243714</c:v>
                </c:pt>
                <c:pt idx="116">
                  <c:v>7.5005653024035279</c:v>
                </c:pt>
                <c:pt idx="117">
                  <c:v>8.2671596990374407</c:v>
                </c:pt>
                <c:pt idx="118">
                  <c:v>8.7327028548879859</c:v>
                </c:pt>
                <c:pt idx="119">
                  <c:v>9.5454081926727987</c:v>
                </c:pt>
                <c:pt idx="120">
                  <c:v>9.7276350851057245</c:v>
                </c:pt>
                <c:pt idx="121">
                  <c:v>10.310007404353062</c:v>
                </c:pt>
                <c:pt idx="122">
                  <c:v>10.807251832244846</c:v>
                </c:pt>
                <c:pt idx="123">
                  <c:v>11.527070226076619</c:v>
                </c:pt>
                <c:pt idx="124">
                  <c:v>12.169963155584519</c:v>
                </c:pt>
                <c:pt idx="125">
                  <c:v>12.451949295699706</c:v>
                </c:pt>
                <c:pt idx="126">
                  <c:v>12.834803119582517</c:v>
                </c:pt>
                <c:pt idx="127">
                  <c:v>13.285271544672185</c:v>
                </c:pt>
                <c:pt idx="128">
                  <c:v>13.348674088754686</c:v>
                </c:pt>
                <c:pt idx="129">
                  <c:v>13.950998257538473</c:v>
                </c:pt>
                <c:pt idx="130">
                  <c:v>14.661284101036177</c:v>
                </c:pt>
                <c:pt idx="131">
                  <c:v>15.026846321987385</c:v>
                </c:pt>
                <c:pt idx="132">
                  <c:v>15.692573034853673</c:v>
                </c:pt>
                <c:pt idx="133">
                  <c:v>15.440292981826076</c:v>
                </c:pt>
                <c:pt idx="134">
                  <c:v>15.775484054038479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6F-4AFE-AA12-5D0B1DEE3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1956512"/>
        <c:axId val="1351957760"/>
      </c:barChart>
      <c:catAx>
        <c:axId val="13519565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1957760"/>
        <c:crosses val="autoZero"/>
        <c:auto val="1"/>
        <c:lblAlgn val="ctr"/>
        <c:lblOffset val="100"/>
        <c:noMultiLvlLbl val="0"/>
      </c:catAx>
      <c:valAx>
        <c:axId val="1351957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1956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UK Inflation</a:t>
            </a:r>
            <a:r>
              <a:rPr lang="en-US" baseline="0"/>
              <a:t> Measures - 2011Q4</a:t>
            </a:r>
            <a:endParaRPr lang="en-US"/>
          </a:p>
        </c:rich>
      </c:tx>
      <c:layout>
        <c:manualLayout>
          <c:xMode val="edge"/>
          <c:yMode val="edge"/>
          <c:x val="0.33994092243978824"/>
          <c:y val="1.619047649400968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059526570533917E-2"/>
          <c:y val="0.12927053473154565"/>
          <c:w val="0.86098300408684281"/>
          <c:h val="0.68047300910866759"/>
        </c:manualLayout>
      </c:layout>
      <c:lineChart>
        <c:grouping val="standard"/>
        <c:varyColors val="0"/>
        <c:ser>
          <c:idx val="0"/>
          <c:order val="0"/>
          <c:tx>
            <c:strRef>
              <c:f>dlx!$K$103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cat>
            <c:strRef>
              <c:f>dlx!$C$104:$C$135</c:f>
              <c:strCache>
                <c:ptCount val="32"/>
                <c:pt idx="0">
                  <c:v>2011Q4</c:v>
                </c:pt>
                <c:pt idx="1">
                  <c:v>2012Q1</c:v>
                </c:pt>
                <c:pt idx="2">
                  <c:v>2012Q2</c:v>
                </c:pt>
                <c:pt idx="3">
                  <c:v>2012Q3</c:v>
                </c:pt>
                <c:pt idx="4">
                  <c:v>2012Q4</c:v>
                </c:pt>
                <c:pt idx="5">
                  <c:v>2013Q1</c:v>
                </c:pt>
                <c:pt idx="6">
                  <c:v>2013Q2</c:v>
                </c:pt>
                <c:pt idx="7">
                  <c:v>2013Q3</c:v>
                </c:pt>
                <c:pt idx="8">
                  <c:v>2013Q4</c:v>
                </c:pt>
                <c:pt idx="9">
                  <c:v>2014Q1</c:v>
                </c:pt>
                <c:pt idx="10">
                  <c:v>2014Q2</c:v>
                </c:pt>
                <c:pt idx="11">
                  <c:v>2014Q3</c:v>
                </c:pt>
                <c:pt idx="12">
                  <c:v>2014Q4</c:v>
                </c:pt>
                <c:pt idx="13">
                  <c:v>2015Q1</c:v>
                </c:pt>
                <c:pt idx="14">
                  <c:v>2015Q2</c:v>
                </c:pt>
                <c:pt idx="15">
                  <c:v>2015Q3</c:v>
                </c:pt>
                <c:pt idx="16">
                  <c:v>2015Q4</c:v>
                </c:pt>
                <c:pt idx="17">
                  <c:v>2016Q1</c:v>
                </c:pt>
                <c:pt idx="18">
                  <c:v>2016Q2</c:v>
                </c:pt>
                <c:pt idx="19">
                  <c:v>2016Q3</c:v>
                </c:pt>
                <c:pt idx="20">
                  <c:v>2016Q4</c:v>
                </c:pt>
                <c:pt idx="21">
                  <c:v>2017Q1</c:v>
                </c:pt>
                <c:pt idx="22">
                  <c:v>2017Q2</c:v>
                </c:pt>
                <c:pt idx="23">
                  <c:v>2017Q3</c:v>
                </c:pt>
                <c:pt idx="24">
                  <c:v>2017Q4</c:v>
                </c:pt>
                <c:pt idx="25">
                  <c:v>2018Q1</c:v>
                </c:pt>
                <c:pt idx="26">
                  <c:v>2018Q2</c:v>
                </c:pt>
                <c:pt idx="27">
                  <c:v>2018Q3</c:v>
                </c:pt>
                <c:pt idx="28">
                  <c:v>2018Q4</c:v>
                </c:pt>
                <c:pt idx="29">
                  <c:v>2019Q1</c:v>
                </c:pt>
                <c:pt idx="30">
                  <c:v>2019Q2</c:v>
                </c:pt>
                <c:pt idx="31">
                  <c:v>2019Q3</c:v>
                </c:pt>
              </c:strCache>
            </c:strRef>
          </c:cat>
          <c:val>
            <c:numRef>
              <c:f>dlx!$K$104:$K$135</c:f>
              <c:numCache>
                <c:formatCode>General</c:formatCode>
                <c:ptCount val="32"/>
                <c:pt idx="0">
                  <c:v>0</c:v>
                </c:pt>
                <c:pt idx="1">
                  <c:v>0.59593706269183144</c:v>
                </c:pt>
                <c:pt idx="2">
                  <c:v>1.1648892740870886</c:v>
                </c:pt>
                <c:pt idx="3">
                  <c:v>1.7720869819299434</c:v>
                </c:pt>
                <c:pt idx="4">
                  <c:v>2.7255507278598712</c:v>
                </c:pt>
                <c:pt idx="5">
                  <c:v>3.2002639078921646</c:v>
                </c:pt>
                <c:pt idx="6">
                  <c:v>3.6423270288016507</c:v>
                </c:pt>
                <c:pt idx="7">
                  <c:v>4.0854650515322</c:v>
                </c:pt>
                <c:pt idx="8">
                  <c:v>4.6746499484133563</c:v>
                </c:pt>
                <c:pt idx="9">
                  <c:v>5.0667660493010525</c:v>
                </c:pt>
                <c:pt idx="10">
                  <c:v>5.6241129148685287</c:v>
                </c:pt>
                <c:pt idx="11">
                  <c:v>5.9165754062449949</c:v>
                </c:pt>
                <c:pt idx="12">
                  <c:v>6.0746111633650512</c:v>
                </c:pt>
                <c:pt idx="13">
                  <c:v>6.2203750933334634</c:v>
                </c:pt>
                <c:pt idx="14">
                  <c:v>6.3914076889683091</c:v>
                </c:pt>
                <c:pt idx="15">
                  <c:v>6.7776647026293046</c:v>
                </c:pt>
                <c:pt idx="16">
                  <c:v>7.1463703015352431</c:v>
                </c:pt>
                <c:pt idx="17">
                  <c:v>7.3604868458588824</c:v>
                </c:pt>
                <c:pt idx="18">
                  <c:v>7.5076605737569801</c:v>
                </c:pt>
                <c:pt idx="19">
                  <c:v>7.9960586708756276</c:v>
                </c:pt>
                <c:pt idx="20">
                  <c:v>8.4763025618753254</c:v>
                </c:pt>
                <c:pt idx="21">
                  <c:v>9.242527512446209</c:v>
                </c:pt>
                <c:pt idx="22">
                  <c:v>10.217732968907335</c:v>
                </c:pt>
                <c:pt idx="23">
                  <c:v>10.853659965959839</c:v>
                </c:pt>
                <c:pt idx="24">
                  <c:v>11.511727049211483</c:v>
                </c:pt>
                <c:pt idx="25">
                  <c:v>12.086166736500402</c:v>
                </c:pt>
                <c:pt idx="26">
                  <c:v>12.601074562652403</c:v>
                </c:pt>
                <c:pt idx="27">
                  <c:v>13.189580489986108</c:v>
                </c:pt>
                <c:pt idx="28">
                  <c:v>13.685796431024588</c:v>
                </c:pt>
                <c:pt idx="29">
                  <c:v>14.295401361196337</c:v>
                </c:pt>
                <c:pt idx="30">
                  <c:v>14.658325329468202</c:v>
                </c:pt>
                <c:pt idx="31">
                  <c:v>15.141452654273714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5A-4E95-8968-3A819A200660}"/>
            </c:ext>
          </c:extLst>
        </c:ser>
        <c:ser>
          <c:idx val="1"/>
          <c:order val="1"/>
          <c:tx>
            <c:strRef>
              <c:f>dlx!$N$103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cat>
            <c:strRef>
              <c:f>dlx!$C$104:$C$135</c:f>
              <c:strCache>
                <c:ptCount val="32"/>
                <c:pt idx="0">
                  <c:v>2011Q4</c:v>
                </c:pt>
                <c:pt idx="1">
                  <c:v>2012Q1</c:v>
                </c:pt>
                <c:pt idx="2">
                  <c:v>2012Q2</c:v>
                </c:pt>
                <c:pt idx="3">
                  <c:v>2012Q3</c:v>
                </c:pt>
                <c:pt idx="4">
                  <c:v>2012Q4</c:v>
                </c:pt>
                <c:pt idx="5">
                  <c:v>2013Q1</c:v>
                </c:pt>
                <c:pt idx="6">
                  <c:v>2013Q2</c:v>
                </c:pt>
                <c:pt idx="7">
                  <c:v>2013Q3</c:v>
                </c:pt>
                <c:pt idx="8">
                  <c:v>2013Q4</c:v>
                </c:pt>
                <c:pt idx="9">
                  <c:v>2014Q1</c:v>
                </c:pt>
                <c:pt idx="10">
                  <c:v>2014Q2</c:v>
                </c:pt>
                <c:pt idx="11">
                  <c:v>2014Q3</c:v>
                </c:pt>
                <c:pt idx="12">
                  <c:v>2014Q4</c:v>
                </c:pt>
                <c:pt idx="13">
                  <c:v>2015Q1</c:v>
                </c:pt>
                <c:pt idx="14">
                  <c:v>2015Q2</c:v>
                </c:pt>
                <c:pt idx="15">
                  <c:v>2015Q3</c:v>
                </c:pt>
                <c:pt idx="16">
                  <c:v>2015Q4</c:v>
                </c:pt>
                <c:pt idx="17">
                  <c:v>2016Q1</c:v>
                </c:pt>
                <c:pt idx="18">
                  <c:v>2016Q2</c:v>
                </c:pt>
                <c:pt idx="19">
                  <c:v>2016Q3</c:v>
                </c:pt>
                <c:pt idx="20">
                  <c:v>2016Q4</c:v>
                </c:pt>
                <c:pt idx="21">
                  <c:v>2017Q1</c:v>
                </c:pt>
                <c:pt idx="22">
                  <c:v>2017Q2</c:v>
                </c:pt>
                <c:pt idx="23">
                  <c:v>2017Q3</c:v>
                </c:pt>
                <c:pt idx="24">
                  <c:v>2017Q4</c:v>
                </c:pt>
                <c:pt idx="25">
                  <c:v>2018Q1</c:v>
                </c:pt>
                <c:pt idx="26">
                  <c:v>2018Q2</c:v>
                </c:pt>
                <c:pt idx="27">
                  <c:v>2018Q3</c:v>
                </c:pt>
                <c:pt idx="28">
                  <c:v>2018Q4</c:v>
                </c:pt>
                <c:pt idx="29">
                  <c:v>2019Q1</c:v>
                </c:pt>
                <c:pt idx="30">
                  <c:v>2019Q2</c:v>
                </c:pt>
                <c:pt idx="31">
                  <c:v>2019Q3</c:v>
                </c:pt>
              </c:strCache>
            </c:strRef>
          </c:cat>
          <c:val>
            <c:numRef>
              <c:f>dlx!$N$104:$N$135</c:f>
              <c:numCache>
                <c:formatCode>General</c:formatCode>
                <c:ptCount val="32"/>
                <c:pt idx="0" formatCode="0.0">
                  <c:v>0</c:v>
                </c:pt>
                <c:pt idx="1">
                  <c:v>0.31284907943514018</c:v>
                </c:pt>
                <c:pt idx="2">
                  <c:v>6.7975872817283012E-2</c:v>
                </c:pt>
                <c:pt idx="3">
                  <c:v>9.4128534185156099E-2</c:v>
                </c:pt>
                <c:pt idx="4">
                  <c:v>0.42071910304748439</c:v>
                </c:pt>
                <c:pt idx="5">
                  <c:v>0.27684649236325853</c:v>
                </c:pt>
                <c:pt idx="6">
                  <c:v>0.34109776693069804</c:v>
                </c:pt>
                <c:pt idx="7">
                  <c:v>0.48874041688951042</c:v>
                </c:pt>
                <c:pt idx="8">
                  <c:v>0.81645865309030174</c:v>
                </c:pt>
                <c:pt idx="9">
                  <c:v>0.75842018816734136</c:v>
                </c:pt>
                <c:pt idx="10">
                  <c:v>1.2455234849044317</c:v>
                </c:pt>
                <c:pt idx="11">
                  <c:v>1.061260167989575</c:v>
                </c:pt>
                <c:pt idx="12">
                  <c:v>0.5305328874462667</c:v>
                </c:pt>
                <c:pt idx="13">
                  <c:v>0.24521792907201689</c:v>
                </c:pt>
                <c:pt idx="14">
                  <c:v>4.0737629800879915E-2</c:v>
                </c:pt>
                <c:pt idx="15">
                  <c:v>8.758798655521538E-2</c:v>
                </c:pt>
                <c:pt idx="16">
                  <c:v>-0.20551396756480766</c:v>
                </c:pt>
                <c:pt idx="17">
                  <c:v>-0.34405955417112777</c:v>
                </c:pt>
                <c:pt idx="18">
                  <c:v>-0.76296942646192356</c:v>
                </c:pt>
                <c:pt idx="19">
                  <c:v>-0.75213965198708266</c:v>
                </c:pt>
                <c:pt idx="20">
                  <c:v>-0.24188673521787774</c:v>
                </c:pt>
                <c:pt idx="21">
                  <c:v>0.36465250505184343</c:v>
                </c:pt>
                <c:pt idx="22">
                  <c:v>1.1276140579003613</c:v>
                </c:pt>
                <c:pt idx="23">
                  <c:v>1.7392400240487715</c:v>
                </c:pt>
                <c:pt idx="24">
                  <c:v>2.2977882044973752</c:v>
                </c:pt>
                <c:pt idx="25">
                  <c:v>2.586046536185127</c:v>
                </c:pt>
                <c:pt idx="26">
                  <c:v>2.877016988194403</c:v>
                </c:pt>
                <c:pt idx="27">
                  <c:v>3.0555201440706226</c:v>
                </c:pt>
                <c:pt idx="28">
                  <c:v>3.2129475882276104</c:v>
                </c:pt>
                <c:pt idx="29">
                  <c:v>3.5203569664744361</c:v>
                </c:pt>
                <c:pt idx="30">
                  <c:v>3.2452175641016101</c:v>
                </c:pt>
                <c:pt idx="31">
                  <c:v>3.73231706583812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5A-4E95-8968-3A819A200660}"/>
            </c:ext>
          </c:extLst>
        </c:ser>
        <c:ser>
          <c:idx val="2"/>
          <c:order val="2"/>
          <c:tx>
            <c:strRef>
              <c:f>dlx!$Q$103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cat>
            <c:strRef>
              <c:f>dlx!$C$104:$C$135</c:f>
              <c:strCache>
                <c:ptCount val="32"/>
                <c:pt idx="0">
                  <c:v>2011Q4</c:v>
                </c:pt>
                <c:pt idx="1">
                  <c:v>2012Q1</c:v>
                </c:pt>
                <c:pt idx="2">
                  <c:v>2012Q2</c:v>
                </c:pt>
                <c:pt idx="3">
                  <c:v>2012Q3</c:v>
                </c:pt>
                <c:pt idx="4">
                  <c:v>2012Q4</c:v>
                </c:pt>
                <c:pt idx="5">
                  <c:v>2013Q1</c:v>
                </c:pt>
                <c:pt idx="6">
                  <c:v>2013Q2</c:v>
                </c:pt>
                <c:pt idx="7">
                  <c:v>2013Q3</c:v>
                </c:pt>
                <c:pt idx="8">
                  <c:v>2013Q4</c:v>
                </c:pt>
                <c:pt idx="9">
                  <c:v>2014Q1</c:v>
                </c:pt>
                <c:pt idx="10">
                  <c:v>2014Q2</c:v>
                </c:pt>
                <c:pt idx="11">
                  <c:v>2014Q3</c:v>
                </c:pt>
                <c:pt idx="12">
                  <c:v>2014Q4</c:v>
                </c:pt>
                <c:pt idx="13">
                  <c:v>2015Q1</c:v>
                </c:pt>
                <c:pt idx="14">
                  <c:v>2015Q2</c:v>
                </c:pt>
                <c:pt idx="15">
                  <c:v>2015Q3</c:v>
                </c:pt>
                <c:pt idx="16">
                  <c:v>2015Q4</c:v>
                </c:pt>
                <c:pt idx="17">
                  <c:v>2016Q1</c:v>
                </c:pt>
                <c:pt idx="18">
                  <c:v>2016Q2</c:v>
                </c:pt>
                <c:pt idx="19">
                  <c:v>2016Q3</c:v>
                </c:pt>
                <c:pt idx="20">
                  <c:v>2016Q4</c:v>
                </c:pt>
                <c:pt idx="21">
                  <c:v>2017Q1</c:v>
                </c:pt>
                <c:pt idx="22">
                  <c:v>2017Q2</c:v>
                </c:pt>
                <c:pt idx="23">
                  <c:v>2017Q3</c:v>
                </c:pt>
                <c:pt idx="24">
                  <c:v>2017Q4</c:v>
                </c:pt>
                <c:pt idx="25">
                  <c:v>2018Q1</c:v>
                </c:pt>
                <c:pt idx="26">
                  <c:v>2018Q2</c:v>
                </c:pt>
                <c:pt idx="27">
                  <c:v>2018Q3</c:v>
                </c:pt>
                <c:pt idx="28">
                  <c:v>2018Q4</c:v>
                </c:pt>
                <c:pt idx="29">
                  <c:v>2019Q1</c:v>
                </c:pt>
                <c:pt idx="30">
                  <c:v>2019Q2</c:v>
                </c:pt>
                <c:pt idx="31">
                  <c:v>2019Q3</c:v>
                </c:pt>
              </c:strCache>
            </c:strRef>
          </c:cat>
          <c:val>
            <c:numRef>
              <c:f>dlx!$Q$104:$Q$135</c:f>
              <c:numCache>
                <c:formatCode>General</c:formatCode>
                <c:ptCount val="32"/>
                <c:pt idx="0">
                  <c:v>0</c:v>
                </c:pt>
                <c:pt idx="1">
                  <c:v>0.8653021081007406</c:v>
                </c:pt>
                <c:pt idx="2">
                  <c:v>1.8083589683170365</c:v>
                </c:pt>
                <c:pt idx="3">
                  <c:v>2.7187248602741354</c:v>
                </c:pt>
                <c:pt idx="4">
                  <c:v>3.9805346046977164</c:v>
                </c:pt>
                <c:pt idx="5">
                  <c:v>4.7428259075569246</c:v>
                </c:pt>
                <c:pt idx="6">
                  <c:v>5.3198070400562347</c:v>
                </c:pt>
                <c:pt idx="7">
                  <c:v>5.9438969023549726</c:v>
                </c:pt>
                <c:pt idx="8">
                  <c:v>6.6617288499114302</c:v>
                </c:pt>
                <c:pt idx="9">
                  <c:v>7.2172133654614834</c:v>
                </c:pt>
                <c:pt idx="10">
                  <c:v>7.9880591659458711</c:v>
                </c:pt>
                <c:pt idx="11">
                  <c:v>8.6010074579762055</c:v>
                </c:pt>
                <c:pt idx="12">
                  <c:v>9.2083758146369821</c:v>
                </c:pt>
                <c:pt idx="13">
                  <c:v>9.8418499601921496</c:v>
                </c:pt>
                <c:pt idx="14">
                  <c:v>10.356098637786149</c:v>
                </c:pt>
                <c:pt idx="15">
                  <c:v>11.135790185911043</c:v>
                </c:pt>
                <c:pt idx="16">
                  <c:v>11.958716109839983</c:v>
                </c:pt>
                <c:pt idx="17">
                  <c:v>12.651145022742739</c:v>
                </c:pt>
                <c:pt idx="18">
                  <c:v>13.230373804428307</c:v>
                </c:pt>
                <c:pt idx="19">
                  <c:v>14.146791895628642</c:v>
                </c:pt>
                <c:pt idx="20">
                  <c:v>14.609603701512853</c:v>
                </c:pt>
                <c:pt idx="21">
                  <c:v>15.456359084248671</c:v>
                </c:pt>
                <c:pt idx="22">
                  <c:v>16.467780081443628</c:v>
                </c:pt>
                <c:pt idx="23">
                  <c:v>17.129429544699761</c:v>
                </c:pt>
                <c:pt idx="24">
                  <c:v>17.738674798013854</c:v>
                </c:pt>
                <c:pt idx="25">
                  <c:v>18.443193069403851</c:v>
                </c:pt>
                <c:pt idx="26">
                  <c:v>19.074861834917044</c:v>
                </c:pt>
                <c:pt idx="27">
                  <c:v>19.943257694578563</c:v>
                </c:pt>
                <c:pt idx="28">
                  <c:v>20.635583875190399</c:v>
                </c:pt>
                <c:pt idx="29">
                  <c:v>21.387928847359049</c:v>
                </c:pt>
                <c:pt idx="30">
                  <c:v>22.201373703603956</c:v>
                </c:pt>
                <c:pt idx="31">
                  <c:v>22.840344351707543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45A-4E95-8968-3A819A2006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8283904"/>
        <c:axId val="548285824"/>
      </c:lineChart>
      <c:catAx>
        <c:axId val="54828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</a:t>
                </a:r>
                <a:r>
                  <a:rPr lang="en-US" baseline="0"/>
                  <a:t> Peak Unemployment</a:t>
                </a:r>
                <a:endParaRPr lang="en-US"/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txPr>
          <a:bodyPr rot="-2760000"/>
          <a:lstStyle/>
          <a:p>
            <a:pPr>
              <a:defRPr sz="900"/>
            </a:pPr>
            <a:endParaRPr lang="en-US"/>
          </a:p>
        </c:txPr>
        <c:crossAx val="548285824"/>
        <c:crosses val="autoZero"/>
        <c:auto val="1"/>
        <c:lblAlgn val="ctr"/>
        <c:lblOffset val="100"/>
        <c:noMultiLvlLbl val="0"/>
      </c:catAx>
      <c:valAx>
        <c:axId val="5482858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2839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Inflation Measures - 2003Q2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9277823247694256E-2"/>
          <c:y val="8.5071844265759547E-2"/>
          <c:w val="0.86360626473833058"/>
          <c:h val="0.76490140288109365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dlx!$K$109</c:f>
              <c:strCache>
                <c:ptCount val="1"/>
                <c:pt idx="0">
                  <c:v>3.200263908</c:v>
                </c:pt>
              </c:strCache>
            </c:strRef>
          </c:tx>
          <c:marker>
            <c:symbol val="diamond"/>
            <c:size val="4"/>
          </c:marker>
          <c:xVal>
            <c:numRef>
              <c:f>dlx!$F$110:$F$124</c:f>
              <c:numCache>
                <c:formatCode>General</c:formatCode>
                <c:ptCount val="15"/>
                <c:pt idx="0">
                  <c:v>18.918918918918923</c:v>
                </c:pt>
                <c:pt idx="1">
                  <c:v>21.621621621621639</c:v>
                </c:pt>
                <c:pt idx="2">
                  <c:v>32.432432432432435</c:v>
                </c:pt>
                <c:pt idx="3">
                  <c:v>43.243243243243256</c:v>
                </c:pt>
                <c:pt idx="4">
                  <c:v>56.756756756756765</c:v>
                </c:pt>
                <c:pt idx="5">
                  <c:v>64.86486486486487</c:v>
                </c:pt>
                <c:pt idx="6">
                  <c:v>72.972972972972968</c:v>
                </c:pt>
                <c:pt idx="7">
                  <c:v>78.378378378378386</c:v>
                </c:pt>
                <c:pt idx="8">
                  <c:v>75.675675675675691</c:v>
                </c:pt>
                <c:pt idx="9">
                  <c:v>83.78378378378379</c:v>
                </c:pt>
                <c:pt idx="10">
                  <c:v>89.189189189189193</c:v>
                </c:pt>
                <c:pt idx="11">
                  <c:v>89.189189189189193</c:v>
                </c:pt>
                <c:pt idx="12">
                  <c:v>94.594594594594597</c:v>
                </c:pt>
                <c:pt idx="13">
                  <c:v>97.297297297297305</c:v>
                </c:pt>
                <c:pt idx="14">
                  <c:v>100</c:v>
                </c:pt>
              </c:numCache>
            </c:numRef>
          </c:xVal>
          <c:yVal>
            <c:numRef>
              <c:f>dlx!$K$110:$K$124</c:f>
              <c:numCache>
                <c:formatCode>General</c:formatCode>
                <c:ptCount val="15"/>
                <c:pt idx="0">
                  <c:v>3.6423270288016507</c:v>
                </c:pt>
                <c:pt idx="1">
                  <c:v>4.0854650515322</c:v>
                </c:pt>
                <c:pt idx="2">
                  <c:v>4.6746499484133563</c:v>
                </c:pt>
                <c:pt idx="3">
                  <c:v>5.0667660493010525</c:v>
                </c:pt>
                <c:pt idx="4">
                  <c:v>5.6241129148685287</c:v>
                </c:pt>
                <c:pt idx="5">
                  <c:v>5.9165754062449949</c:v>
                </c:pt>
                <c:pt idx="6">
                  <c:v>6.0746111633650512</c:v>
                </c:pt>
                <c:pt idx="7">
                  <c:v>6.2203750933334634</c:v>
                </c:pt>
                <c:pt idx="8">
                  <c:v>6.3914076889683091</c:v>
                </c:pt>
                <c:pt idx="9">
                  <c:v>6.7776647026293046</c:v>
                </c:pt>
                <c:pt idx="10">
                  <c:v>7.1463703015352431</c:v>
                </c:pt>
                <c:pt idx="11">
                  <c:v>7.3604868458588824</c:v>
                </c:pt>
                <c:pt idx="12">
                  <c:v>7.5076605737569801</c:v>
                </c:pt>
                <c:pt idx="13">
                  <c:v>7.9960586708756276</c:v>
                </c:pt>
                <c:pt idx="14">
                  <c:v>8.4763025618753254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22-47B7-AE4F-C308DB3D4756}"/>
            </c:ext>
          </c:extLst>
        </c:ser>
        <c:ser>
          <c:idx val="1"/>
          <c:order val="1"/>
          <c:tx>
            <c:strRef>
              <c:f>dlx!$N$109</c:f>
              <c:strCache>
                <c:ptCount val="1"/>
                <c:pt idx="0">
                  <c:v>0.276846492</c:v>
                </c:pt>
              </c:strCache>
            </c:strRef>
          </c:tx>
          <c:marker>
            <c:symbol val="square"/>
            <c:size val="4"/>
          </c:marker>
          <c:xVal>
            <c:numRef>
              <c:f>dlx!$F$110:$F$124</c:f>
              <c:numCache>
                <c:formatCode>General</c:formatCode>
                <c:ptCount val="15"/>
                <c:pt idx="0">
                  <c:v>18.918918918918923</c:v>
                </c:pt>
                <c:pt idx="1">
                  <c:v>21.621621621621639</c:v>
                </c:pt>
                <c:pt idx="2">
                  <c:v>32.432432432432435</c:v>
                </c:pt>
                <c:pt idx="3">
                  <c:v>43.243243243243256</c:v>
                </c:pt>
                <c:pt idx="4">
                  <c:v>56.756756756756765</c:v>
                </c:pt>
                <c:pt idx="5">
                  <c:v>64.86486486486487</c:v>
                </c:pt>
                <c:pt idx="6">
                  <c:v>72.972972972972968</c:v>
                </c:pt>
                <c:pt idx="7">
                  <c:v>78.378378378378386</c:v>
                </c:pt>
                <c:pt idx="8">
                  <c:v>75.675675675675691</c:v>
                </c:pt>
                <c:pt idx="9">
                  <c:v>83.78378378378379</c:v>
                </c:pt>
                <c:pt idx="10">
                  <c:v>89.189189189189193</c:v>
                </c:pt>
                <c:pt idx="11">
                  <c:v>89.189189189189193</c:v>
                </c:pt>
                <c:pt idx="12">
                  <c:v>94.594594594594597</c:v>
                </c:pt>
                <c:pt idx="13">
                  <c:v>97.297297297297305</c:v>
                </c:pt>
                <c:pt idx="14">
                  <c:v>100</c:v>
                </c:pt>
              </c:numCache>
            </c:numRef>
          </c:xVal>
          <c:yVal>
            <c:numRef>
              <c:f>dlx!$N$110:$N$124</c:f>
              <c:numCache>
                <c:formatCode>General</c:formatCode>
                <c:ptCount val="15"/>
                <c:pt idx="0">
                  <c:v>0.34109776693069804</c:v>
                </c:pt>
                <c:pt idx="1">
                  <c:v>0.48874041688951042</c:v>
                </c:pt>
                <c:pt idx="2">
                  <c:v>0.81645865309030174</c:v>
                </c:pt>
                <c:pt idx="3">
                  <c:v>0.75842018816734136</c:v>
                </c:pt>
                <c:pt idx="4">
                  <c:v>1.2455234849044317</c:v>
                </c:pt>
                <c:pt idx="5">
                  <c:v>1.061260167989575</c:v>
                </c:pt>
                <c:pt idx="6">
                  <c:v>0.5305328874462667</c:v>
                </c:pt>
                <c:pt idx="7">
                  <c:v>0.24521792907201689</c:v>
                </c:pt>
                <c:pt idx="8">
                  <c:v>4.0737629800879915E-2</c:v>
                </c:pt>
                <c:pt idx="9">
                  <c:v>8.758798655521538E-2</c:v>
                </c:pt>
                <c:pt idx="10">
                  <c:v>-0.20551396756480766</c:v>
                </c:pt>
                <c:pt idx="11">
                  <c:v>-0.34405955417112777</c:v>
                </c:pt>
                <c:pt idx="12">
                  <c:v>-0.76296942646192356</c:v>
                </c:pt>
                <c:pt idx="13">
                  <c:v>-0.75213965198708266</c:v>
                </c:pt>
                <c:pt idx="14">
                  <c:v>-0.24188673521787774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22-47B7-AE4F-C308DB3D4756}"/>
            </c:ext>
          </c:extLst>
        </c:ser>
        <c:ser>
          <c:idx val="2"/>
          <c:order val="2"/>
          <c:tx>
            <c:strRef>
              <c:f>dlx!$Q$109</c:f>
              <c:strCache>
                <c:ptCount val="1"/>
                <c:pt idx="0">
                  <c:v>4.742825908</c:v>
                </c:pt>
              </c:strCache>
            </c:strRef>
          </c:tx>
          <c:marker>
            <c:symbol val="triangle"/>
            <c:size val="4"/>
          </c:marker>
          <c:xVal>
            <c:numRef>
              <c:f>dlx!$F$110:$F$124</c:f>
              <c:numCache>
                <c:formatCode>General</c:formatCode>
                <c:ptCount val="15"/>
                <c:pt idx="0">
                  <c:v>18.918918918918923</c:v>
                </c:pt>
                <c:pt idx="1">
                  <c:v>21.621621621621639</c:v>
                </c:pt>
                <c:pt idx="2">
                  <c:v>32.432432432432435</c:v>
                </c:pt>
                <c:pt idx="3">
                  <c:v>43.243243243243256</c:v>
                </c:pt>
                <c:pt idx="4">
                  <c:v>56.756756756756765</c:v>
                </c:pt>
                <c:pt idx="5">
                  <c:v>64.86486486486487</c:v>
                </c:pt>
                <c:pt idx="6">
                  <c:v>72.972972972972968</c:v>
                </c:pt>
                <c:pt idx="7">
                  <c:v>78.378378378378386</c:v>
                </c:pt>
                <c:pt idx="8">
                  <c:v>75.675675675675691</c:v>
                </c:pt>
                <c:pt idx="9">
                  <c:v>83.78378378378379</c:v>
                </c:pt>
                <c:pt idx="10">
                  <c:v>89.189189189189193</c:v>
                </c:pt>
                <c:pt idx="11">
                  <c:v>89.189189189189193</c:v>
                </c:pt>
                <c:pt idx="12">
                  <c:v>94.594594594594597</c:v>
                </c:pt>
                <c:pt idx="13">
                  <c:v>97.297297297297305</c:v>
                </c:pt>
                <c:pt idx="14">
                  <c:v>100</c:v>
                </c:pt>
              </c:numCache>
            </c:numRef>
          </c:xVal>
          <c:yVal>
            <c:numRef>
              <c:f>dlx!$Q$110:$Q$124</c:f>
              <c:numCache>
                <c:formatCode>General</c:formatCode>
                <c:ptCount val="15"/>
                <c:pt idx="0">
                  <c:v>5.3198070400562347</c:v>
                </c:pt>
                <c:pt idx="1">
                  <c:v>5.9438969023549726</c:v>
                </c:pt>
                <c:pt idx="2">
                  <c:v>6.6617288499114302</c:v>
                </c:pt>
                <c:pt idx="3">
                  <c:v>7.2172133654614834</c:v>
                </c:pt>
                <c:pt idx="4">
                  <c:v>7.9880591659458711</c:v>
                </c:pt>
                <c:pt idx="5">
                  <c:v>8.6010074579762055</c:v>
                </c:pt>
                <c:pt idx="6">
                  <c:v>9.2083758146369821</c:v>
                </c:pt>
                <c:pt idx="7">
                  <c:v>9.8418499601921496</c:v>
                </c:pt>
                <c:pt idx="8">
                  <c:v>10.356098637786149</c:v>
                </c:pt>
                <c:pt idx="9">
                  <c:v>11.135790185911043</c:v>
                </c:pt>
                <c:pt idx="10">
                  <c:v>11.958716109839983</c:v>
                </c:pt>
                <c:pt idx="11">
                  <c:v>12.651145022742739</c:v>
                </c:pt>
                <c:pt idx="12">
                  <c:v>13.230373804428307</c:v>
                </c:pt>
                <c:pt idx="13">
                  <c:v>14.146791895628642</c:v>
                </c:pt>
                <c:pt idx="14">
                  <c:v>14.609603701512853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B22-47B7-AE4F-C308DB3D47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070592"/>
        <c:axId val="537129728"/>
      </c:scatterChart>
      <c:valAx>
        <c:axId val="53707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Unemployment Recovery - Percent of Rise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crossAx val="537129728"/>
        <c:crosses val="autoZero"/>
        <c:crossBetween val="midCat"/>
        <c:majorUnit val="10"/>
        <c:minorUnit val="5"/>
      </c:valAx>
      <c:valAx>
        <c:axId val="537129728"/>
        <c:scaling>
          <c:orientation val="minMax"/>
          <c:min val="-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370705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7433050210750171"/>
          <c:y val="0.91115680737929816"/>
          <c:w val="0.42721577089644935"/>
          <c:h val="5.9134710366336586E-2"/>
        </c:manualLayout>
      </c:layout>
      <c:overlay val="0"/>
    </c:legend>
    <c:plotVisOnly val="1"/>
    <c:dispBlanksAs val="gap"/>
    <c:showDLblsOverMax val="0"/>
  </c:char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Inflation Measures - 2003Q2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9277823247694256E-2"/>
          <c:y val="8.5071844265759547E-2"/>
          <c:w val="0.86360626473833058"/>
          <c:h val="0.76490140288109365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dlx!$K$109</c:f>
              <c:strCache>
                <c:ptCount val="1"/>
                <c:pt idx="0">
                  <c:v>3.200263908</c:v>
                </c:pt>
              </c:strCache>
            </c:strRef>
          </c:tx>
          <c:marker>
            <c:symbol val="diamond"/>
            <c:size val="4"/>
          </c:marker>
          <c:xVal>
            <c:numRef>
              <c:f>dlx!$T$110:$T$124</c:f>
              <c:numCache>
                <c:formatCode>General</c:formatCode>
                <c:ptCount val="15"/>
                <c:pt idx="0">
                  <c:v>2.8333843213932619</c:v>
                </c:pt>
                <c:pt idx="1">
                  <c:v>3.8059261426867552</c:v>
                </c:pt>
                <c:pt idx="2">
                  <c:v>4.357040564326975</c:v>
                </c:pt>
                <c:pt idx="3">
                  <c:v>5.0447143116833626</c:v>
                </c:pt>
                <c:pt idx="4">
                  <c:v>5.73349649512509</c:v>
                </c:pt>
                <c:pt idx="5">
                  <c:v>6.3424712804210248</c:v>
                </c:pt>
                <c:pt idx="6">
                  <c:v>6.9372580838243714</c:v>
                </c:pt>
                <c:pt idx="7">
                  <c:v>7.5005653024035279</c:v>
                </c:pt>
                <c:pt idx="8">
                  <c:v>8.2671596990374407</c:v>
                </c:pt>
                <c:pt idx="9">
                  <c:v>8.7327028548879859</c:v>
                </c:pt>
                <c:pt idx="10">
                  <c:v>9.5454081926727987</c:v>
                </c:pt>
                <c:pt idx="11">
                  <c:v>9.7276350851057245</c:v>
                </c:pt>
                <c:pt idx="12">
                  <c:v>10.310007404353062</c:v>
                </c:pt>
                <c:pt idx="13">
                  <c:v>10.807251832244846</c:v>
                </c:pt>
                <c:pt idx="14">
                  <c:v>11.527070226076619</c:v>
                </c:pt>
              </c:numCache>
            </c:numRef>
          </c:xVal>
          <c:yVal>
            <c:numRef>
              <c:f>dlx!$K$110:$K$124</c:f>
              <c:numCache>
                <c:formatCode>General</c:formatCode>
                <c:ptCount val="15"/>
                <c:pt idx="0">
                  <c:v>3.6423270288016507</c:v>
                </c:pt>
                <c:pt idx="1">
                  <c:v>4.0854650515322</c:v>
                </c:pt>
                <c:pt idx="2">
                  <c:v>4.6746499484133563</c:v>
                </c:pt>
                <c:pt idx="3">
                  <c:v>5.0667660493010525</c:v>
                </c:pt>
                <c:pt idx="4">
                  <c:v>5.6241129148685287</c:v>
                </c:pt>
                <c:pt idx="5">
                  <c:v>5.9165754062449949</c:v>
                </c:pt>
                <c:pt idx="6">
                  <c:v>6.0746111633650512</c:v>
                </c:pt>
                <c:pt idx="7">
                  <c:v>6.2203750933334634</c:v>
                </c:pt>
                <c:pt idx="8">
                  <c:v>6.3914076889683091</c:v>
                </c:pt>
                <c:pt idx="9">
                  <c:v>6.7776647026293046</c:v>
                </c:pt>
                <c:pt idx="10">
                  <c:v>7.1463703015352431</c:v>
                </c:pt>
                <c:pt idx="11">
                  <c:v>7.3604868458588824</c:v>
                </c:pt>
                <c:pt idx="12">
                  <c:v>7.5076605737569801</c:v>
                </c:pt>
                <c:pt idx="13">
                  <c:v>7.9960586708756276</c:v>
                </c:pt>
                <c:pt idx="14">
                  <c:v>8.4763025618753254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64-4930-AB54-92E5877237C2}"/>
            </c:ext>
          </c:extLst>
        </c:ser>
        <c:ser>
          <c:idx val="1"/>
          <c:order val="1"/>
          <c:tx>
            <c:strRef>
              <c:f>dlx!$N$109</c:f>
              <c:strCache>
                <c:ptCount val="1"/>
                <c:pt idx="0">
                  <c:v>0.276846492</c:v>
                </c:pt>
              </c:strCache>
            </c:strRef>
          </c:tx>
          <c:marker>
            <c:symbol val="square"/>
            <c:size val="4"/>
          </c:marker>
          <c:xVal>
            <c:numRef>
              <c:f>dlx!$T$110:$T$124</c:f>
              <c:numCache>
                <c:formatCode>General</c:formatCode>
                <c:ptCount val="15"/>
                <c:pt idx="0">
                  <c:v>2.8333843213932619</c:v>
                </c:pt>
                <c:pt idx="1">
                  <c:v>3.8059261426867552</c:v>
                </c:pt>
                <c:pt idx="2">
                  <c:v>4.357040564326975</c:v>
                </c:pt>
                <c:pt idx="3">
                  <c:v>5.0447143116833626</c:v>
                </c:pt>
                <c:pt idx="4">
                  <c:v>5.73349649512509</c:v>
                </c:pt>
                <c:pt idx="5">
                  <c:v>6.3424712804210248</c:v>
                </c:pt>
                <c:pt idx="6">
                  <c:v>6.9372580838243714</c:v>
                </c:pt>
                <c:pt idx="7">
                  <c:v>7.5005653024035279</c:v>
                </c:pt>
                <c:pt idx="8">
                  <c:v>8.2671596990374407</c:v>
                </c:pt>
                <c:pt idx="9">
                  <c:v>8.7327028548879859</c:v>
                </c:pt>
                <c:pt idx="10">
                  <c:v>9.5454081926727987</c:v>
                </c:pt>
                <c:pt idx="11">
                  <c:v>9.7276350851057245</c:v>
                </c:pt>
                <c:pt idx="12">
                  <c:v>10.310007404353062</c:v>
                </c:pt>
                <c:pt idx="13">
                  <c:v>10.807251832244846</c:v>
                </c:pt>
                <c:pt idx="14">
                  <c:v>11.527070226076619</c:v>
                </c:pt>
              </c:numCache>
            </c:numRef>
          </c:xVal>
          <c:yVal>
            <c:numRef>
              <c:f>dlx!$N$110:$N$124</c:f>
              <c:numCache>
                <c:formatCode>General</c:formatCode>
                <c:ptCount val="15"/>
                <c:pt idx="0">
                  <c:v>0.34109776693069804</c:v>
                </c:pt>
                <c:pt idx="1">
                  <c:v>0.48874041688951042</c:v>
                </c:pt>
                <c:pt idx="2">
                  <c:v>0.81645865309030174</c:v>
                </c:pt>
                <c:pt idx="3">
                  <c:v>0.75842018816734136</c:v>
                </c:pt>
                <c:pt idx="4">
                  <c:v>1.2455234849044317</c:v>
                </c:pt>
                <c:pt idx="5">
                  <c:v>1.061260167989575</c:v>
                </c:pt>
                <c:pt idx="6">
                  <c:v>0.5305328874462667</c:v>
                </c:pt>
                <c:pt idx="7">
                  <c:v>0.24521792907201689</c:v>
                </c:pt>
                <c:pt idx="8">
                  <c:v>4.0737629800879915E-2</c:v>
                </c:pt>
                <c:pt idx="9">
                  <c:v>8.758798655521538E-2</c:v>
                </c:pt>
                <c:pt idx="10">
                  <c:v>-0.20551396756480766</c:v>
                </c:pt>
                <c:pt idx="11">
                  <c:v>-0.34405955417112777</c:v>
                </c:pt>
                <c:pt idx="12">
                  <c:v>-0.76296942646192356</c:v>
                </c:pt>
                <c:pt idx="13">
                  <c:v>-0.75213965198708266</c:v>
                </c:pt>
                <c:pt idx="14">
                  <c:v>-0.24188673521787774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964-4930-AB54-92E5877237C2}"/>
            </c:ext>
          </c:extLst>
        </c:ser>
        <c:ser>
          <c:idx val="2"/>
          <c:order val="2"/>
          <c:tx>
            <c:strRef>
              <c:f>dlx!$Q$109</c:f>
              <c:strCache>
                <c:ptCount val="1"/>
                <c:pt idx="0">
                  <c:v>4.742825908</c:v>
                </c:pt>
              </c:strCache>
            </c:strRef>
          </c:tx>
          <c:marker>
            <c:symbol val="triangle"/>
            <c:size val="4"/>
          </c:marker>
          <c:xVal>
            <c:numRef>
              <c:f>dlx!$T$110:$T$124</c:f>
              <c:numCache>
                <c:formatCode>General</c:formatCode>
                <c:ptCount val="15"/>
                <c:pt idx="0">
                  <c:v>2.8333843213932619</c:v>
                </c:pt>
                <c:pt idx="1">
                  <c:v>3.8059261426867552</c:v>
                </c:pt>
                <c:pt idx="2">
                  <c:v>4.357040564326975</c:v>
                </c:pt>
                <c:pt idx="3">
                  <c:v>5.0447143116833626</c:v>
                </c:pt>
                <c:pt idx="4">
                  <c:v>5.73349649512509</c:v>
                </c:pt>
                <c:pt idx="5">
                  <c:v>6.3424712804210248</c:v>
                </c:pt>
                <c:pt idx="6">
                  <c:v>6.9372580838243714</c:v>
                </c:pt>
                <c:pt idx="7">
                  <c:v>7.5005653024035279</c:v>
                </c:pt>
                <c:pt idx="8">
                  <c:v>8.2671596990374407</c:v>
                </c:pt>
                <c:pt idx="9">
                  <c:v>8.7327028548879859</c:v>
                </c:pt>
                <c:pt idx="10">
                  <c:v>9.5454081926727987</c:v>
                </c:pt>
                <c:pt idx="11">
                  <c:v>9.7276350851057245</c:v>
                </c:pt>
                <c:pt idx="12">
                  <c:v>10.310007404353062</c:v>
                </c:pt>
                <c:pt idx="13">
                  <c:v>10.807251832244846</c:v>
                </c:pt>
                <c:pt idx="14">
                  <c:v>11.527070226076619</c:v>
                </c:pt>
              </c:numCache>
            </c:numRef>
          </c:xVal>
          <c:yVal>
            <c:numRef>
              <c:f>dlx!$Q$110:$Q$124</c:f>
              <c:numCache>
                <c:formatCode>General</c:formatCode>
                <c:ptCount val="15"/>
                <c:pt idx="0">
                  <c:v>5.3198070400562347</c:v>
                </c:pt>
                <c:pt idx="1">
                  <c:v>5.9438969023549726</c:v>
                </c:pt>
                <c:pt idx="2">
                  <c:v>6.6617288499114302</c:v>
                </c:pt>
                <c:pt idx="3">
                  <c:v>7.2172133654614834</c:v>
                </c:pt>
                <c:pt idx="4">
                  <c:v>7.9880591659458711</c:v>
                </c:pt>
                <c:pt idx="5">
                  <c:v>8.6010074579762055</c:v>
                </c:pt>
                <c:pt idx="6">
                  <c:v>9.2083758146369821</c:v>
                </c:pt>
                <c:pt idx="7">
                  <c:v>9.8418499601921496</c:v>
                </c:pt>
                <c:pt idx="8">
                  <c:v>10.356098637786149</c:v>
                </c:pt>
                <c:pt idx="9">
                  <c:v>11.135790185911043</c:v>
                </c:pt>
                <c:pt idx="10">
                  <c:v>11.958716109839983</c:v>
                </c:pt>
                <c:pt idx="11">
                  <c:v>12.651145022742739</c:v>
                </c:pt>
                <c:pt idx="12">
                  <c:v>13.230373804428307</c:v>
                </c:pt>
                <c:pt idx="13">
                  <c:v>14.146791895628642</c:v>
                </c:pt>
                <c:pt idx="14">
                  <c:v>14.609603701512853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964-4930-AB54-92E587723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070592"/>
        <c:axId val="537129728"/>
      </c:scatterChart>
      <c:valAx>
        <c:axId val="53707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GDP</a:t>
                </a:r>
                <a:r>
                  <a:rPr lang="en-US" baseline="0"/>
                  <a:t> Growth</a:t>
                </a:r>
                <a:r>
                  <a:rPr lang="en-US"/>
                  <a:t> - Percent of Rise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crossAx val="537129728"/>
        <c:crosses val="autoZero"/>
        <c:crossBetween val="midCat"/>
      </c:valAx>
      <c:valAx>
        <c:axId val="537129728"/>
        <c:scaling>
          <c:orientation val="minMax"/>
          <c:min val="-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370705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7433050210750171"/>
          <c:y val="0.91115680737929816"/>
          <c:w val="0.42721577089644935"/>
          <c:h val="5.9134710366336586E-2"/>
        </c:manualLayout>
      </c:layout>
      <c:overlay val="0"/>
    </c:legend>
    <c:plotVisOnly val="1"/>
    <c:dispBlanksAs val="gap"/>
    <c:showDLblsOverMax val="0"/>
  </c:char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Inflation Measures - 2003Q2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9277823247694256E-2"/>
          <c:y val="8.5071844265759547E-2"/>
          <c:w val="0.86360626473833058"/>
          <c:h val="0.76490140288109365"/>
        </c:manualLayout>
      </c:layout>
      <c:lineChart>
        <c:grouping val="standard"/>
        <c:varyColors val="0"/>
        <c:ser>
          <c:idx val="0"/>
          <c:order val="0"/>
          <c:tx>
            <c:strRef>
              <c:f>dlx!$K$109</c:f>
              <c:strCache>
                <c:ptCount val="1"/>
                <c:pt idx="0">
                  <c:v>3.200263908</c:v>
                </c:pt>
              </c:strCache>
            </c:strRef>
          </c:tx>
          <c:marker>
            <c:symbol val="diamond"/>
            <c:size val="4"/>
          </c:marker>
          <c:cat>
            <c:strRef>
              <c:f>dlx!$C$110:$C$124</c:f>
              <c:strCache>
                <c:ptCount val="15"/>
                <c:pt idx="0">
                  <c:v>2013Q2</c:v>
                </c:pt>
                <c:pt idx="1">
                  <c:v>2013Q3</c:v>
                </c:pt>
                <c:pt idx="2">
                  <c:v>2013Q4</c:v>
                </c:pt>
                <c:pt idx="3">
                  <c:v>2014Q1</c:v>
                </c:pt>
                <c:pt idx="4">
                  <c:v>2014Q2</c:v>
                </c:pt>
                <c:pt idx="5">
                  <c:v>2014Q3</c:v>
                </c:pt>
                <c:pt idx="6">
                  <c:v>2014Q4</c:v>
                </c:pt>
                <c:pt idx="7">
                  <c:v>2015Q1</c:v>
                </c:pt>
                <c:pt idx="8">
                  <c:v>2015Q2</c:v>
                </c:pt>
                <c:pt idx="9">
                  <c:v>2015Q3</c:v>
                </c:pt>
                <c:pt idx="10">
                  <c:v>2015Q4</c:v>
                </c:pt>
                <c:pt idx="11">
                  <c:v>2016Q1</c:v>
                </c:pt>
                <c:pt idx="12">
                  <c:v>2016Q2</c:v>
                </c:pt>
                <c:pt idx="13">
                  <c:v>2016Q3</c:v>
                </c:pt>
                <c:pt idx="14">
                  <c:v>2016Q4</c:v>
                </c:pt>
              </c:strCache>
            </c:strRef>
          </c:cat>
          <c:val>
            <c:numRef>
              <c:f>dlx!$K$110:$K$124</c:f>
              <c:numCache>
                <c:formatCode>General</c:formatCode>
                <c:ptCount val="15"/>
                <c:pt idx="0">
                  <c:v>3.6423270288016507</c:v>
                </c:pt>
                <c:pt idx="1">
                  <c:v>4.0854650515322</c:v>
                </c:pt>
                <c:pt idx="2">
                  <c:v>4.6746499484133563</c:v>
                </c:pt>
                <c:pt idx="3">
                  <c:v>5.0667660493010525</c:v>
                </c:pt>
                <c:pt idx="4">
                  <c:v>5.6241129148685287</c:v>
                </c:pt>
                <c:pt idx="5">
                  <c:v>5.9165754062449949</c:v>
                </c:pt>
                <c:pt idx="6">
                  <c:v>6.0746111633650512</c:v>
                </c:pt>
                <c:pt idx="7">
                  <c:v>6.2203750933334634</c:v>
                </c:pt>
                <c:pt idx="8">
                  <c:v>6.3914076889683091</c:v>
                </c:pt>
                <c:pt idx="9">
                  <c:v>6.7776647026293046</c:v>
                </c:pt>
                <c:pt idx="10">
                  <c:v>7.1463703015352431</c:v>
                </c:pt>
                <c:pt idx="11">
                  <c:v>7.3604868458588824</c:v>
                </c:pt>
                <c:pt idx="12">
                  <c:v>7.5076605737569801</c:v>
                </c:pt>
                <c:pt idx="13">
                  <c:v>7.9960586708756276</c:v>
                </c:pt>
                <c:pt idx="14">
                  <c:v>8.4763025618753254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FF-4312-9015-C35918F72EDA}"/>
            </c:ext>
          </c:extLst>
        </c:ser>
        <c:ser>
          <c:idx val="1"/>
          <c:order val="1"/>
          <c:tx>
            <c:strRef>
              <c:f>dlx!$N$109</c:f>
              <c:strCache>
                <c:ptCount val="1"/>
                <c:pt idx="0">
                  <c:v>0.276846492</c:v>
                </c:pt>
              </c:strCache>
            </c:strRef>
          </c:tx>
          <c:marker>
            <c:symbol val="square"/>
            <c:size val="4"/>
          </c:marker>
          <c:cat>
            <c:strRef>
              <c:f>dlx!$C$110:$C$124</c:f>
              <c:strCache>
                <c:ptCount val="15"/>
                <c:pt idx="0">
                  <c:v>2013Q2</c:v>
                </c:pt>
                <c:pt idx="1">
                  <c:v>2013Q3</c:v>
                </c:pt>
                <c:pt idx="2">
                  <c:v>2013Q4</c:v>
                </c:pt>
                <c:pt idx="3">
                  <c:v>2014Q1</c:v>
                </c:pt>
                <c:pt idx="4">
                  <c:v>2014Q2</c:v>
                </c:pt>
                <c:pt idx="5">
                  <c:v>2014Q3</c:v>
                </c:pt>
                <c:pt idx="6">
                  <c:v>2014Q4</c:v>
                </c:pt>
                <c:pt idx="7">
                  <c:v>2015Q1</c:v>
                </c:pt>
                <c:pt idx="8">
                  <c:v>2015Q2</c:v>
                </c:pt>
                <c:pt idx="9">
                  <c:v>2015Q3</c:v>
                </c:pt>
                <c:pt idx="10">
                  <c:v>2015Q4</c:v>
                </c:pt>
                <c:pt idx="11">
                  <c:v>2016Q1</c:v>
                </c:pt>
                <c:pt idx="12">
                  <c:v>2016Q2</c:v>
                </c:pt>
                <c:pt idx="13">
                  <c:v>2016Q3</c:v>
                </c:pt>
                <c:pt idx="14">
                  <c:v>2016Q4</c:v>
                </c:pt>
              </c:strCache>
            </c:strRef>
          </c:cat>
          <c:val>
            <c:numRef>
              <c:f>dlx!$N$110:$N$124</c:f>
              <c:numCache>
                <c:formatCode>General</c:formatCode>
                <c:ptCount val="15"/>
                <c:pt idx="0">
                  <c:v>0.34109776693069804</c:v>
                </c:pt>
                <c:pt idx="1">
                  <c:v>0.48874041688951042</c:v>
                </c:pt>
                <c:pt idx="2">
                  <c:v>0.81645865309030174</c:v>
                </c:pt>
                <c:pt idx="3">
                  <c:v>0.75842018816734136</c:v>
                </c:pt>
                <c:pt idx="4">
                  <c:v>1.2455234849044317</c:v>
                </c:pt>
                <c:pt idx="5">
                  <c:v>1.061260167989575</c:v>
                </c:pt>
                <c:pt idx="6">
                  <c:v>0.5305328874462667</c:v>
                </c:pt>
                <c:pt idx="7">
                  <c:v>0.24521792907201689</c:v>
                </c:pt>
                <c:pt idx="8">
                  <c:v>4.0737629800879915E-2</c:v>
                </c:pt>
                <c:pt idx="9">
                  <c:v>8.758798655521538E-2</c:v>
                </c:pt>
                <c:pt idx="10">
                  <c:v>-0.20551396756480766</c:v>
                </c:pt>
                <c:pt idx="11">
                  <c:v>-0.34405955417112777</c:v>
                </c:pt>
                <c:pt idx="12">
                  <c:v>-0.76296942646192356</c:v>
                </c:pt>
                <c:pt idx="13">
                  <c:v>-0.75213965198708266</c:v>
                </c:pt>
                <c:pt idx="14">
                  <c:v>-0.24188673521787774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FF-4312-9015-C35918F72EDA}"/>
            </c:ext>
          </c:extLst>
        </c:ser>
        <c:ser>
          <c:idx val="2"/>
          <c:order val="2"/>
          <c:tx>
            <c:strRef>
              <c:f>dlx!$Q$109</c:f>
              <c:strCache>
                <c:ptCount val="1"/>
                <c:pt idx="0">
                  <c:v>4.742825908</c:v>
                </c:pt>
              </c:strCache>
            </c:strRef>
          </c:tx>
          <c:marker>
            <c:symbol val="triangle"/>
            <c:size val="4"/>
          </c:marker>
          <c:cat>
            <c:strRef>
              <c:f>dlx!$C$110:$C$124</c:f>
              <c:strCache>
                <c:ptCount val="15"/>
                <c:pt idx="0">
                  <c:v>2013Q2</c:v>
                </c:pt>
                <c:pt idx="1">
                  <c:v>2013Q3</c:v>
                </c:pt>
                <c:pt idx="2">
                  <c:v>2013Q4</c:v>
                </c:pt>
                <c:pt idx="3">
                  <c:v>2014Q1</c:v>
                </c:pt>
                <c:pt idx="4">
                  <c:v>2014Q2</c:v>
                </c:pt>
                <c:pt idx="5">
                  <c:v>2014Q3</c:v>
                </c:pt>
                <c:pt idx="6">
                  <c:v>2014Q4</c:v>
                </c:pt>
                <c:pt idx="7">
                  <c:v>2015Q1</c:v>
                </c:pt>
                <c:pt idx="8">
                  <c:v>2015Q2</c:v>
                </c:pt>
                <c:pt idx="9">
                  <c:v>2015Q3</c:v>
                </c:pt>
                <c:pt idx="10">
                  <c:v>2015Q4</c:v>
                </c:pt>
                <c:pt idx="11">
                  <c:v>2016Q1</c:v>
                </c:pt>
                <c:pt idx="12">
                  <c:v>2016Q2</c:v>
                </c:pt>
                <c:pt idx="13">
                  <c:v>2016Q3</c:v>
                </c:pt>
                <c:pt idx="14">
                  <c:v>2016Q4</c:v>
                </c:pt>
              </c:strCache>
            </c:strRef>
          </c:cat>
          <c:val>
            <c:numRef>
              <c:f>dlx!$Q$110:$Q$124</c:f>
              <c:numCache>
                <c:formatCode>General</c:formatCode>
                <c:ptCount val="15"/>
                <c:pt idx="0">
                  <c:v>5.3198070400562347</c:v>
                </c:pt>
                <c:pt idx="1">
                  <c:v>5.9438969023549726</c:v>
                </c:pt>
                <c:pt idx="2">
                  <c:v>6.6617288499114302</c:v>
                </c:pt>
                <c:pt idx="3">
                  <c:v>7.2172133654614834</c:v>
                </c:pt>
                <c:pt idx="4">
                  <c:v>7.9880591659458711</c:v>
                </c:pt>
                <c:pt idx="5">
                  <c:v>8.6010074579762055</c:v>
                </c:pt>
                <c:pt idx="6">
                  <c:v>9.2083758146369821</c:v>
                </c:pt>
                <c:pt idx="7">
                  <c:v>9.8418499601921496</c:v>
                </c:pt>
                <c:pt idx="8">
                  <c:v>10.356098637786149</c:v>
                </c:pt>
                <c:pt idx="9">
                  <c:v>11.135790185911043</c:v>
                </c:pt>
                <c:pt idx="10">
                  <c:v>11.958716109839983</c:v>
                </c:pt>
                <c:pt idx="11">
                  <c:v>12.651145022742739</c:v>
                </c:pt>
                <c:pt idx="12">
                  <c:v>13.230373804428307</c:v>
                </c:pt>
                <c:pt idx="13">
                  <c:v>14.146791895628642</c:v>
                </c:pt>
                <c:pt idx="14">
                  <c:v>14.609603701512853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FF-4312-9015-C35918F72E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7070592"/>
        <c:axId val="537129728"/>
      </c:lineChart>
      <c:catAx>
        <c:axId val="53707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 Peak Unemployment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txPr>
          <a:bodyPr rot="-2700000"/>
          <a:lstStyle/>
          <a:p>
            <a:pPr>
              <a:defRPr sz="900"/>
            </a:pPr>
            <a:endParaRPr lang="en-US"/>
          </a:p>
        </c:txPr>
        <c:crossAx val="537129728"/>
        <c:crosses val="autoZero"/>
        <c:auto val="1"/>
        <c:lblAlgn val="ctr"/>
        <c:lblOffset val="100"/>
        <c:noMultiLvlLbl val="0"/>
      </c:catAx>
      <c:valAx>
        <c:axId val="537129728"/>
        <c:scaling>
          <c:orientation val="minMax"/>
          <c:min val="-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370705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Inflation Measures - 2009Q4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4549009118295155E-2"/>
          <c:y val="9.8947816708096673E-2"/>
          <c:w val="0.84488344245700553"/>
          <c:h val="0.76417966272734428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dlx!$K$135</c:f>
              <c:strCache>
                <c:ptCount val="1"/>
                <c:pt idx="0">
                  <c:v>15.14145265</c:v>
                </c:pt>
              </c:strCache>
            </c:strRef>
          </c:tx>
          <c:marker>
            <c:symbol val="diamond"/>
            <c:size val="4"/>
          </c:marker>
          <c:xVal>
            <c:numRef>
              <c:f>dlx!#REF!</c:f>
            </c:numRef>
          </c:xVal>
          <c:yVal>
            <c:numRef>
              <c:f>dlx!#REF!</c:f>
              <c:numCache>
                <c:formatCode>General</c:formatCode>
                <c:ptCount val="40"/>
                <c:pt idx="0">
                  <c:v>0</c:v>
                </c:pt>
                <c:pt idx="1">
                  <c:v>1.4953598530631496E-2</c:v>
                </c:pt>
                <c:pt idx="2">
                  <c:v>0.14047319831793637</c:v>
                </c:pt>
                <c:pt idx="3">
                  <c:v>0.3829027502537441</c:v>
                </c:pt>
                <c:pt idx="4">
                  <c:v>0.64557252646333385</c:v>
                </c:pt>
                <c:pt idx="5">
                  <c:v>1.1210667504470972</c:v>
                </c:pt>
                <c:pt idx="6">
                  <c:v>1.5936910918845637</c:v>
                </c:pt>
                <c:pt idx="7">
                  <c:v>2.2883537145342858</c:v>
                </c:pt>
                <c:pt idx="8">
                  <c:v>2.8339334912272029</c:v>
                </c:pt>
                <c:pt idx="9">
                  <c:v>3.3745287350766207</c:v>
                </c:pt>
                <c:pt idx="10">
                  <c:v>3.8824979457682707</c:v>
                </c:pt>
                <c:pt idx="11">
                  <c:v>4.3522524046594624</c:v>
                </c:pt>
                <c:pt idx="12">
                  <c:v>4.8381688336797346</c:v>
                </c:pt>
                <c:pt idx="13">
                  <c:v>5.3687950118420424</c:v>
                </c:pt>
                <c:pt idx="14">
                  <c:v>5.6083546812315754</c:v>
                </c:pt>
                <c:pt idx="15">
                  <c:v>6.1729663105998256</c:v>
                </c:pt>
                <c:pt idx="16">
                  <c:v>6.6446843733384719</c:v>
                </c:pt>
                <c:pt idx="17">
                  <c:v>7.0573432742036646</c:v>
                </c:pt>
                <c:pt idx="18">
                  <c:v>7.6112306056358436</c:v>
                </c:pt>
                <c:pt idx="19">
                  <c:v>8.0565155396587365</c:v>
                </c:pt>
                <c:pt idx="20">
                  <c:v>8.4865447822514142</c:v>
                </c:pt>
                <c:pt idx="21">
                  <c:v>8.8599316061675371</c:v>
                </c:pt>
                <c:pt idx="22">
                  <c:v>9.5088271545265677</c:v>
                </c:pt>
                <c:pt idx="23">
                  <c:v>10.05516216346849</c:v>
                </c:pt>
                <c:pt idx="24">
                  <c:v>10.675660979264334</c:v>
                </c:pt>
                <c:pt idx="25">
                  <c:v>11.287701193871147</c:v>
                </c:pt>
                <c:pt idx="26">
                  <c:v>11.914241867659147</c:v>
                </c:pt>
                <c:pt idx="27">
                  <c:v>12.512838948233362</c:v>
                </c:pt>
                <c:pt idx="28">
                  <c:v>13.093159408381251</c:v>
                </c:pt>
                <c:pt idx="29">
                  <c:v>13.672573589830339</c:v>
                </c:pt>
                <c:pt idx="30">
                  <c:v>13.907903958625356</c:v>
                </c:pt>
                <c:pt idx="31">
                  <c:v>14.425389095654694</c:v>
                </c:pt>
                <c:pt idx="32">
                  <c:v>15.077154526559999</c:v>
                </c:pt>
                <c:pt idx="33">
                  <c:v>15.856252114650292</c:v>
                </c:pt>
                <c:pt idx="34">
                  <c:v>16.404399680989901</c:v>
                </c:pt>
                <c:pt idx="35">
                  <c:v>16.979282468944824</c:v>
                </c:pt>
                <c:pt idx="36">
                  <c:v>17.618359998066602</c:v>
                </c:pt>
                <c:pt idx="37">
                  <c:v>18.279037169510381</c:v>
                </c:pt>
                <c:pt idx="38">
                  <c:v>18.808606022524032</c:v>
                </c:pt>
                <c:pt idx="39">
                  <c:v>19.690566242931041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03-4CE2-93C6-B851A601796A}"/>
            </c:ext>
          </c:extLst>
        </c:ser>
        <c:ser>
          <c:idx val="1"/>
          <c:order val="1"/>
          <c:tx>
            <c:strRef>
              <c:f>dlx!$N$135</c:f>
              <c:strCache>
                <c:ptCount val="1"/>
                <c:pt idx="0">
                  <c:v>3.732317066</c:v>
                </c:pt>
              </c:strCache>
            </c:strRef>
          </c:tx>
          <c:marker>
            <c:symbol val="square"/>
            <c:size val="4"/>
          </c:marker>
          <c:xVal>
            <c:numRef>
              <c:f>dlx!#REF!</c:f>
            </c:numRef>
          </c:xVal>
          <c:yVal>
            <c:numRef>
              <c:f>dlx!#REF!</c:f>
              <c:numCache>
                <c:formatCode>General</c:formatCode>
                <c:ptCount val="40"/>
                <c:pt idx="0">
                  <c:v>0</c:v>
                </c:pt>
                <c:pt idx="1">
                  <c:v>0.23827145313104481</c:v>
                </c:pt>
                <c:pt idx="2">
                  <c:v>-0.21367868386922284</c:v>
                </c:pt>
                <c:pt idx="3">
                  <c:v>-0.17678952997649544</c:v>
                </c:pt>
                <c:pt idx="4">
                  <c:v>-9.5354982703854674E-2</c:v>
                </c:pt>
                <c:pt idx="5">
                  <c:v>0.31529786251713876</c:v>
                </c:pt>
                <c:pt idx="6">
                  <c:v>0.94914168915205543</c:v>
                </c:pt>
                <c:pt idx="7">
                  <c:v>1.6950450210082568</c:v>
                </c:pt>
                <c:pt idx="8">
                  <c:v>2.1087139605727057</c:v>
                </c:pt>
                <c:pt idx="9">
                  <c:v>2.4054512425148777</c:v>
                </c:pt>
                <c:pt idx="10">
                  <c:v>2.5980172659801015</c:v>
                </c:pt>
                <c:pt idx="11">
                  <c:v>2.554631908886118</c:v>
                </c:pt>
                <c:pt idx="12">
                  <c:v>2.6121697086684881</c:v>
                </c:pt>
                <c:pt idx="13">
                  <c:v>2.629570252957536</c:v>
                </c:pt>
                <c:pt idx="14">
                  <c:v>2.4165875908598533</c:v>
                </c:pt>
                <c:pt idx="15">
                  <c:v>2.4796935648147223</c:v>
                </c:pt>
                <c:pt idx="16">
                  <c:v>2.529807132367079</c:v>
                </c:pt>
                <c:pt idx="17">
                  <c:v>2.24281415522678</c:v>
                </c:pt>
                <c:pt idx="18">
                  <c:v>2.1966447110465692</c:v>
                </c:pt>
                <c:pt idx="19">
                  <c:v>2.167875811155362</c:v>
                </c:pt>
                <c:pt idx="20">
                  <c:v>2.0470000301609614</c:v>
                </c:pt>
                <c:pt idx="21">
                  <c:v>1.6755564114045551</c:v>
                </c:pt>
                <c:pt idx="22">
                  <c:v>1.8590741518394793</c:v>
                </c:pt>
                <c:pt idx="23">
                  <c:v>1.6748603896330039</c:v>
                </c:pt>
                <c:pt idx="24">
                  <c:v>1.5286958176051746</c:v>
                </c:pt>
                <c:pt idx="25">
                  <c:v>1.5126873168592736</c:v>
                </c:pt>
                <c:pt idx="26">
                  <c:v>1.2437909057795071</c:v>
                </c:pt>
                <c:pt idx="27">
                  <c:v>1.0718735282039482</c:v>
                </c:pt>
                <c:pt idx="28">
                  <c:v>1.0076075179631605</c:v>
                </c:pt>
                <c:pt idx="29">
                  <c:v>1.0141037211643944</c:v>
                </c:pt>
                <c:pt idx="30">
                  <c:v>0.555425373705698</c:v>
                </c:pt>
                <c:pt idx="31">
                  <c:v>0.25706404096319524</c:v>
                </c:pt>
                <c:pt idx="32">
                  <c:v>0.16495715985995751</c:v>
                </c:pt>
                <c:pt idx="33">
                  <c:v>0.48814326912145489</c:v>
                </c:pt>
                <c:pt idx="34">
                  <c:v>0.22875915558637772</c:v>
                </c:pt>
                <c:pt idx="35">
                  <c:v>4.4777400637086018E-2</c:v>
                </c:pt>
                <c:pt idx="36">
                  <c:v>0.31436983348838154</c:v>
                </c:pt>
                <c:pt idx="37">
                  <c:v>0.63500386292083544</c:v>
                </c:pt>
                <c:pt idx="38">
                  <c:v>0.15590887682965793</c:v>
                </c:pt>
                <c:pt idx="39">
                  <c:v>0.68279735790135465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03-4CE2-93C6-B851A601796A}"/>
            </c:ext>
          </c:extLst>
        </c:ser>
        <c:ser>
          <c:idx val="2"/>
          <c:order val="2"/>
          <c:tx>
            <c:strRef>
              <c:f>dlx!$Q$135</c:f>
              <c:strCache>
                <c:ptCount val="1"/>
                <c:pt idx="0">
                  <c:v>22.84034435</c:v>
                </c:pt>
              </c:strCache>
            </c:strRef>
          </c:tx>
          <c:marker>
            <c:symbol val="triangle"/>
            <c:size val="4"/>
          </c:marker>
          <c:xVal>
            <c:numRef>
              <c:f>dlx!#REF!</c:f>
            </c:numRef>
          </c:xVal>
          <c:yVal>
            <c:numRef>
              <c:f>dlx!#REF!</c:f>
              <c:numCache>
                <c:formatCode>General</c:formatCode>
                <c:ptCount val="40"/>
                <c:pt idx="0">
                  <c:v>0</c:v>
                </c:pt>
                <c:pt idx="1">
                  <c:v>-6.9628758923534484E-2</c:v>
                </c:pt>
                <c:pt idx="2">
                  <c:v>0.2728998132002447</c:v>
                </c:pt>
                <c:pt idx="3">
                  <c:v>0.5929674953487174</c:v>
                </c:pt>
                <c:pt idx="4">
                  <c:v>0.92389127431857787</c:v>
                </c:pt>
                <c:pt idx="5">
                  <c:v>1.4272647752101575</c:v>
                </c:pt>
                <c:pt idx="6">
                  <c:v>1.8401708025899799</c:v>
                </c:pt>
                <c:pt idx="7">
                  <c:v>2.5068848866910187</c:v>
                </c:pt>
                <c:pt idx="8">
                  <c:v>3.1017241228710413</c:v>
                </c:pt>
                <c:pt idx="9">
                  <c:v>3.7457277515525744</c:v>
                </c:pt>
                <c:pt idx="10">
                  <c:v>4.3641509222066999</c:v>
                </c:pt>
                <c:pt idx="11">
                  <c:v>5.0175132550446477</c:v>
                </c:pt>
                <c:pt idx="12">
                  <c:v>5.6541547031231598</c:v>
                </c:pt>
                <c:pt idx="13">
                  <c:v>6.3768962294404874</c:v>
                </c:pt>
                <c:pt idx="14">
                  <c:v>6.771958327562122</c:v>
                </c:pt>
                <c:pt idx="15">
                  <c:v>7.5184085710755966</c:v>
                </c:pt>
                <c:pt idx="16">
                  <c:v>8.1423221815014379</c:v>
                </c:pt>
                <c:pt idx="17">
                  <c:v>8.8129045299871542</c:v>
                </c:pt>
                <c:pt idx="18">
                  <c:v>9.5765747891483741</c:v>
                </c:pt>
                <c:pt idx="19">
                  <c:v>10.198491876020888</c:v>
                </c:pt>
                <c:pt idx="20">
                  <c:v>10.827147229885959</c:v>
                </c:pt>
                <c:pt idx="21">
                  <c:v>11.482755651721433</c:v>
                </c:pt>
                <c:pt idx="22">
                  <c:v>12.290848559944978</c:v>
                </c:pt>
                <c:pt idx="23">
                  <c:v>13.105804517883236</c:v>
                </c:pt>
                <c:pt idx="24">
                  <c:v>14.003117072397675</c:v>
                </c:pt>
                <c:pt idx="25">
                  <c:v>14.857629153236918</c:v>
                </c:pt>
                <c:pt idx="26">
                  <c:v>15.805728275640041</c:v>
                </c:pt>
                <c:pt idx="27">
                  <c:v>16.691311254278475</c:v>
                </c:pt>
                <c:pt idx="28">
                  <c:v>17.506766343105063</c:v>
                </c:pt>
                <c:pt idx="29">
                  <c:v>18.319975342934104</c:v>
                </c:pt>
                <c:pt idx="30">
                  <c:v>18.799390561185312</c:v>
                </c:pt>
                <c:pt idx="31">
                  <c:v>19.618963479840712</c:v>
                </c:pt>
                <c:pt idx="32">
                  <c:v>20.543853015935976</c:v>
                </c:pt>
                <c:pt idx="33">
                  <c:v>21.503556931493016</c:v>
                </c:pt>
                <c:pt idx="34">
                  <c:v>22.359441622275213</c:v>
                </c:pt>
                <c:pt idx="35">
                  <c:v>23.238036768476888</c:v>
                </c:pt>
                <c:pt idx="36">
                  <c:v>24.020299653228804</c:v>
                </c:pt>
                <c:pt idx="37">
                  <c:v>24.840371702772558</c:v>
                </c:pt>
                <c:pt idx="38">
                  <c:v>25.759146885485642</c:v>
                </c:pt>
                <c:pt idx="39">
                  <c:v>26.778247376755203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D03-4CE2-93C6-B851A6017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702080"/>
        <c:axId val="548732928"/>
      </c:scatterChart>
      <c:valAx>
        <c:axId val="548702080"/>
        <c:scaling>
          <c:orientation val="minMax"/>
          <c:max val="12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50" b="1" i="0" baseline="0">
                    <a:effectLst/>
                  </a:rPr>
                  <a:t>Cumulative Unemployment Recovery - Percent of Rise</a:t>
                </a:r>
                <a:endParaRPr lang="en-US" sz="1050">
                  <a:effectLst/>
                </a:endParaRPr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crossAx val="548732928"/>
        <c:crosses val="autoZero"/>
        <c:crossBetween val="midCat"/>
        <c:majorUnit val="10"/>
        <c:minorUnit val="5"/>
      </c:valAx>
      <c:valAx>
        <c:axId val="548732928"/>
        <c:scaling>
          <c:orientation val="minMax"/>
          <c:min val="-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 b="1" i="0" baseline="0">
                    <a:effectLst/>
                  </a:rPr>
                  <a:t>Cumulative Growth (%)</a:t>
                </a:r>
                <a:endParaRPr lang="en-US" sz="11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7020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3450815506489206"/>
          <c:y val="0.93226457767823445"/>
          <c:w val="0.55897742000261319"/>
          <c:h val="5.9373874561976049E-2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Inflation Measures - 2009Q4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4549009118295155E-2"/>
          <c:y val="9.8947816708096673E-2"/>
          <c:w val="0.84488344245700553"/>
          <c:h val="0.76417966272734428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dlx!$K$135</c:f>
              <c:strCache>
                <c:ptCount val="1"/>
                <c:pt idx="0">
                  <c:v>15.14145265</c:v>
                </c:pt>
              </c:strCache>
            </c:strRef>
          </c:tx>
          <c:marker>
            <c:symbol val="diamond"/>
            <c:size val="4"/>
          </c:marker>
          <c:xVal>
            <c:numRef>
              <c:f>dlx!#REF!</c:f>
            </c:numRef>
          </c:xVal>
          <c:yVal>
            <c:numRef>
              <c:f>dlx!#REF!</c:f>
              <c:numCache>
                <c:formatCode>General</c:formatCode>
                <c:ptCount val="40"/>
                <c:pt idx="0">
                  <c:v>0</c:v>
                </c:pt>
                <c:pt idx="1">
                  <c:v>1.4953598530631496E-2</c:v>
                </c:pt>
                <c:pt idx="2">
                  <c:v>0.14047319831793637</c:v>
                </c:pt>
                <c:pt idx="3">
                  <c:v>0.3829027502537441</c:v>
                </c:pt>
                <c:pt idx="4">
                  <c:v>0.64557252646333385</c:v>
                </c:pt>
                <c:pt idx="5">
                  <c:v>1.1210667504470972</c:v>
                </c:pt>
                <c:pt idx="6">
                  <c:v>1.5936910918845637</c:v>
                </c:pt>
                <c:pt idx="7">
                  <c:v>2.2883537145342858</c:v>
                </c:pt>
                <c:pt idx="8">
                  <c:v>2.8339334912272029</c:v>
                </c:pt>
                <c:pt idx="9">
                  <c:v>3.3745287350766207</c:v>
                </c:pt>
                <c:pt idx="10">
                  <c:v>3.8824979457682707</c:v>
                </c:pt>
                <c:pt idx="11">
                  <c:v>4.3522524046594624</c:v>
                </c:pt>
                <c:pt idx="12">
                  <c:v>4.8381688336797346</c:v>
                </c:pt>
                <c:pt idx="13">
                  <c:v>5.3687950118420424</c:v>
                </c:pt>
                <c:pt idx="14">
                  <c:v>5.6083546812315754</c:v>
                </c:pt>
                <c:pt idx="15">
                  <c:v>6.1729663105998256</c:v>
                </c:pt>
                <c:pt idx="16">
                  <c:v>6.6446843733384719</c:v>
                </c:pt>
                <c:pt idx="17">
                  <c:v>7.0573432742036646</c:v>
                </c:pt>
                <c:pt idx="18">
                  <c:v>7.6112306056358436</c:v>
                </c:pt>
                <c:pt idx="19">
                  <c:v>8.0565155396587365</c:v>
                </c:pt>
                <c:pt idx="20">
                  <c:v>8.4865447822514142</c:v>
                </c:pt>
                <c:pt idx="21">
                  <c:v>8.8599316061675371</c:v>
                </c:pt>
                <c:pt idx="22">
                  <c:v>9.5088271545265677</c:v>
                </c:pt>
                <c:pt idx="23">
                  <c:v>10.05516216346849</c:v>
                </c:pt>
                <c:pt idx="24">
                  <c:v>10.675660979264334</c:v>
                </c:pt>
                <c:pt idx="25">
                  <c:v>11.287701193871147</c:v>
                </c:pt>
                <c:pt idx="26">
                  <c:v>11.914241867659147</c:v>
                </c:pt>
                <c:pt idx="27">
                  <c:v>12.512838948233362</c:v>
                </c:pt>
                <c:pt idx="28">
                  <c:v>13.093159408381251</c:v>
                </c:pt>
                <c:pt idx="29">
                  <c:v>13.672573589830339</c:v>
                </c:pt>
                <c:pt idx="30">
                  <c:v>13.907903958625356</c:v>
                </c:pt>
                <c:pt idx="31">
                  <c:v>14.425389095654694</c:v>
                </c:pt>
                <c:pt idx="32">
                  <c:v>15.077154526559999</c:v>
                </c:pt>
                <c:pt idx="33">
                  <c:v>15.856252114650292</c:v>
                </c:pt>
                <c:pt idx="34">
                  <c:v>16.404399680989901</c:v>
                </c:pt>
                <c:pt idx="35">
                  <c:v>16.979282468944824</c:v>
                </c:pt>
                <c:pt idx="36">
                  <c:v>17.618359998066602</c:v>
                </c:pt>
                <c:pt idx="37">
                  <c:v>18.279037169510381</c:v>
                </c:pt>
                <c:pt idx="38">
                  <c:v>18.808606022524032</c:v>
                </c:pt>
                <c:pt idx="39">
                  <c:v>19.690566242931041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3A-4B3B-AB43-8A59FAF5F4CB}"/>
            </c:ext>
          </c:extLst>
        </c:ser>
        <c:ser>
          <c:idx val="1"/>
          <c:order val="1"/>
          <c:tx>
            <c:strRef>
              <c:f>dlx!$N$135</c:f>
              <c:strCache>
                <c:ptCount val="1"/>
                <c:pt idx="0">
                  <c:v>3.732317066</c:v>
                </c:pt>
              </c:strCache>
            </c:strRef>
          </c:tx>
          <c:marker>
            <c:symbol val="square"/>
            <c:size val="4"/>
          </c:marker>
          <c:xVal>
            <c:numRef>
              <c:f>dlx!#REF!</c:f>
            </c:numRef>
          </c:xVal>
          <c:yVal>
            <c:numRef>
              <c:f>dlx!#REF!</c:f>
              <c:numCache>
                <c:formatCode>General</c:formatCode>
                <c:ptCount val="40"/>
                <c:pt idx="0">
                  <c:v>0</c:v>
                </c:pt>
                <c:pt idx="1">
                  <c:v>0.23827145313104481</c:v>
                </c:pt>
                <c:pt idx="2">
                  <c:v>-0.21367868386922284</c:v>
                </c:pt>
                <c:pt idx="3">
                  <c:v>-0.17678952997649544</c:v>
                </c:pt>
                <c:pt idx="4">
                  <c:v>-9.5354982703854674E-2</c:v>
                </c:pt>
                <c:pt idx="5">
                  <c:v>0.31529786251713876</c:v>
                </c:pt>
                <c:pt idx="6">
                  <c:v>0.94914168915205543</c:v>
                </c:pt>
                <c:pt idx="7">
                  <c:v>1.6950450210082568</c:v>
                </c:pt>
                <c:pt idx="8">
                  <c:v>2.1087139605727057</c:v>
                </c:pt>
                <c:pt idx="9">
                  <c:v>2.4054512425148777</c:v>
                </c:pt>
                <c:pt idx="10">
                  <c:v>2.5980172659801015</c:v>
                </c:pt>
                <c:pt idx="11">
                  <c:v>2.554631908886118</c:v>
                </c:pt>
                <c:pt idx="12">
                  <c:v>2.6121697086684881</c:v>
                </c:pt>
                <c:pt idx="13">
                  <c:v>2.629570252957536</c:v>
                </c:pt>
                <c:pt idx="14">
                  <c:v>2.4165875908598533</c:v>
                </c:pt>
                <c:pt idx="15">
                  <c:v>2.4796935648147223</c:v>
                </c:pt>
                <c:pt idx="16">
                  <c:v>2.529807132367079</c:v>
                </c:pt>
                <c:pt idx="17">
                  <c:v>2.24281415522678</c:v>
                </c:pt>
                <c:pt idx="18">
                  <c:v>2.1966447110465692</c:v>
                </c:pt>
                <c:pt idx="19">
                  <c:v>2.167875811155362</c:v>
                </c:pt>
                <c:pt idx="20">
                  <c:v>2.0470000301609614</c:v>
                </c:pt>
                <c:pt idx="21">
                  <c:v>1.6755564114045551</c:v>
                </c:pt>
                <c:pt idx="22">
                  <c:v>1.8590741518394793</c:v>
                </c:pt>
                <c:pt idx="23">
                  <c:v>1.6748603896330039</c:v>
                </c:pt>
                <c:pt idx="24">
                  <c:v>1.5286958176051746</c:v>
                </c:pt>
                <c:pt idx="25">
                  <c:v>1.5126873168592736</c:v>
                </c:pt>
                <c:pt idx="26">
                  <c:v>1.2437909057795071</c:v>
                </c:pt>
                <c:pt idx="27">
                  <c:v>1.0718735282039482</c:v>
                </c:pt>
                <c:pt idx="28">
                  <c:v>1.0076075179631605</c:v>
                </c:pt>
                <c:pt idx="29">
                  <c:v>1.0141037211643944</c:v>
                </c:pt>
                <c:pt idx="30">
                  <c:v>0.555425373705698</c:v>
                </c:pt>
                <c:pt idx="31">
                  <c:v>0.25706404096319524</c:v>
                </c:pt>
                <c:pt idx="32">
                  <c:v>0.16495715985995751</c:v>
                </c:pt>
                <c:pt idx="33">
                  <c:v>0.48814326912145489</c:v>
                </c:pt>
                <c:pt idx="34">
                  <c:v>0.22875915558637772</c:v>
                </c:pt>
                <c:pt idx="35">
                  <c:v>4.4777400637086018E-2</c:v>
                </c:pt>
                <c:pt idx="36">
                  <c:v>0.31436983348838154</c:v>
                </c:pt>
                <c:pt idx="37">
                  <c:v>0.63500386292083544</c:v>
                </c:pt>
                <c:pt idx="38">
                  <c:v>0.15590887682965793</c:v>
                </c:pt>
                <c:pt idx="39">
                  <c:v>0.68279735790135465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3A-4B3B-AB43-8A59FAF5F4CB}"/>
            </c:ext>
          </c:extLst>
        </c:ser>
        <c:ser>
          <c:idx val="2"/>
          <c:order val="2"/>
          <c:tx>
            <c:strRef>
              <c:f>dlx!$Q$135</c:f>
              <c:strCache>
                <c:ptCount val="1"/>
                <c:pt idx="0">
                  <c:v>22.84034435</c:v>
                </c:pt>
              </c:strCache>
            </c:strRef>
          </c:tx>
          <c:marker>
            <c:symbol val="triangle"/>
            <c:size val="4"/>
          </c:marker>
          <c:xVal>
            <c:numRef>
              <c:f>dlx!#REF!</c:f>
            </c:numRef>
          </c:xVal>
          <c:yVal>
            <c:numRef>
              <c:f>dlx!#REF!</c:f>
              <c:numCache>
                <c:formatCode>General</c:formatCode>
                <c:ptCount val="40"/>
                <c:pt idx="0">
                  <c:v>0</c:v>
                </c:pt>
                <c:pt idx="1">
                  <c:v>-6.9628758923534484E-2</c:v>
                </c:pt>
                <c:pt idx="2">
                  <c:v>0.2728998132002447</c:v>
                </c:pt>
                <c:pt idx="3">
                  <c:v>0.5929674953487174</c:v>
                </c:pt>
                <c:pt idx="4">
                  <c:v>0.92389127431857787</c:v>
                </c:pt>
                <c:pt idx="5">
                  <c:v>1.4272647752101575</c:v>
                </c:pt>
                <c:pt idx="6">
                  <c:v>1.8401708025899799</c:v>
                </c:pt>
                <c:pt idx="7">
                  <c:v>2.5068848866910187</c:v>
                </c:pt>
                <c:pt idx="8">
                  <c:v>3.1017241228710413</c:v>
                </c:pt>
                <c:pt idx="9">
                  <c:v>3.7457277515525744</c:v>
                </c:pt>
                <c:pt idx="10">
                  <c:v>4.3641509222066999</c:v>
                </c:pt>
                <c:pt idx="11">
                  <c:v>5.0175132550446477</c:v>
                </c:pt>
                <c:pt idx="12">
                  <c:v>5.6541547031231598</c:v>
                </c:pt>
                <c:pt idx="13">
                  <c:v>6.3768962294404874</c:v>
                </c:pt>
                <c:pt idx="14">
                  <c:v>6.771958327562122</c:v>
                </c:pt>
                <c:pt idx="15">
                  <c:v>7.5184085710755966</c:v>
                </c:pt>
                <c:pt idx="16">
                  <c:v>8.1423221815014379</c:v>
                </c:pt>
                <c:pt idx="17">
                  <c:v>8.8129045299871542</c:v>
                </c:pt>
                <c:pt idx="18">
                  <c:v>9.5765747891483741</c:v>
                </c:pt>
                <c:pt idx="19">
                  <c:v>10.198491876020888</c:v>
                </c:pt>
                <c:pt idx="20">
                  <c:v>10.827147229885959</c:v>
                </c:pt>
                <c:pt idx="21">
                  <c:v>11.482755651721433</c:v>
                </c:pt>
                <c:pt idx="22">
                  <c:v>12.290848559944978</c:v>
                </c:pt>
                <c:pt idx="23">
                  <c:v>13.105804517883236</c:v>
                </c:pt>
                <c:pt idx="24">
                  <c:v>14.003117072397675</c:v>
                </c:pt>
                <c:pt idx="25">
                  <c:v>14.857629153236918</c:v>
                </c:pt>
                <c:pt idx="26">
                  <c:v>15.805728275640041</c:v>
                </c:pt>
                <c:pt idx="27">
                  <c:v>16.691311254278475</c:v>
                </c:pt>
                <c:pt idx="28">
                  <c:v>17.506766343105063</c:v>
                </c:pt>
                <c:pt idx="29">
                  <c:v>18.319975342934104</c:v>
                </c:pt>
                <c:pt idx="30">
                  <c:v>18.799390561185312</c:v>
                </c:pt>
                <c:pt idx="31">
                  <c:v>19.618963479840712</c:v>
                </c:pt>
                <c:pt idx="32">
                  <c:v>20.543853015935976</c:v>
                </c:pt>
                <c:pt idx="33">
                  <c:v>21.503556931493016</c:v>
                </c:pt>
                <c:pt idx="34">
                  <c:v>22.359441622275213</c:v>
                </c:pt>
                <c:pt idx="35">
                  <c:v>23.238036768476888</c:v>
                </c:pt>
                <c:pt idx="36">
                  <c:v>24.020299653228804</c:v>
                </c:pt>
                <c:pt idx="37">
                  <c:v>24.840371702772558</c:v>
                </c:pt>
                <c:pt idx="38">
                  <c:v>25.759146885485642</c:v>
                </c:pt>
                <c:pt idx="39">
                  <c:v>26.778247376755203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53A-4B3B-AB43-8A59FAF5F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702080"/>
        <c:axId val="548732928"/>
      </c:scatterChart>
      <c:valAx>
        <c:axId val="548702080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50" b="1" i="0" baseline="0">
                    <a:effectLst/>
                  </a:rPr>
                  <a:t>Cumulative GDP Growth - Percent of Rise</a:t>
                </a:r>
                <a:endParaRPr lang="en-US" sz="1050">
                  <a:effectLst/>
                </a:endParaRPr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crossAx val="548732928"/>
        <c:crosses val="autoZero"/>
        <c:crossBetween val="midCat"/>
      </c:valAx>
      <c:valAx>
        <c:axId val="548732928"/>
        <c:scaling>
          <c:orientation val="minMax"/>
          <c:min val="-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 b="1" i="0" baseline="0">
                    <a:effectLst/>
                  </a:rPr>
                  <a:t>Cumulative Growth (%)</a:t>
                </a:r>
                <a:endParaRPr lang="en-US" sz="11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7020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3450815506489206"/>
          <c:y val="0.93226457767823445"/>
          <c:w val="0.55897742000261319"/>
          <c:h val="5.9373874561976049E-2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Inflation Measures - 2009Q4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4549009118295155E-2"/>
          <c:y val="9.8947816708096673E-2"/>
          <c:w val="0.84488344245700553"/>
          <c:h val="0.76417966272734428"/>
        </c:manualLayout>
      </c:layout>
      <c:lineChart>
        <c:grouping val="standard"/>
        <c:varyColors val="0"/>
        <c:ser>
          <c:idx val="0"/>
          <c:order val="0"/>
          <c:tx>
            <c:strRef>
              <c:f>dlx!$K$135</c:f>
              <c:strCache>
                <c:ptCount val="1"/>
                <c:pt idx="0">
                  <c:v>15.14145265</c:v>
                </c:pt>
              </c:strCache>
            </c:strRef>
          </c:tx>
          <c:marker>
            <c:symbol val="diamond"/>
            <c:size val="4"/>
          </c:marker>
          <c:val>
            <c:numRef>
              <c:f>dlx!#REF!</c:f>
              <c:numCache>
                <c:formatCode>General</c:formatCode>
                <c:ptCount val="40"/>
                <c:pt idx="0">
                  <c:v>0</c:v>
                </c:pt>
                <c:pt idx="1">
                  <c:v>1.4953598530631496E-2</c:v>
                </c:pt>
                <c:pt idx="2">
                  <c:v>0.14047319831793637</c:v>
                </c:pt>
                <c:pt idx="3">
                  <c:v>0.3829027502537441</c:v>
                </c:pt>
                <c:pt idx="4">
                  <c:v>0.64557252646333385</c:v>
                </c:pt>
                <c:pt idx="5">
                  <c:v>1.1210667504470972</c:v>
                </c:pt>
                <c:pt idx="6">
                  <c:v>1.5936910918845637</c:v>
                </c:pt>
                <c:pt idx="7">
                  <c:v>2.2883537145342858</c:v>
                </c:pt>
                <c:pt idx="8">
                  <c:v>2.8339334912272029</c:v>
                </c:pt>
                <c:pt idx="9">
                  <c:v>3.3745287350766207</c:v>
                </c:pt>
                <c:pt idx="10">
                  <c:v>3.8824979457682707</c:v>
                </c:pt>
                <c:pt idx="11">
                  <c:v>4.3522524046594624</c:v>
                </c:pt>
                <c:pt idx="12">
                  <c:v>4.8381688336797346</c:v>
                </c:pt>
                <c:pt idx="13">
                  <c:v>5.3687950118420424</c:v>
                </c:pt>
                <c:pt idx="14">
                  <c:v>5.6083546812315754</c:v>
                </c:pt>
                <c:pt idx="15">
                  <c:v>6.1729663105998256</c:v>
                </c:pt>
                <c:pt idx="16">
                  <c:v>6.6446843733384719</c:v>
                </c:pt>
                <c:pt idx="17">
                  <c:v>7.0573432742036646</c:v>
                </c:pt>
                <c:pt idx="18">
                  <c:v>7.6112306056358436</c:v>
                </c:pt>
                <c:pt idx="19">
                  <c:v>8.0565155396587365</c:v>
                </c:pt>
                <c:pt idx="20">
                  <c:v>8.4865447822514142</c:v>
                </c:pt>
                <c:pt idx="21">
                  <c:v>8.8599316061675371</c:v>
                </c:pt>
                <c:pt idx="22">
                  <c:v>9.5088271545265677</c:v>
                </c:pt>
                <c:pt idx="23">
                  <c:v>10.05516216346849</c:v>
                </c:pt>
                <c:pt idx="24">
                  <c:v>10.675660979264334</c:v>
                </c:pt>
                <c:pt idx="25">
                  <c:v>11.287701193871147</c:v>
                </c:pt>
                <c:pt idx="26">
                  <c:v>11.914241867659147</c:v>
                </c:pt>
                <c:pt idx="27">
                  <c:v>12.512838948233362</c:v>
                </c:pt>
                <c:pt idx="28">
                  <c:v>13.093159408381251</c:v>
                </c:pt>
                <c:pt idx="29">
                  <c:v>13.672573589830339</c:v>
                </c:pt>
                <c:pt idx="30">
                  <c:v>13.907903958625356</c:v>
                </c:pt>
                <c:pt idx="31">
                  <c:v>14.425389095654694</c:v>
                </c:pt>
                <c:pt idx="32">
                  <c:v>15.077154526559999</c:v>
                </c:pt>
                <c:pt idx="33">
                  <c:v>15.856252114650292</c:v>
                </c:pt>
                <c:pt idx="34">
                  <c:v>16.404399680989901</c:v>
                </c:pt>
                <c:pt idx="35">
                  <c:v>16.979282468944824</c:v>
                </c:pt>
                <c:pt idx="36">
                  <c:v>17.618359998066602</c:v>
                </c:pt>
                <c:pt idx="37">
                  <c:v>18.279037169510381</c:v>
                </c:pt>
                <c:pt idx="38">
                  <c:v>18.808606022524032</c:v>
                </c:pt>
                <c:pt idx="39">
                  <c:v>19.690566242931041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dlx!#REF!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2A1-4B1B-9B89-CCBDB3C44C96}"/>
            </c:ext>
          </c:extLst>
        </c:ser>
        <c:ser>
          <c:idx val="1"/>
          <c:order val="1"/>
          <c:tx>
            <c:strRef>
              <c:f>dlx!$N$135</c:f>
              <c:strCache>
                <c:ptCount val="1"/>
                <c:pt idx="0">
                  <c:v>3.732317066</c:v>
                </c:pt>
              </c:strCache>
            </c:strRef>
          </c:tx>
          <c:marker>
            <c:symbol val="square"/>
            <c:size val="4"/>
          </c:marker>
          <c:val>
            <c:numRef>
              <c:f>dlx!#REF!</c:f>
              <c:numCache>
                <c:formatCode>General</c:formatCode>
                <c:ptCount val="40"/>
                <c:pt idx="0">
                  <c:v>0</c:v>
                </c:pt>
                <c:pt idx="1">
                  <c:v>0.23827145313104481</c:v>
                </c:pt>
                <c:pt idx="2">
                  <c:v>-0.21367868386922284</c:v>
                </c:pt>
                <c:pt idx="3">
                  <c:v>-0.17678952997649544</c:v>
                </c:pt>
                <c:pt idx="4">
                  <c:v>-9.5354982703854674E-2</c:v>
                </c:pt>
                <c:pt idx="5">
                  <c:v>0.31529786251713876</c:v>
                </c:pt>
                <c:pt idx="6">
                  <c:v>0.94914168915205543</c:v>
                </c:pt>
                <c:pt idx="7">
                  <c:v>1.6950450210082568</c:v>
                </c:pt>
                <c:pt idx="8">
                  <c:v>2.1087139605727057</c:v>
                </c:pt>
                <c:pt idx="9">
                  <c:v>2.4054512425148777</c:v>
                </c:pt>
                <c:pt idx="10">
                  <c:v>2.5980172659801015</c:v>
                </c:pt>
                <c:pt idx="11">
                  <c:v>2.554631908886118</c:v>
                </c:pt>
                <c:pt idx="12">
                  <c:v>2.6121697086684881</c:v>
                </c:pt>
                <c:pt idx="13">
                  <c:v>2.629570252957536</c:v>
                </c:pt>
                <c:pt idx="14">
                  <c:v>2.4165875908598533</c:v>
                </c:pt>
                <c:pt idx="15">
                  <c:v>2.4796935648147223</c:v>
                </c:pt>
                <c:pt idx="16">
                  <c:v>2.529807132367079</c:v>
                </c:pt>
                <c:pt idx="17">
                  <c:v>2.24281415522678</c:v>
                </c:pt>
                <c:pt idx="18">
                  <c:v>2.1966447110465692</c:v>
                </c:pt>
                <c:pt idx="19">
                  <c:v>2.167875811155362</c:v>
                </c:pt>
                <c:pt idx="20">
                  <c:v>2.0470000301609614</c:v>
                </c:pt>
                <c:pt idx="21">
                  <c:v>1.6755564114045551</c:v>
                </c:pt>
                <c:pt idx="22">
                  <c:v>1.8590741518394793</c:v>
                </c:pt>
                <c:pt idx="23">
                  <c:v>1.6748603896330039</c:v>
                </c:pt>
                <c:pt idx="24">
                  <c:v>1.5286958176051746</c:v>
                </c:pt>
                <c:pt idx="25">
                  <c:v>1.5126873168592736</c:v>
                </c:pt>
                <c:pt idx="26">
                  <c:v>1.2437909057795071</c:v>
                </c:pt>
                <c:pt idx="27">
                  <c:v>1.0718735282039482</c:v>
                </c:pt>
                <c:pt idx="28">
                  <c:v>1.0076075179631605</c:v>
                </c:pt>
                <c:pt idx="29">
                  <c:v>1.0141037211643944</c:v>
                </c:pt>
                <c:pt idx="30">
                  <c:v>0.555425373705698</c:v>
                </c:pt>
                <c:pt idx="31">
                  <c:v>0.25706404096319524</c:v>
                </c:pt>
                <c:pt idx="32">
                  <c:v>0.16495715985995751</c:v>
                </c:pt>
                <c:pt idx="33">
                  <c:v>0.48814326912145489</c:v>
                </c:pt>
                <c:pt idx="34">
                  <c:v>0.22875915558637772</c:v>
                </c:pt>
                <c:pt idx="35">
                  <c:v>4.4777400637086018E-2</c:v>
                </c:pt>
                <c:pt idx="36">
                  <c:v>0.31436983348838154</c:v>
                </c:pt>
                <c:pt idx="37">
                  <c:v>0.63500386292083544</c:v>
                </c:pt>
                <c:pt idx="38">
                  <c:v>0.15590887682965793</c:v>
                </c:pt>
                <c:pt idx="39">
                  <c:v>0.68279735790135465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dlx!#REF!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2A1-4B1B-9B89-CCBDB3C44C96}"/>
            </c:ext>
          </c:extLst>
        </c:ser>
        <c:ser>
          <c:idx val="2"/>
          <c:order val="2"/>
          <c:tx>
            <c:strRef>
              <c:f>dlx!$Q$135</c:f>
              <c:strCache>
                <c:ptCount val="1"/>
                <c:pt idx="0">
                  <c:v>22.84034435</c:v>
                </c:pt>
              </c:strCache>
            </c:strRef>
          </c:tx>
          <c:marker>
            <c:symbol val="triangle"/>
            <c:size val="4"/>
          </c:marker>
          <c:val>
            <c:numRef>
              <c:f>dlx!#REF!</c:f>
              <c:numCache>
                <c:formatCode>General</c:formatCode>
                <c:ptCount val="40"/>
                <c:pt idx="0">
                  <c:v>0</c:v>
                </c:pt>
                <c:pt idx="1">
                  <c:v>-6.9628758923534484E-2</c:v>
                </c:pt>
                <c:pt idx="2">
                  <c:v>0.2728998132002447</c:v>
                </c:pt>
                <c:pt idx="3">
                  <c:v>0.5929674953487174</c:v>
                </c:pt>
                <c:pt idx="4">
                  <c:v>0.92389127431857787</c:v>
                </c:pt>
                <c:pt idx="5">
                  <c:v>1.4272647752101575</c:v>
                </c:pt>
                <c:pt idx="6">
                  <c:v>1.8401708025899799</c:v>
                </c:pt>
                <c:pt idx="7">
                  <c:v>2.5068848866910187</c:v>
                </c:pt>
                <c:pt idx="8">
                  <c:v>3.1017241228710413</c:v>
                </c:pt>
                <c:pt idx="9">
                  <c:v>3.7457277515525744</c:v>
                </c:pt>
                <c:pt idx="10">
                  <c:v>4.3641509222066999</c:v>
                </c:pt>
                <c:pt idx="11">
                  <c:v>5.0175132550446477</c:v>
                </c:pt>
                <c:pt idx="12">
                  <c:v>5.6541547031231598</c:v>
                </c:pt>
                <c:pt idx="13">
                  <c:v>6.3768962294404874</c:v>
                </c:pt>
                <c:pt idx="14">
                  <c:v>6.771958327562122</c:v>
                </c:pt>
                <c:pt idx="15">
                  <c:v>7.5184085710755966</c:v>
                </c:pt>
                <c:pt idx="16">
                  <c:v>8.1423221815014379</c:v>
                </c:pt>
                <c:pt idx="17">
                  <c:v>8.8129045299871542</c:v>
                </c:pt>
                <c:pt idx="18">
                  <c:v>9.5765747891483741</c:v>
                </c:pt>
                <c:pt idx="19">
                  <c:v>10.198491876020888</c:v>
                </c:pt>
                <c:pt idx="20">
                  <c:v>10.827147229885959</c:v>
                </c:pt>
                <c:pt idx="21">
                  <c:v>11.482755651721433</c:v>
                </c:pt>
                <c:pt idx="22">
                  <c:v>12.290848559944978</c:v>
                </c:pt>
                <c:pt idx="23">
                  <c:v>13.105804517883236</c:v>
                </c:pt>
                <c:pt idx="24">
                  <c:v>14.003117072397675</c:v>
                </c:pt>
                <c:pt idx="25">
                  <c:v>14.857629153236918</c:v>
                </c:pt>
                <c:pt idx="26">
                  <c:v>15.805728275640041</c:v>
                </c:pt>
                <c:pt idx="27">
                  <c:v>16.691311254278475</c:v>
                </c:pt>
                <c:pt idx="28">
                  <c:v>17.506766343105063</c:v>
                </c:pt>
                <c:pt idx="29">
                  <c:v>18.319975342934104</c:v>
                </c:pt>
                <c:pt idx="30">
                  <c:v>18.799390561185312</c:v>
                </c:pt>
                <c:pt idx="31">
                  <c:v>19.618963479840712</c:v>
                </c:pt>
                <c:pt idx="32">
                  <c:v>20.543853015935976</c:v>
                </c:pt>
                <c:pt idx="33">
                  <c:v>21.503556931493016</c:v>
                </c:pt>
                <c:pt idx="34">
                  <c:v>22.359441622275213</c:v>
                </c:pt>
                <c:pt idx="35">
                  <c:v>23.238036768476888</c:v>
                </c:pt>
                <c:pt idx="36">
                  <c:v>24.020299653228804</c:v>
                </c:pt>
                <c:pt idx="37">
                  <c:v>24.840371702772558</c:v>
                </c:pt>
                <c:pt idx="38">
                  <c:v>25.759146885485642</c:v>
                </c:pt>
                <c:pt idx="39">
                  <c:v>26.778247376755203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dlx!#REF!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2A1-4B1B-9B89-CCBDB3C44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8702080"/>
        <c:axId val="548732928"/>
      </c:lineChart>
      <c:catAx>
        <c:axId val="548702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50" b="1" i="0" baseline="0">
                    <a:effectLst/>
                  </a:rPr>
                  <a:t>Quarters Since Peak Unemployment</a:t>
                </a:r>
                <a:endParaRPr lang="en-US" sz="1050">
                  <a:effectLst/>
                </a:endParaRPr>
              </a:p>
            </c:rich>
          </c:tx>
          <c:layout>
            <c:manualLayout>
              <c:xMode val="edge"/>
              <c:yMode val="edge"/>
              <c:x val="0.39647379146973721"/>
              <c:y val="0.92858244394340861"/>
            </c:manualLayout>
          </c:layout>
          <c:overlay val="0"/>
        </c:title>
        <c:numFmt formatCode="General" sourceLinked="1"/>
        <c:majorTickMark val="cross"/>
        <c:minorTickMark val="none"/>
        <c:tickLblPos val="low"/>
        <c:txPr>
          <a:bodyPr rot="-2700000"/>
          <a:lstStyle/>
          <a:p>
            <a:pPr>
              <a:defRPr sz="900"/>
            </a:pPr>
            <a:endParaRPr lang="en-US"/>
          </a:p>
        </c:txPr>
        <c:crossAx val="548732928"/>
        <c:crosses val="autoZero"/>
        <c:auto val="1"/>
        <c:lblAlgn val="ctr"/>
        <c:lblOffset val="100"/>
        <c:noMultiLvlLbl val="0"/>
      </c:catAx>
      <c:valAx>
        <c:axId val="548732928"/>
        <c:scaling>
          <c:orientation val="minMax"/>
          <c:min val="-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 b="1" i="0" baseline="0">
                    <a:effectLst/>
                  </a:rPr>
                  <a:t>Cumulative Growth (%)</a:t>
                </a:r>
                <a:endParaRPr lang="en-US" sz="11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7020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</a:t>
            </a:r>
            <a:r>
              <a:rPr lang="en-US" baseline="0"/>
              <a:t> - Base 1982Q4</a:t>
            </a:r>
            <a:endParaRPr lang="en-US"/>
          </a:p>
        </c:rich>
      </c:tx>
      <c:layout>
        <c:manualLayout>
          <c:xMode val="edge"/>
          <c:yMode val="edge"/>
          <c:x val="0.31584440721956797"/>
          <c:y val="2.628322555512767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7786484652390523E-2"/>
          <c:y val="9.9970819410997849E-2"/>
          <c:w val="0.83695204412291679"/>
          <c:h val="0.72425043854461291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dlx!$K$27</c:f>
              <c:strCache>
                <c:ptCount val="1"/>
              </c:strCache>
            </c:strRef>
          </c:tx>
          <c:marker>
            <c:symbol val="diamond"/>
            <c:size val="4"/>
          </c:marker>
          <c:xVal>
            <c:strRef>
              <c:f>dlx!$G$28:$G$53</c:f>
              <c:strCache>
                <c:ptCount val="26"/>
                <c:pt idx="0">
                  <c:v>Unemployment Rate</c:v>
                </c:pt>
                <c:pt idx="1">
                  <c:v>10.6</c:v>
                </c:pt>
                <c:pt idx="2">
                  <c:v>10.4</c:v>
                </c:pt>
                <c:pt idx="3">
                  <c:v>10.2</c:v>
                </c:pt>
                <c:pt idx="4">
                  <c:v>10.3</c:v>
                </c:pt>
                <c:pt idx="5">
                  <c:v>9.9</c:v>
                </c:pt>
                <c:pt idx="6">
                  <c:v>9.7</c:v>
                </c:pt>
                <c:pt idx="7">
                  <c:v>9.4</c:v>
                </c:pt>
                <c:pt idx="8">
                  <c:v>9.0</c:v>
                </c:pt>
                <c:pt idx="9">
                  <c:v>8.9</c:v>
                </c:pt>
                <c:pt idx="10">
                  <c:v>8.7</c:v>
                </c:pt>
                <c:pt idx="11">
                  <c:v>8.6</c:v>
                </c:pt>
                <c:pt idx="12">
                  <c:v>8.3</c:v>
                </c:pt>
                <c:pt idx="13">
                  <c:v>8.2</c:v>
                </c:pt>
                <c:pt idx="14">
                  <c:v>8.3</c:v>
                </c:pt>
                <c:pt idx="15">
                  <c:v>8.1</c:v>
                </c:pt>
                <c:pt idx="16">
                  <c:v>7.8</c:v>
                </c:pt>
                <c:pt idx="17">
                  <c:v>7.3</c:v>
                </c:pt>
                <c:pt idx="18">
                  <c:v>7.2</c:v>
                </c:pt>
                <c:pt idx="19">
                  <c:v>6.8</c:v>
                </c:pt>
                <c:pt idx="20">
                  <c:v>6.5</c:v>
                </c:pt>
                <c:pt idx="21">
                  <c:v>6.4</c:v>
                </c:pt>
                <c:pt idx="22">
                  <c:v>6.3</c:v>
                </c:pt>
                <c:pt idx="23">
                  <c:v>6.2</c:v>
                </c:pt>
                <c:pt idx="24">
                  <c:v>6.1</c:v>
                </c:pt>
                <c:pt idx="25">
                  <c:v>6.2</c:v>
                </c:pt>
              </c:strCache>
            </c:strRef>
          </c:xVal>
          <c:yVal>
            <c:numRef>
              <c:f>dlx!$K$28:$K$53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0.97334667388306872</c:v>
                </c:pt>
                <c:pt idx="3">
                  <c:v>1.7989540867208609</c:v>
                </c:pt>
                <c:pt idx="4">
                  <c:v>2.2629130045423773</c:v>
                </c:pt>
                <c:pt idx="5">
                  <c:v>2.6640454542948833</c:v>
                </c:pt>
                <c:pt idx="6">
                  <c:v>2.8643736865390013</c:v>
                </c:pt>
                <c:pt idx="7">
                  <c:v>3.1450462582314875</c:v>
                </c:pt>
                <c:pt idx="8">
                  <c:v>3.6510690411090563</c:v>
                </c:pt>
                <c:pt idx="9">
                  <c:v>4.573193944277576</c:v>
                </c:pt>
                <c:pt idx="10">
                  <c:v>5.2099051125916507</c:v>
                </c:pt>
                <c:pt idx="11">
                  <c:v>5.9080701253297896</c:v>
                </c:pt>
                <c:pt idx="12">
                  <c:v>6.4777464309819344</c:v>
                </c:pt>
                <c:pt idx="13">
                  <c:v>7.1549184465399485</c:v>
                </c:pt>
                <c:pt idx="14">
                  <c:v>7.7589069391951204</c:v>
                </c:pt>
                <c:pt idx="15">
                  <c:v>8.3598144834684298</c:v>
                </c:pt>
                <c:pt idx="16">
                  <c:v>8.9900683330829345</c:v>
                </c:pt>
                <c:pt idx="17">
                  <c:v>9.4612279842624538</c:v>
                </c:pt>
                <c:pt idx="18">
                  <c:v>9.8452558848215475</c:v>
                </c:pt>
                <c:pt idx="19">
                  <c:v>10.452883320094642</c:v>
                </c:pt>
                <c:pt idx="20">
                  <c:v>11.046715023189702</c:v>
                </c:pt>
                <c:pt idx="21">
                  <c:v>11.483992984613668</c:v>
                </c:pt>
                <c:pt idx="22">
                  <c:v>11.9299761368445</c:v>
                </c:pt>
                <c:pt idx="23">
                  <c:v>12.217459813704213</c:v>
                </c:pt>
                <c:pt idx="24">
                  <c:v>12.72099091057779</c:v>
                </c:pt>
                <c:pt idx="25">
                  <c:v>13.007259466095444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7C-47B4-9F1B-D5BC696DA897}"/>
            </c:ext>
          </c:extLst>
        </c:ser>
        <c:ser>
          <c:idx val="1"/>
          <c:order val="1"/>
          <c:tx>
            <c:strRef>
              <c:f>dlx!$N$27</c:f>
              <c:strCache>
                <c:ptCount val="1"/>
              </c:strCache>
            </c:strRef>
          </c:tx>
          <c:marker>
            <c:symbol val="square"/>
            <c:size val="4"/>
          </c:marker>
          <c:xVal>
            <c:strRef>
              <c:f>dlx!$G$28:$G$53</c:f>
              <c:strCache>
                <c:ptCount val="26"/>
                <c:pt idx="0">
                  <c:v>Unemployment Rate</c:v>
                </c:pt>
                <c:pt idx="1">
                  <c:v>10.6</c:v>
                </c:pt>
                <c:pt idx="2">
                  <c:v>10.4</c:v>
                </c:pt>
                <c:pt idx="3">
                  <c:v>10.2</c:v>
                </c:pt>
                <c:pt idx="4">
                  <c:v>10.3</c:v>
                </c:pt>
                <c:pt idx="5">
                  <c:v>9.9</c:v>
                </c:pt>
                <c:pt idx="6">
                  <c:v>9.7</c:v>
                </c:pt>
                <c:pt idx="7">
                  <c:v>9.4</c:v>
                </c:pt>
                <c:pt idx="8">
                  <c:v>9.0</c:v>
                </c:pt>
                <c:pt idx="9">
                  <c:v>8.9</c:v>
                </c:pt>
                <c:pt idx="10">
                  <c:v>8.7</c:v>
                </c:pt>
                <c:pt idx="11">
                  <c:v>8.6</c:v>
                </c:pt>
                <c:pt idx="12">
                  <c:v>8.3</c:v>
                </c:pt>
                <c:pt idx="13">
                  <c:v>8.2</c:v>
                </c:pt>
                <c:pt idx="14">
                  <c:v>8.3</c:v>
                </c:pt>
                <c:pt idx="15">
                  <c:v>8.1</c:v>
                </c:pt>
                <c:pt idx="16">
                  <c:v>7.8</c:v>
                </c:pt>
                <c:pt idx="17">
                  <c:v>7.3</c:v>
                </c:pt>
                <c:pt idx="18">
                  <c:v>7.2</c:v>
                </c:pt>
                <c:pt idx="19">
                  <c:v>6.8</c:v>
                </c:pt>
                <c:pt idx="20">
                  <c:v>6.5</c:v>
                </c:pt>
                <c:pt idx="21">
                  <c:v>6.4</c:v>
                </c:pt>
                <c:pt idx="22">
                  <c:v>6.3</c:v>
                </c:pt>
                <c:pt idx="23">
                  <c:v>6.2</c:v>
                </c:pt>
                <c:pt idx="24">
                  <c:v>6.1</c:v>
                </c:pt>
                <c:pt idx="25">
                  <c:v>6.2</c:v>
                </c:pt>
              </c:strCache>
            </c:strRef>
          </c:xVal>
          <c:yVal>
            <c:numRef>
              <c:f>dlx!$N$28:$N$53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0.56685233433042548</c:v>
                </c:pt>
                <c:pt idx="3">
                  <c:v>1.022304791671913</c:v>
                </c:pt>
                <c:pt idx="4">
                  <c:v>0.91405338448060647</c:v>
                </c:pt>
                <c:pt idx="5">
                  <c:v>0.90434435932698065</c:v>
                </c:pt>
                <c:pt idx="6">
                  <c:v>0.71923575737280476</c:v>
                </c:pt>
                <c:pt idx="7">
                  <c:v>0.397529417006659</c:v>
                </c:pt>
                <c:pt idx="8">
                  <c:v>0.48989659256764018</c:v>
                </c:pt>
                <c:pt idx="9">
                  <c:v>0.94618828803980648</c:v>
                </c:pt>
                <c:pt idx="10">
                  <c:v>1.2959473466759519</c:v>
                </c:pt>
                <c:pt idx="11">
                  <c:v>1.6317351771305777</c:v>
                </c:pt>
                <c:pt idx="12">
                  <c:v>1.7021613971536231</c:v>
                </c:pt>
                <c:pt idx="13">
                  <c:v>1.9066328731518034</c:v>
                </c:pt>
                <c:pt idx="14">
                  <c:v>2.0756942477582863</c:v>
                </c:pt>
                <c:pt idx="15">
                  <c:v>2.1276376703316169</c:v>
                </c:pt>
                <c:pt idx="16">
                  <c:v>2.3933993307029278</c:v>
                </c:pt>
                <c:pt idx="17">
                  <c:v>2.1432303842480405</c:v>
                </c:pt>
                <c:pt idx="18">
                  <c:v>1.9250250901025945</c:v>
                </c:pt>
                <c:pt idx="19">
                  <c:v>1.9410507107199937</c:v>
                </c:pt>
                <c:pt idx="20">
                  <c:v>1.8962805674640926</c:v>
                </c:pt>
                <c:pt idx="21">
                  <c:v>1.5719247392202318</c:v>
                </c:pt>
                <c:pt idx="22">
                  <c:v>1.2128304918111787</c:v>
                </c:pt>
                <c:pt idx="23">
                  <c:v>0.79258225567426788</c:v>
                </c:pt>
                <c:pt idx="24">
                  <c:v>0.44390328288412828</c:v>
                </c:pt>
                <c:pt idx="25">
                  <c:v>-8.8182547743809181E-2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17C-47B4-9F1B-D5BC696DA897}"/>
            </c:ext>
          </c:extLst>
        </c:ser>
        <c:ser>
          <c:idx val="2"/>
          <c:order val="2"/>
          <c:tx>
            <c:strRef>
              <c:f>dlx!$Q$27</c:f>
              <c:strCache>
                <c:ptCount val="1"/>
              </c:strCache>
            </c:strRef>
          </c:tx>
          <c:marker>
            <c:symbol val="triangle"/>
            <c:size val="4"/>
          </c:marker>
          <c:xVal>
            <c:strRef>
              <c:f>dlx!$G$28:$G$53</c:f>
              <c:strCache>
                <c:ptCount val="26"/>
                <c:pt idx="0">
                  <c:v>Unemployment Rate</c:v>
                </c:pt>
                <c:pt idx="1">
                  <c:v>10.6</c:v>
                </c:pt>
                <c:pt idx="2">
                  <c:v>10.4</c:v>
                </c:pt>
                <c:pt idx="3">
                  <c:v>10.2</c:v>
                </c:pt>
                <c:pt idx="4">
                  <c:v>10.3</c:v>
                </c:pt>
                <c:pt idx="5">
                  <c:v>9.9</c:v>
                </c:pt>
                <c:pt idx="6">
                  <c:v>9.7</c:v>
                </c:pt>
                <c:pt idx="7">
                  <c:v>9.4</c:v>
                </c:pt>
                <c:pt idx="8">
                  <c:v>9.0</c:v>
                </c:pt>
                <c:pt idx="9">
                  <c:v>8.9</c:v>
                </c:pt>
                <c:pt idx="10">
                  <c:v>8.7</c:v>
                </c:pt>
                <c:pt idx="11">
                  <c:v>8.6</c:v>
                </c:pt>
                <c:pt idx="12">
                  <c:v>8.3</c:v>
                </c:pt>
                <c:pt idx="13">
                  <c:v>8.2</c:v>
                </c:pt>
                <c:pt idx="14">
                  <c:v>8.3</c:v>
                </c:pt>
                <c:pt idx="15">
                  <c:v>8.1</c:v>
                </c:pt>
                <c:pt idx="16">
                  <c:v>7.8</c:v>
                </c:pt>
                <c:pt idx="17">
                  <c:v>7.3</c:v>
                </c:pt>
                <c:pt idx="18">
                  <c:v>7.2</c:v>
                </c:pt>
                <c:pt idx="19">
                  <c:v>6.8</c:v>
                </c:pt>
                <c:pt idx="20">
                  <c:v>6.5</c:v>
                </c:pt>
                <c:pt idx="21">
                  <c:v>6.4</c:v>
                </c:pt>
                <c:pt idx="22">
                  <c:v>6.3</c:v>
                </c:pt>
                <c:pt idx="23">
                  <c:v>6.2</c:v>
                </c:pt>
                <c:pt idx="24">
                  <c:v>6.1</c:v>
                </c:pt>
                <c:pt idx="25">
                  <c:v>6.2</c:v>
                </c:pt>
              </c:strCache>
            </c:strRef>
          </c:xVal>
          <c:yVal>
            <c:numRef>
              <c:f>dlx!$Q$28:$Q$53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1.2697183784545318</c:v>
                </c:pt>
                <c:pt idx="3">
                  <c:v>2.3242389275637709</c:v>
                </c:pt>
                <c:pt idx="4">
                  <c:v>3.3365724495180826</c:v>
                </c:pt>
                <c:pt idx="5">
                  <c:v>4.0724656354028221</c:v>
                </c:pt>
                <c:pt idx="6">
                  <c:v>4.6478015836621367</c:v>
                </c:pt>
                <c:pt idx="7">
                  <c:v>5.4479097861366732</c:v>
                </c:pt>
                <c:pt idx="8">
                  <c:v>6.2810946034257187</c:v>
                </c:pt>
                <c:pt idx="9">
                  <c:v>7.2734020048802028</c:v>
                </c:pt>
                <c:pt idx="10">
                  <c:v>8.1814617742783646</c:v>
                </c:pt>
                <c:pt idx="11">
                  <c:v>8.9947564375144395</c:v>
                </c:pt>
                <c:pt idx="12">
                  <c:v>9.8053680755010966</c:v>
                </c:pt>
                <c:pt idx="13">
                  <c:v>10.629568577005454</c:v>
                </c:pt>
                <c:pt idx="14">
                  <c:v>11.491258583725816</c:v>
                </c:pt>
                <c:pt idx="15">
                  <c:v>12.613252768918471</c:v>
                </c:pt>
                <c:pt idx="16">
                  <c:v>13.540422379629691</c:v>
                </c:pt>
                <c:pt idx="17">
                  <c:v>14.653094414998179</c:v>
                </c:pt>
                <c:pt idx="18">
                  <c:v>15.58946639529788</c:v>
                </c:pt>
                <c:pt idx="19">
                  <c:v>16.72986056504233</c:v>
                </c:pt>
                <c:pt idx="20">
                  <c:v>17.922842580590647</c:v>
                </c:pt>
                <c:pt idx="21">
                  <c:v>18.99396804311224</c:v>
                </c:pt>
                <c:pt idx="22">
                  <c:v>20.100906275034557</c:v>
                </c:pt>
                <c:pt idx="23">
                  <c:v>21.125018469759894</c:v>
                </c:pt>
                <c:pt idx="24">
                  <c:v>22.240087155647469</c:v>
                </c:pt>
                <c:pt idx="25">
                  <c:v>23.282389108210499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17C-47B4-9F1B-D5BC696DA8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646784"/>
        <c:axId val="620648704"/>
      </c:scatterChart>
      <c:valAx>
        <c:axId val="620646784"/>
        <c:scaling>
          <c:orientation val="minMax"/>
          <c:max val="11"/>
          <c:min val="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Unemployment</a:t>
                </a:r>
                <a:r>
                  <a:rPr lang="en-US" baseline="0"/>
                  <a:t> Rate</a:t>
                </a:r>
                <a:endParaRPr lang="en-US"/>
              </a:p>
            </c:rich>
          </c:tx>
          <c:overlay val="0"/>
        </c:title>
        <c:numFmt formatCode="0.0" sourceLinked="1"/>
        <c:majorTickMark val="cross"/>
        <c:minorTickMark val="none"/>
        <c:tickLblPos val="nextTo"/>
        <c:crossAx val="620648704"/>
        <c:crosses val="autoZero"/>
        <c:crossBetween val="midCat"/>
        <c:majorUnit val="1"/>
        <c:minorUnit val="1"/>
      </c:valAx>
      <c:valAx>
        <c:axId val="6206487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</a:t>
                </a:r>
                <a:r>
                  <a:rPr lang="en-US" baseline="0"/>
                  <a:t> Growth (%)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206467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0813413743197709"/>
          <c:y val="0.91309485697292703"/>
          <c:w val="0.66942748087237303"/>
          <c:h val="5.7382919851444864E-2"/>
        </c:manualLayout>
      </c:layout>
      <c:overlay val="0"/>
    </c:legend>
    <c:plotVisOnly val="1"/>
    <c:dispBlanksAs val="gap"/>
    <c:showDLblsOverMax val="0"/>
  </c:chart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</a:t>
            </a:r>
            <a:r>
              <a:rPr lang="en-US" baseline="0"/>
              <a:t> - </a:t>
            </a:r>
            <a:r>
              <a:rPr lang="en-US"/>
              <a:t>Base 1992Q3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0612477845474572E-2"/>
          <c:y val="0.10232309646007456"/>
          <c:w val="0.87407385111927394"/>
          <c:h val="0.73786311167600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dlx!$K$66</c:f>
              <c:strCache>
                <c:ptCount val="1"/>
                <c:pt idx="0">
                  <c:v>16.46281909</c:v>
                </c:pt>
              </c:strCache>
            </c:strRef>
          </c:tx>
          <c:marker>
            <c:symbol val="diamond"/>
            <c:size val="4"/>
          </c:marker>
          <c:xVal>
            <c:numRef>
              <c:f>dlx!$G$67:$G$100</c:f>
              <c:numCache>
                <c:formatCode>0.0</c:formatCode>
                <c:ptCount val="34"/>
                <c:pt idx="0">
                  <c:v>5.3</c:v>
                </c:pt>
                <c:pt idx="1">
                  <c:v>5.0999999999999996</c:v>
                </c:pt>
                <c:pt idx="2">
                  <c:v>5.2</c:v>
                </c:pt>
                <c:pt idx="3">
                  <c:v>4.9000000000000004</c:v>
                </c:pt>
                <c:pt idx="4">
                  <c:v>5</c:v>
                </c:pt>
                <c:pt idx="5">
                  <c:v>4.9000000000000004</c:v>
                </c:pt>
                <c:pt idx="6">
                  <c:v>4.8</c:v>
                </c:pt>
                <c:pt idx="7">
                  <c:v>4.8</c:v>
                </c:pt>
                <c:pt idx="8">
                  <c:v>4.7</c:v>
                </c:pt>
              </c:numCache>
            </c:numRef>
          </c:xVal>
          <c:yVal>
            <c:numRef>
              <c:f>dlx!$K$67:$K$100</c:f>
              <c:numCache>
                <c:formatCode>General</c:formatCode>
                <c:ptCount val="34"/>
                <c:pt idx="0">
                  <c:v>16.910095334457665</c:v>
                </c:pt>
                <c:pt idx="1">
                  <c:v>17.403957245873848</c:v>
                </c:pt>
                <c:pt idx="2">
                  <c:v>17.751296393137995</c:v>
                </c:pt>
                <c:pt idx="3">
                  <c:v>18.001313045462464</c:v>
                </c:pt>
                <c:pt idx="4">
                  <c:v>18.39386890534098</c:v>
                </c:pt>
                <c:pt idx="5">
                  <c:v>18.819986317822668</c:v>
                </c:pt>
                <c:pt idx="6">
                  <c:v>19.10433983178541</c:v>
                </c:pt>
                <c:pt idx="7">
                  <c:v>19.376687934799453</c:v>
                </c:pt>
                <c:pt idx="8">
                  <c:v>19.678928235009895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F8-4841-8526-6186D33E225E}"/>
            </c:ext>
          </c:extLst>
        </c:ser>
        <c:ser>
          <c:idx val="1"/>
          <c:order val="1"/>
          <c:tx>
            <c:strRef>
              <c:f>dlx!$N$66</c:f>
              <c:strCache>
                <c:ptCount val="1"/>
                <c:pt idx="0">
                  <c:v>-9.189667592</c:v>
                </c:pt>
              </c:strCache>
            </c:strRef>
          </c:tx>
          <c:marker>
            <c:symbol val="square"/>
            <c:size val="4"/>
          </c:marker>
          <c:xVal>
            <c:numRef>
              <c:f>dlx!$G$67:$G$100</c:f>
              <c:numCache>
                <c:formatCode>0.0</c:formatCode>
                <c:ptCount val="34"/>
                <c:pt idx="0">
                  <c:v>5.3</c:v>
                </c:pt>
                <c:pt idx="1">
                  <c:v>5.0999999999999996</c:v>
                </c:pt>
                <c:pt idx="2">
                  <c:v>5.2</c:v>
                </c:pt>
                <c:pt idx="3">
                  <c:v>4.9000000000000004</c:v>
                </c:pt>
                <c:pt idx="4">
                  <c:v>5</c:v>
                </c:pt>
                <c:pt idx="5">
                  <c:v>4.9000000000000004</c:v>
                </c:pt>
                <c:pt idx="6">
                  <c:v>4.8</c:v>
                </c:pt>
                <c:pt idx="7">
                  <c:v>4.8</c:v>
                </c:pt>
                <c:pt idx="8">
                  <c:v>4.7</c:v>
                </c:pt>
              </c:numCache>
            </c:numRef>
          </c:xVal>
          <c:yVal>
            <c:numRef>
              <c:f>dlx!$N$67:$N$100</c:f>
              <c:numCache>
                <c:formatCode>General</c:formatCode>
                <c:ptCount val="34"/>
                <c:pt idx="0">
                  <c:v>-9.8000058302119104</c:v>
                </c:pt>
                <c:pt idx="1">
                  <c:v>-10.214428814257982</c:v>
                </c:pt>
                <c:pt idx="2">
                  <c:v>-10.578325555760305</c:v>
                </c:pt>
                <c:pt idx="3">
                  <c:v>-11.162652353371062</c:v>
                </c:pt>
                <c:pt idx="4">
                  <c:v>-11.378652964809566</c:v>
                </c:pt>
                <c:pt idx="5">
                  <c:v>-11.865838978602705</c:v>
                </c:pt>
                <c:pt idx="6">
                  <c:v>-12.220422391407892</c:v>
                </c:pt>
                <c:pt idx="7">
                  <c:v>-12.791827074504914</c:v>
                </c:pt>
                <c:pt idx="8">
                  <c:v>-13.325005004849388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6F8-4841-8526-6186D33E225E}"/>
            </c:ext>
          </c:extLst>
        </c:ser>
        <c:ser>
          <c:idx val="2"/>
          <c:order val="2"/>
          <c:tx>
            <c:strRef>
              <c:f>dlx!$Q$66</c:f>
              <c:strCache>
                <c:ptCount val="1"/>
                <c:pt idx="0">
                  <c:v>39.06083565</c:v>
                </c:pt>
              </c:strCache>
            </c:strRef>
          </c:tx>
          <c:marker>
            <c:symbol val="triangle"/>
            <c:size val="4"/>
          </c:marker>
          <c:xVal>
            <c:numRef>
              <c:f>dlx!$G$67:$G$100</c:f>
              <c:numCache>
                <c:formatCode>0.0</c:formatCode>
                <c:ptCount val="34"/>
                <c:pt idx="0">
                  <c:v>5.3</c:v>
                </c:pt>
                <c:pt idx="1">
                  <c:v>5.0999999999999996</c:v>
                </c:pt>
                <c:pt idx="2">
                  <c:v>5.2</c:v>
                </c:pt>
                <c:pt idx="3">
                  <c:v>4.9000000000000004</c:v>
                </c:pt>
                <c:pt idx="4">
                  <c:v>5</c:v>
                </c:pt>
                <c:pt idx="5">
                  <c:v>4.9000000000000004</c:v>
                </c:pt>
                <c:pt idx="6">
                  <c:v>4.8</c:v>
                </c:pt>
                <c:pt idx="7">
                  <c:v>4.8</c:v>
                </c:pt>
                <c:pt idx="8">
                  <c:v>4.7</c:v>
                </c:pt>
              </c:numCache>
            </c:numRef>
          </c:xVal>
          <c:yVal>
            <c:numRef>
              <c:f>dlx!$Q$67:$Q$100</c:f>
              <c:numCache>
                <c:formatCode>General</c:formatCode>
                <c:ptCount val="34"/>
                <c:pt idx="0">
                  <c:v>40.559640625244839</c:v>
                </c:pt>
                <c:pt idx="1">
                  <c:v>42.076265317278263</c:v>
                </c:pt>
                <c:pt idx="2">
                  <c:v>43.216656484659865</c:v>
                </c:pt>
                <c:pt idx="3">
                  <c:v>44.204790042524955</c:v>
                </c:pt>
                <c:pt idx="4">
                  <c:v>45.301019091348714</c:v>
                </c:pt>
                <c:pt idx="5">
                  <c:v>46.487992854593038</c:v>
                </c:pt>
                <c:pt idx="6">
                  <c:v>47.705280243935277</c:v>
                </c:pt>
                <c:pt idx="7">
                  <c:v>48.858562266060332</c:v>
                </c:pt>
                <c:pt idx="8">
                  <c:v>50.190669904253497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6F8-4841-8526-6186D33E22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707264"/>
        <c:axId val="625721728"/>
      </c:scatterChart>
      <c:valAx>
        <c:axId val="625707264"/>
        <c:scaling>
          <c:orientation val="minMax"/>
          <c:max val="8"/>
          <c:min val="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effectLst/>
                  </a:rPr>
                  <a:t>Unemployment Rate</a:t>
                </a:r>
                <a:endParaRPr lang="en-US" sz="1000">
                  <a:effectLst/>
                </a:endParaRPr>
              </a:p>
            </c:rich>
          </c:tx>
          <c:overlay val="0"/>
        </c:title>
        <c:numFmt formatCode="0.0" sourceLinked="1"/>
        <c:majorTickMark val="cross"/>
        <c:minorTickMark val="none"/>
        <c:tickLblPos val="nextTo"/>
        <c:crossAx val="625721728"/>
        <c:crosses val="autoZero"/>
        <c:crossBetween val="midCat"/>
        <c:majorUnit val="1"/>
        <c:minorUnit val="0.2"/>
      </c:valAx>
      <c:valAx>
        <c:axId val="6257217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257072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40194415728295"/>
          <c:y val="0.91643462553089805"/>
          <c:w val="0.68956320710704444"/>
          <c:h val="5.4932578193392007E-2"/>
        </c:manualLayout>
      </c:layout>
      <c:overlay val="0"/>
    </c:legend>
    <c:plotVisOnly val="1"/>
    <c:dispBlanksAs val="gap"/>
    <c:showDLblsOverMax val="0"/>
  </c:char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Indicators</a:t>
            </a:r>
            <a:r>
              <a:rPr lang="en-US" baseline="0"/>
              <a:t> -</a:t>
            </a:r>
            <a:r>
              <a:rPr lang="en-US"/>
              <a:t> Base 2003Q2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1786437843862673E-2"/>
          <c:y val="0.10445632009689293"/>
          <c:w val="0.87526900488553205"/>
          <c:h val="0.74694857482353549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dlx!$K$109</c:f>
              <c:strCache>
                <c:ptCount val="1"/>
                <c:pt idx="0">
                  <c:v>3.200263908</c:v>
                </c:pt>
              </c:strCache>
            </c:strRef>
          </c:tx>
          <c:marker>
            <c:symbol val="diamond"/>
            <c:size val="4"/>
          </c:marker>
          <c:xVal>
            <c:numRef>
              <c:f>dlx!$G$110:$G$124</c:f>
              <c:numCache>
                <c:formatCode>0.0</c:formatCode>
                <c:ptCount val="15"/>
                <c:pt idx="0">
                  <c:v>7.7</c:v>
                </c:pt>
                <c:pt idx="1">
                  <c:v>7.6</c:v>
                </c:pt>
                <c:pt idx="2">
                  <c:v>7.2</c:v>
                </c:pt>
                <c:pt idx="3">
                  <c:v>6.8</c:v>
                </c:pt>
                <c:pt idx="4">
                  <c:v>6.3</c:v>
                </c:pt>
                <c:pt idx="5">
                  <c:v>6</c:v>
                </c:pt>
                <c:pt idx="6">
                  <c:v>5.7</c:v>
                </c:pt>
                <c:pt idx="7">
                  <c:v>5.5</c:v>
                </c:pt>
                <c:pt idx="8">
                  <c:v>5.6</c:v>
                </c:pt>
                <c:pt idx="9">
                  <c:v>5.3</c:v>
                </c:pt>
                <c:pt idx="10">
                  <c:v>5.0999999999999996</c:v>
                </c:pt>
                <c:pt idx="11">
                  <c:v>5.0999999999999996</c:v>
                </c:pt>
                <c:pt idx="12">
                  <c:v>4.9000000000000004</c:v>
                </c:pt>
                <c:pt idx="13">
                  <c:v>4.8</c:v>
                </c:pt>
                <c:pt idx="14">
                  <c:v>4.7</c:v>
                </c:pt>
              </c:numCache>
            </c:numRef>
          </c:xVal>
          <c:yVal>
            <c:numRef>
              <c:f>dlx!$K$110:$K$124</c:f>
              <c:numCache>
                <c:formatCode>General</c:formatCode>
                <c:ptCount val="15"/>
                <c:pt idx="0">
                  <c:v>3.6423270288016507</c:v>
                </c:pt>
                <c:pt idx="1">
                  <c:v>4.0854650515322</c:v>
                </c:pt>
                <c:pt idx="2">
                  <c:v>4.6746499484133563</c:v>
                </c:pt>
                <c:pt idx="3">
                  <c:v>5.0667660493010525</c:v>
                </c:pt>
                <c:pt idx="4">
                  <c:v>5.6241129148685287</c:v>
                </c:pt>
                <c:pt idx="5">
                  <c:v>5.9165754062449949</c:v>
                </c:pt>
                <c:pt idx="6">
                  <c:v>6.0746111633650512</c:v>
                </c:pt>
                <c:pt idx="7">
                  <c:v>6.2203750933334634</c:v>
                </c:pt>
                <c:pt idx="8">
                  <c:v>6.3914076889683091</c:v>
                </c:pt>
                <c:pt idx="9">
                  <c:v>6.7776647026293046</c:v>
                </c:pt>
                <c:pt idx="10">
                  <c:v>7.1463703015352431</c:v>
                </c:pt>
                <c:pt idx="11">
                  <c:v>7.3604868458588824</c:v>
                </c:pt>
                <c:pt idx="12">
                  <c:v>7.5076605737569801</c:v>
                </c:pt>
                <c:pt idx="13">
                  <c:v>7.9960586708756276</c:v>
                </c:pt>
                <c:pt idx="14">
                  <c:v>8.4763025618753254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F9-4B4E-8BBF-6F9164728EB7}"/>
            </c:ext>
          </c:extLst>
        </c:ser>
        <c:ser>
          <c:idx val="1"/>
          <c:order val="1"/>
          <c:tx>
            <c:strRef>
              <c:f>dlx!$N$109</c:f>
              <c:strCache>
                <c:ptCount val="1"/>
                <c:pt idx="0">
                  <c:v>0.276846492</c:v>
                </c:pt>
              </c:strCache>
            </c:strRef>
          </c:tx>
          <c:marker>
            <c:symbol val="square"/>
            <c:size val="4"/>
          </c:marker>
          <c:xVal>
            <c:numRef>
              <c:f>dlx!$G$110:$G$124</c:f>
              <c:numCache>
                <c:formatCode>0.0</c:formatCode>
                <c:ptCount val="15"/>
                <c:pt idx="0">
                  <c:v>7.7</c:v>
                </c:pt>
                <c:pt idx="1">
                  <c:v>7.6</c:v>
                </c:pt>
                <c:pt idx="2">
                  <c:v>7.2</c:v>
                </c:pt>
                <c:pt idx="3">
                  <c:v>6.8</c:v>
                </c:pt>
                <c:pt idx="4">
                  <c:v>6.3</c:v>
                </c:pt>
                <c:pt idx="5">
                  <c:v>6</c:v>
                </c:pt>
                <c:pt idx="6">
                  <c:v>5.7</c:v>
                </c:pt>
                <c:pt idx="7">
                  <c:v>5.5</c:v>
                </c:pt>
                <c:pt idx="8">
                  <c:v>5.6</c:v>
                </c:pt>
                <c:pt idx="9">
                  <c:v>5.3</c:v>
                </c:pt>
                <c:pt idx="10">
                  <c:v>5.0999999999999996</c:v>
                </c:pt>
                <c:pt idx="11">
                  <c:v>5.0999999999999996</c:v>
                </c:pt>
                <c:pt idx="12">
                  <c:v>4.9000000000000004</c:v>
                </c:pt>
                <c:pt idx="13">
                  <c:v>4.8</c:v>
                </c:pt>
                <c:pt idx="14">
                  <c:v>4.7</c:v>
                </c:pt>
              </c:numCache>
            </c:numRef>
          </c:xVal>
          <c:yVal>
            <c:numRef>
              <c:f>dlx!$N$110:$N$124</c:f>
              <c:numCache>
                <c:formatCode>General</c:formatCode>
                <c:ptCount val="15"/>
                <c:pt idx="0">
                  <c:v>0.34109776693069804</c:v>
                </c:pt>
                <c:pt idx="1">
                  <c:v>0.48874041688951042</c:v>
                </c:pt>
                <c:pt idx="2">
                  <c:v>0.81645865309030174</c:v>
                </c:pt>
                <c:pt idx="3">
                  <c:v>0.75842018816734136</c:v>
                </c:pt>
                <c:pt idx="4">
                  <c:v>1.2455234849044317</c:v>
                </c:pt>
                <c:pt idx="5">
                  <c:v>1.061260167989575</c:v>
                </c:pt>
                <c:pt idx="6">
                  <c:v>0.5305328874462667</c:v>
                </c:pt>
                <c:pt idx="7">
                  <c:v>0.24521792907201689</c:v>
                </c:pt>
                <c:pt idx="8">
                  <c:v>4.0737629800879915E-2</c:v>
                </c:pt>
                <c:pt idx="9">
                  <c:v>8.758798655521538E-2</c:v>
                </c:pt>
                <c:pt idx="10">
                  <c:v>-0.20551396756480766</c:v>
                </c:pt>
                <c:pt idx="11">
                  <c:v>-0.34405955417112777</c:v>
                </c:pt>
                <c:pt idx="12">
                  <c:v>-0.76296942646192356</c:v>
                </c:pt>
                <c:pt idx="13">
                  <c:v>-0.75213965198708266</c:v>
                </c:pt>
                <c:pt idx="14">
                  <c:v>-0.24188673521787774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F9-4B4E-8BBF-6F9164728EB7}"/>
            </c:ext>
          </c:extLst>
        </c:ser>
        <c:ser>
          <c:idx val="2"/>
          <c:order val="2"/>
          <c:tx>
            <c:strRef>
              <c:f>dlx!$Q$109</c:f>
              <c:strCache>
                <c:ptCount val="1"/>
                <c:pt idx="0">
                  <c:v>4.742825908</c:v>
                </c:pt>
              </c:strCache>
            </c:strRef>
          </c:tx>
          <c:marker>
            <c:symbol val="triangle"/>
            <c:size val="4"/>
          </c:marker>
          <c:xVal>
            <c:numRef>
              <c:f>dlx!$G$110:$G$124</c:f>
              <c:numCache>
                <c:formatCode>0.0</c:formatCode>
                <c:ptCount val="15"/>
                <c:pt idx="0">
                  <c:v>7.7</c:v>
                </c:pt>
                <c:pt idx="1">
                  <c:v>7.6</c:v>
                </c:pt>
                <c:pt idx="2">
                  <c:v>7.2</c:v>
                </c:pt>
                <c:pt idx="3">
                  <c:v>6.8</c:v>
                </c:pt>
                <c:pt idx="4">
                  <c:v>6.3</c:v>
                </c:pt>
                <c:pt idx="5">
                  <c:v>6</c:v>
                </c:pt>
                <c:pt idx="6">
                  <c:v>5.7</c:v>
                </c:pt>
                <c:pt idx="7">
                  <c:v>5.5</c:v>
                </c:pt>
                <c:pt idx="8">
                  <c:v>5.6</c:v>
                </c:pt>
                <c:pt idx="9">
                  <c:v>5.3</c:v>
                </c:pt>
                <c:pt idx="10">
                  <c:v>5.0999999999999996</c:v>
                </c:pt>
                <c:pt idx="11">
                  <c:v>5.0999999999999996</c:v>
                </c:pt>
                <c:pt idx="12">
                  <c:v>4.9000000000000004</c:v>
                </c:pt>
                <c:pt idx="13">
                  <c:v>4.8</c:v>
                </c:pt>
                <c:pt idx="14">
                  <c:v>4.7</c:v>
                </c:pt>
              </c:numCache>
            </c:numRef>
          </c:xVal>
          <c:yVal>
            <c:numRef>
              <c:f>dlx!$Q$110:$Q$124</c:f>
              <c:numCache>
                <c:formatCode>General</c:formatCode>
                <c:ptCount val="15"/>
                <c:pt idx="0">
                  <c:v>5.3198070400562347</c:v>
                </c:pt>
                <c:pt idx="1">
                  <c:v>5.9438969023549726</c:v>
                </c:pt>
                <c:pt idx="2">
                  <c:v>6.6617288499114302</c:v>
                </c:pt>
                <c:pt idx="3">
                  <c:v>7.2172133654614834</c:v>
                </c:pt>
                <c:pt idx="4">
                  <c:v>7.9880591659458711</c:v>
                </c:pt>
                <c:pt idx="5">
                  <c:v>8.6010074579762055</c:v>
                </c:pt>
                <c:pt idx="6">
                  <c:v>9.2083758146369821</c:v>
                </c:pt>
                <c:pt idx="7">
                  <c:v>9.8418499601921496</c:v>
                </c:pt>
                <c:pt idx="8">
                  <c:v>10.356098637786149</c:v>
                </c:pt>
                <c:pt idx="9">
                  <c:v>11.135790185911043</c:v>
                </c:pt>
                <c:pt idx="10">
                  <c:v>11.958716109839983</c:v>
                </c:pt>
                <c:pt idx="11">
                  <c:v>12.651145022742739</c:v>
                </c:pt>
                <c:pt idx="12">
                  <c:v>13.230373804428307</c:v>
                </c:pt>
                <c:pt idx="13">
                  <c:v>14.146791895628642</c:v>
                </c:pt>
                <c:pt idx="14">
                  <c:v>14.609603701512853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3F9-4B4E-8BBF-6F9164728E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4934784"/>
        <c:axId val="654936704"/>
      </c:scatterChart>
      <c:valAx>
        <c:axId val="654934784"/>
        <c:scaling>
          <c:orientation val="minMax"/>
          <c:max val="6.5"/>
          <c:min val="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Unemployment Rate</a:t>
                </a:r>
              </a:p>
            </c:rich>
          </c:tx>
          <c:overlay val="0"/>
        </c:title>
        <c:numFmt formatCode="0.0" sourceLinked="1"/>
        <c:majorTickMark val="cross"/>
        <c:minorTickMark val="none"/>
        <c:tickLblPos val="low"/>
        <c:crossAx val="654936704"/>
        <c:crosses val="autoZero"/>
        <c:crossBetween val="midCat"/>
      </c:valAx>
      <c:valAx>
        <c:axId val="6549367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549347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2669691220035681"/>
          <c:y val="0.92209562795815636"/>
          <c:w val="0.60474879575466622"/>
          <c:h val="7.7774044911052789E-2"/>
        </c:manualLayout>
      </c:layout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UK</a:t>
            </a:r>
            <a:r>
              <a:rPr lang="en-US" baseline="0"/>
              <a:t> </a:t>
            </a:r>
            <a:r>
              <a:rPr lang="en-US"/>
              <a:t>Inflation Measures - 1993Q1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994425589066987E-2"/>
          <c:y val="9.9298056015040811E-2"/>
          <c:w val="0.83711108276413904"/>
          <c:h val="0.75850328506663223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dlx!$K$28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5"/>
          </c:marker>
          <c:xVal>
            <c:numRef>
              <c:f>dlx!$F$29:$F$75</c:f>
              <c:numCache>
                <c:formatCode>0.0</c:formatCode>
                <c:ptCount val="47"/>
                <c:pt idx="0">
                  <c:v>0</c:v>
                </c:pt>
                <c:pt idx="1">
                  <c:v>5.4054054054053866</c:v>
                </c:pt>
                <c:pt idx="2">
                  <c:v>10.810810810810823</c:v>
                </c:pt>
                <c:pt idx="3">
                  <c:v>8.1081081081080804</c:v>
                </c:pt>
                <c:pt idx="4">
                  <c:v>18.918918918918905</c:v>
                </c:pt>
                <c:pt idx="5">
                  <c:v>24.324324324324341</c:v>
                </c:pt>
                <c:pt idx="6">
                  <c:v>32.432432432432421</c:v>
                </c:pt>
                <c:pt idx="7">
                  <c:v>43.243243243243242</c:v>
                </c:pt>
                <c:pt idx="8">
                  <c:v>45.945945945945937</c:v>
                </c:pt>
                <c:pt idx="9">
                  <c:v>51.351351351351369</c:v>
                </c:pt>
                <c:pt idx="10">
                  <c:v>54.05405405405407</c:v>
                </c:pt>
                <c:pt idx="11">
                  <c:v>62.162162162162147</c:v>
                </c:pt>
                <c:pt idx="12">
                  <c:v>64.864864864864884</c:v>
                </c:pt>
                <c:pt idx="13">
                  <c:v>62.162162162162147</c:v>
                </c:pt>
                <c:pt idx="14">
                  <c:v>67.567567567567579</c:v>
                </c:pt>
                <c:pt idx="15">
                  <c:v>75.675675675675677</c:v>
                </c:pt>
                <c:pt idx="16">
                  <c:v>89.189189189189193</c:v>
                </c:pt>
                <c:pt idx="17">
                  <c:v>91.891891891891902</c:v>
                </c:pt>
                <c:pt idx="18">
                  <c:v>102.70270270270272</c:v>
                </c:pt>
                <c:pt idx="19">
                  <c:v>110.81081081081081</c:v>
                </c:pt>
                <c:pt idx="20">
                  <c:v>113.51351351351352</c:v>
                </c:pt>
                <c:pt idx="21">
                  <c:v>116.21621621621622</c:v>
                </c:pt>
                <c:pt idx="22">
                  <c:v>118.91891891891892</c:v>
                </c:pt>
                <c:pt idx="23">
                  <c:v>121.62162162162164</c:v>
                </c:pt>
                <c:pt idx="24">
                  <c:v>118.91891891891892</c:v>
                </c:pt>
                <c:pt idx="25">
                  <c:v>124.32432432432434</c:v>
                </c:pt>
                <c:pt idx="26">
                  <c:v>127.02702702702705</c:v>
                </c:pt>
                <c:pt idx="27">
                  <c:v>129.72972972972977</c:v>
                </c:pt>
                <c:pt idx="28">
                  <c:v>129.72972972972977</c:v>
                </c:pt>
                <c:pt idx="29">
                  <c:v>137.83783783783784</c:v>
                </c:pt>
                <c:pt idx="30">
                  <c:v>143.24324324324326</c:v>
                </c:pt>
                <c:pt idx="31">
                  <c:v>145.94594594594597</c:v>
                </c:pt>
                <c:pt idx="32">
                  <c:v>148.64864864864867</c:v>
                </c:pt>
                <c:pt idx="33">
                  <c:v>151.35135135135135</c:v>
                </c:pt>
                <c:pt idx="34">
                  <c:v>148.64864864864867</c:v>
                </c:pt>
                <c:pt idx="35">
                  <c:v>145.94594594594597</c:v>
                </c:pt>
                <c:pt idx="36" formatCode="General">
                  <c:v>145.94594594594597</c:v>
                </c:pt>
                <c:pt idx="37" formatCode="General">
                  <c:v>145.94594594594597</c:v>
                </c:pt>
                <c:pt idx="38" formatCode="General">
                  <c:v>143.24324324324326</c:v>
                </c:pt>
                <c:pt idx="39" formatCode="General">
                  <c:v>148.64864864864867</c:v>
                </c:pt>
                <c:pt idx="40" formatCode="General">
                  <c:v>145.94594594594597</c:v>
                </c:pt>
                <c:pt idx="41" formatCode="General">
                  <c:v>154.05405405405406</c:v>
                </c:pt>
                <c:pt idx="42" formatCode="General">
                  <c:v>151.35135135135135</c:v>
                </c:pt>
                <c:pt idx="43" formatCode="General">
                  <c:v>154.05405405405406</c:v>
                </c:pt>
                <c:pt idx="44" formatCode="General">
                  <c:v>156.75675675675677</c:v>
                </c:pt>
                <c:pt idx="45" formatCode="General">
                  <c:v>156.75675675675677</c:v>
                </c:pt>
                <c:pt idx="46" formatCode="General">
                  <c:v>159.45945945945948</c:v>
                </c:pt>
              </c:numCache>
            </c:numRef>
          </c:xVal>
          <c:yVal>
            <c:numRef>
              <c:f>dlx!$K$29:$K$75</c:f>
              <c:numCache>
                <c:formatCode>General</c:formatCode>
                <c:ptCount val="47"/>
                <c:pt idx="0">
                  <c:v>0</c:v>
                </c:pt>
                <c:pt idx="1">
                  <c:v>0.97334667388306872</c:v>
                </c:pt>
                <c:pt idx="2">
                  <c:v>1.7989540867208609</c:v>
                </c:pt>
                <c:pt idx="3">
                  <c:v>2.2629130045423773</c:v>
                </c:pt>
                <c:pt idx="4">
                  <c:v>2.6640454542948833</c:v>
                </c:pt>
                <c:pt idx="5">
                  <c:v>2.8643736865390013</c:v>
                </c:pt>
                <c:pt idx="6">
                  <c:v>3.1450462582314875</c:v>
                </c:pt>
                <c:pt idx="7">
                  <c:v>3.6510690411090563</c:v>
                </c:pt>
                <c:pt idx="8">
                  <c:v>4.573193944277576</c:v>
                </c:pt>
                <c:pt idx="9">
                  <c:v>5.2099051125916507</c:v>
                </c:pt>
                <c:pt idx="10">
                  <c:v>5.9080701253297896</c:v>
                </c:pt>
                <c:pt idx="11">
                  <c:v>6.4777464309819344</c:v>
                </c:pt>
                <c:pt idx="12">
                  <c:v>7.1549184465399485</c:v>
                </c:pt>
                <c:pt idx="13">
                  <c:v>7.7589069391951204</c:v>
                </c:pt>
                <c:pt idx="14">
                  <c:v>8.3598144834684298</c:v>
                </c:pt>
                <c:pt idx="15">
                  <c:v>8.9900683330829345</c:v>
                </c:pt>
                <c:pt idx="16">
                  <c:v>9.4612279842624538</c:v>
                </c:pt>
                <c:pt idx="17">
                  <c:v>9.8452558848215475</c:v>
                </c:pt>
                <c:pt idx="18">
                  <c:v>10.452883320094642</c:v>
                </c:pt>
                <c:pt idx="19">
                  <c:v>11.046715023189702</c:v>
                </c:pt>
                <c:pt idx="20">
                  <c:v>11.483992984613668</c:v>
                </c:pt>
                <c:pt idx="21">
                  <c:v>11.9299761368445</c:v>
                </c:pt>
                <c:pt idx="22">
                  <c:v>12.217459813704213</c:v>
                </c:pt>
                <c:pt idx="23">
                  <c:v>12.72099091057779</c:v>
                </c:pt>
                <c:pt idx="24">
                  <c:v>13.007259466095444</c:v>
                </c:pt>
                <c:pt idx="25">
                  <c:v>13.204990146711527</c:v>
                </c:pt>
                <c:pt idx="26">
                  <c:v>13.367682929498192</c:v>
                </c:pt>
                <c:pt idx="27">
                  <c:v>13.40987476152138</c:v>
                </c:pt>
                <c:pt idx="28">
                  <c:v>13.308529318278396</c:v>
                </c:pt>
                <c:pt idx="29">
                  <c:v>13.48487028099572</c:v>
                </c:pt>
                <c:pt idx="30">
                  <c:v>13.595411240169121</c:v>
                </c:pt>
                <c:pt idx="31">
                  <c:v>14.065002552245609</c:v>
                </c:pt>
                <c:pt idx="32">
                  <c:v>14.157918187005759</c:v>
                </c:pt>
                <c:pt idx="33">
                  <c:v>14.918404309828226</c:v>
                </c:pt>
                <c:pt idx="34">
                  <c:v>15.383314875708631</c:v>
                </c:pt>
                <c:pt idx="35">
                  <c:v>15.580593000825482</c:v>
                </c:pt>
                <c:pt idx="36">
                  <c:v>16.055744491606958</c:v>
                </c:pt>
                <c:pt idx="37">
                  <c:v>16.462819093458101</c:v>
                </c:pt>
                <c:pt idx="38">
                  <c:v>16.910095334457665</c:v>
                </c:pt>
                <c:pt idx="39">
                  <c:v>17.403957245873848</c:v>
                </c:pt>
                <c:pt idx="40">
                  <c:v>17.751296393137995</c:v>
                </c:pt>
                <c:pt idx="41">
                  <c:v>18.001313045462464</c:v>
                </c:pt>
                <c:pt idx="42">
                  <c:v>18.39386890534098</c:v>
                </c:pt>
                <c:pt idx="43">
                  <c:v>18.819986317822668</c:v>
                </c:pt>
                <c:pt idx="44">
                  <c:v>19.10433983178541</c:v>
                </c:pt>
                <c:pt idx="45">
                  <c:v>19.376687934799453</c:v>
                </c:pt>
                <c:pt idx="46">
                  <c:v>19.678928235009895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ED-482A-A093-EFFFB25E515E}"/>
            </c:ext>
          </c:extLst>
        </c:ser>
        <c:ser>
          <c:idx val="1"/>
          <c:order val="1"/>
          <c:tx>
            <c:strRef>
              <c:f>dlx!$N$28</c:f>
              <c:strCache>
                <c:ptCount val="1"/>
                <c:pt idx="0">
                  <c:v>Core Goods CPI</c:v>
                </c:pt>
              </c:strCache>
            </c:strRef>
          </c:tx>
          <c:spPr>
            <a:ln w="28575"/>
          </c:spPr>
          <c:marker>
            <c:symbol val="square"/>
            <c:size val="4"/>
            <c:spPr>
              <a:ln w="3175"/>
            </c:spPr>
          </c:marker>
          <c:xVal>
            <c:numRef>
              <c:f>dlx!$F$29:$F$75</c:f>
              <c:numCache>
                <c:formatCode>0.0</c:formatCode>
                <c:ptCount val="47"/>
                <c:pt idx="0">
                  <c:v>0</c:v>
                </c:pt>
                <c:pt idx="1">
                  <c:v>5.4054054054053866</c:v>
                </c:pt>
                <c:pt idx="2">
                  <c:v>10.810810810810823</c:v>
                </c:pt>
                <c:pt idx="3">
                  <c:v>8.1081081081080804</c:v>
                </c:pt>
                <c:pt idx="4">
                  <c:v>18.918918918918905</c:v>
                </c:pt>
                <c:pt idx="5">
                  <c:v>24.324324324324341</c:v>
                </c:pt>
                <c:pt idx="6">
                  <c:v>32.432432432432421</c:v>
                </c:pt>
                <c:pt idx="7">
                  <c:v>43.243243243243242</c:v>
                </c:pt>
                <c:pt idx="8">
                  <c:v>45.945945945945937</c:v>
                </c:pt>
                <c:pt idx="9">
                  <c:v>51.351351351351369</c:v>
                </c:pt>
                <c:pt idx="10">
                  <c:v>54.05405405405407</c:v>
                </c:pt>
                <c:pt idx="11">
                  <c:v>62.162162162162147</c:v>
                </c:pt>
                <c:pt idx="12">
                  <c:v>64.864864864864884</c:v>
                </c:pt>
                <c:pt idx="13">
                  <c:v>62.162162162162147</c:v>
                </c:pt>
                <c:pt idx="14">
                  <c:v>67.567567567567579</c:v>
                </c:pt>
                <c:pt idx="15">
                  <c:v>75.675675675675677</c:v>
                </c:pt>
                <c:pt idx="16">
                  <c:v>89.189189189189193</c:v>
                </c:pt>
                <c:pt idx="17">
                  <c:v>91.891891891891902</c:v>
                </c:pt>
                <c:pt idx="18">
                  <c:v>102.70270270270272</c:v>
                </c:pt>
                <c:pt idx="19">
                  <c:v>110.81081081081081</c:v>
                </c:pt>
                <c:pt idx="20">
                  <c:v>113.51351351351352</c:v>
                </c:pt>
                <c:pt idx="21">
                  <c:v>116.21621621621622</c:v>
                </c:pt>
                <c:pt idx="22">
                  <c:v>118.91891891891892</c:v>
                </c:pt>
                <c:pt idx="23">
                  <c:v>121.62162162162164</c:v>
                </c:pt>
                <c:pt idx="24">
                  <c:v>118.91891891891892</c:v>
                </c:pt>
                <c:pt idx="25">
                  <c:v>124.32432432432434</c:v>
                </c:pt>
                <c:pt idx="26">
                  <c:v>127.02702702702705</c:v>
                </c:pt>
                <c:pt idx="27">
                  <c:v>129.72972972972977</c:v>
                </c:pt>
                <c:pt idx="28">
                  <c:v>129.72972972972977</c:v>
                </c:pt>
                <c:pt idx="29">
                  <c:v>137.83783783783784</c:v>
                </c:pt>
                <c:pt idx="30">
                  <c:v>143.24324324324326</c:v>
                </c:pt>
                <c:pt idx="31">
                  <c:v>145.94594594594597</c:v>
                </c:pt>
                <c:pt idx="32">
                  <c:v>148.64864864864867</c:v>
                </c:pt>
                <c:pt idx="33">
                  <c:v>151.35135135135135</c:v>
                </c:pt>
                <c:pt idx="34">
                  <c:v>148.64864864864867</c:v>
                </c:pt>
                <c:pt idx="35">
                  <c:v>145.94594594594597</c:v>
                </c:pt>
                <c:pt idx="36" formatCode="General">
                  <c:v>145.94594594594597</c:v>
                </c:pt>
                <c:pt idx="37" formatCode="General">
                  <c:v>145.94594594594597</c:v>
                </c:pt>
                <c:pt idx="38" formatCode="General">
                  <c:v>143.24324324324326</c:v>
                </c:pt>
                <c:pt idx="39" formatCode="General">
                  <c:v>148.64864864864867</c:v>
                </c:pt>
                <c:pt idx="40" formatCode="General">
                  <c:v>145.94594594594597</c:v>
                </c:pt>
                <c:pt idx="41" formatCode="General">
                  <c:v>154.05405405405406</c:v>
                </c:pt>
                <c:pt idx="42" formatCode="General">
                  <c:v>151.35135135135135</c:v>
                </c:pt>
                <c:pt idx="43" formatCode="General">
                  <c:v>154.05405405405406</c:v>
                </c:pt>
                <c:pt idx="44" formatCode="General">
                  <c:v>156.75675675675677</c:v>
                </c:pt>
                <c:pt idx="45" formatCode="General">
                  <c:v>156.75675675675677</c:v>
                </c:pt>
                <c:pt idx="46" formatCode="General">
                  <c:v>159.45945945945948</c:v>
                </c:pt>
              </c:numCache>
            </c:numRef>
          </c:xVal>
          <c:yVal>
            <c:numRef>
              <c:f>dlx!$N$29:$N$75</c:f>
              <c:numCache>
                <c:formatCode>General</c:formatCode>
                <c:ptCount val="47"/>
                <c:pt idx="0">
                  <c:v>0</c:v>
                </c:pt>
                <c:pt idx="1">
                  <c:v>0.56685233433042548</c:v>
                </c:pt>
                <c:pt idx="2">
                  <c:v>1.022304791671913</c:v>
                </c:pt>
                <c:pt idx="3">
                  <c:v>0.91405338448060647</c:v>
                </c:pt>
                <c:pt idx="4">
                  <c:v>0.90434435932698065</c:v>
                </c:pt>
                <c:pt idx="5">
                  <c:v>0.71923575737280476</c:v>
                </c:pt>
                <c:pt idx="6">
                  <c:v>0.397529417006659</c:v>
                </c:pt>
                <c:pt idx="7">
                  <c:v>0.48989659256764018</c:v>
                </c:pt>
                <c:pt idx="8">
                  <c:v>0.94618828803980648</c:v>
                </c:pt>
                <c:pt idx="9">
                  <c:v>1.2959473466759519</c:v>
                </c:pt>
                <c:pt idx="10">
                  <c:v>1.6317351771305777</c:v>
                </c:pt>
                <c:pt idx="11">
                  <c:v>1.7021613971536231</c:v>
                </c:pt>
                <c:pt idx="12">
                  <c:v>1.9066328731518034</c:v>
                </c:pt>
                <c:pt idx="13">
                  <c:v>2.0756942477582863</c:v>
                </c:pt>
                <c:pt idx="14">
                  <c:v>2.1276376703316169</c:v>
                </c:pt>
                <c:pt idx="15">
                  <c:v>2.3933993307029278</c:v>
                </c:pt>
                <c:pt idx="16">
                  <c:v>2.1432303842480405</c:v>
                </c:pt>
                <c:pt idx="17">
                  <c:v>1.9250250901025945</c:v>
                </c:pt>
                <c:pt idx="18">
                  <c:v>1.9410507107199937</c:v>
                </c:pt>
                <c:pt idx="19">
                  <c:v>1.8962805674640926</c:v>
                </c:pt>
                <c:pt idx="20">
                  <c:v>1.5719247392202318</c:v>
                </c:pt>
                <c:pt idx="21">
                  <c:v>1.2128304918111787</c:v>
                </c:pt>
                <c:pt idx="22">
                  <c:v>0.79258225567426788</c:v>
                </c:pt>
                <c:pt idx="23">
                  <c:v>0.44390328288412828</c:v>
                </c:pt>
                <c:pt idx="24">
                  <c:v>-8.8182547743809181E-2</c:v>
                </c:pt>
                <c:pt idx="25">
                  <c:v>-0.74058764503645014</c:v>
                </c:pt>
                <c:pt idx="26">
                  <c:v>-1.5307782131736447</c:v>
                </c:pt>
                <c:pt idx="27">
                  <c:v>-2.4665059108057052</c:v>
                </c:pt>
                <c:pt idx="28">
                  <c:v>-3.6695944349946608</c:v>
                </c:pt>
                <c:pt idx="29">
                  <c:v>-4.1777923866876288</c:v>
                </c:pt>
                <c:pt idx="30">
                  <c:v>-5.3283912236563253</c:v>
                </c:pt>
                <c:pt idx="31">
                  <c:v>-5.8457235180360616</c:v>
                </c:pt>
                <c:pt idx="32">
                  <c:v>-6.644810167090176</c:v>
                </c:pt>
                <c:pt idx="33">
                  <c:v>-6.8515116003014631</c:v>
                </c:pt>
                <c:pt idx="34">
                  <c:v>-7.3173176644760529</c:v>
                </c:pt>
                <c:pt idx="35">
                  <c:v>-7.8393083917744359</c:v>
                </c:pt>
                <c:pt idx="36">
                  <c:v>-8.3135571304945639</c:v>
                </c:pt>
                <c:pt idx="37">
                  <c:v>-9.1896675922047422</c:v>
                </c:pt>
                <c:pt idx="38">
                  <c:v>-9.8000058302119104</c:v>
                </c:pt>
                <c:pt idx="39">
                  <c:v>-10.214428814257982</c:v>
                </c:pt>
                <c:pt idx="40">
                  <c:v>-10.578325555760305</c:v>
                </c:pt>
                <c:pt idx="41">
                  <c:v>-11.162652353371062</c:v>
                </c:pt>
                <c:pt idx="42">
                  <c:v>-11.378652964809566</c:v>
                </c:pt>
                <c:pt idx="43">
                  <c:v>-11.865838978602705</c:v>
                </c:pt>
                <c:pt idx="44">
                  <c:v>-12.220422391407892</c:v>
                </c:pt>
                <c:pt idx="45">
                  <c:v>-12.791827074504914</c:v>
                </c:pt>
                <c:pt idx="46">
                  <c:v>-13.325005004849388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1ED-482A-A093-EFFFB25E515E}"/>
            </c:ext>
          </c:extLst>
        </c:ser>
        <c:ser>
          <c:idx val="2"/>
          <c:order val="2"/>
          <c:tx>
            <c:strRef>
              <c:f>dlx!$Q$28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5"/>
          </c:marker>
          <c:xVal>
            <c:numRef>
              <c:f>dlx!$F$29:$F$75</c:f>
              <c:numCache>
                <c:formatCode>0.0</c:formatCode>
                <c:ptCount val="47"/>
                <c:pt idx="0">
                  <c:v>0</c:v>
                </c:pt>
                <c:pt idx="1">
                  <c:v>5.4054054054053866</c:v>
                </c:pt>
                <c:pt idx="2">
                  <c:v>10.810810810810823</c:v>
                </c:pt>
                <c:pt idx="3">
                  <c:v>8.1081081081080804</c:v>
                </c:pt>
                <c:pt idx="4">
                  <c:v>18.918918918918905</c:v>
                </c:pt>
                <c:pt idx="5">
                  <c:v>24.324324324324341</c:v>
                </c:pt>
                <c:pt idx="6">
                  <c:v>32.432432432432421</c:v>
                </c:pt>
                <c:pt idx="7">
                  <c:v>43.243243243243242</c:v>
                </c:pt>
                <c:pt idx="8">
                  <c:v>45.945945945945937</c:v>
                </c:pt>
                <c:pt idx="9">
                  <c:v>51.351351351351369</c:v>
                </c:pt>
                <c:pt idx="10">
                  <c:v>54.05405405405407</c:v>
                </c:pt>
                <c:pt idx="11">
                  <c:v>62.162162162162147</c:v>
                </c:pt>
                <c:pt idx="12">
                  <c:v>64.864864864864884</c:v>
                </c:pt>
                <c:pt idx="13">
                  <c:v>62.162162162162147</c:v>
                </c:pt>
                <c:pt idx="14">
                  <c:v>67.567567567567579</c:v>
                </c:pt>
                <c:pt idx="15">
                  <c:v>75.675675675675677</c:v>
                </c:pt>
                <c:pt idx="16">
                  <c:v>89.189189189189193</c:v>
                </c:pt>
                <c:pt idx="17">
                  <c:v>91.891891891891902</c:v>
                </c:pt>
                <c:pt idx="18">
                  <c:v>102.70270270270272</c:v>
                </c:pt>
                <c:pt idx="19">
                  <c:v>110.81081081081081</c:v>
                </c:pt>
                <c:pt idx="20">
                  <c:v>113.51351351351352</c:v>
                </c:pt>
                <c:pt idx="21">
                  <c:v>116.21621621621622</c:v>
                </c:pt>
                <c:pt idx="22">
                  <c:v>118.91891891891892</c:v>
                </c:pt>
                <c:pt idx="23">
                  <c:v>121.62162162162164</c:v>
                </c:pt>
                <c:pt idx="24">
                  <c:v>118.91891891891892</c:v>
                </c:pt>
                <c:pt idx="25">
                  <c:v>124.32432432432434</c:v>
                </c:pt>
                <c:pt idx="26">
                  <c:v>127.02702702702705</c:v>
                </c:pt>
                <c:pt idx="27">
                  <c:v>129.72972972972977</c:v>
                </c:pt>
                <c:pt idx="28">
                  <c:v>129.72972972972977</c:v>
                </c:pt>
                <c:pt idx="29">
                  <c:v>137.83783783783784</c:v>
                </c:pt>
                <c:pt idx="30">
                  <c:v>143.24324324324326</c:v>
                </c:pt>
                <c:pt idx="31">
                  <c:v>145.94594594594597</c:v>
                </c:pt>
                <c:pt idx="32">
                  <c:v>148.64864864864867</c:v>
                </c:pt>
                <c:pt idx="33">
                  <c:v>151.35135135135135</c:v>
                </c:pt>
                <c:pt idx="34">
                  <c:v>148.64864864864867</c:v>
                </c:pt>
                <c:pt idx="35">
                  <c:v>145.94594594594597</c:v>
                </c:pt>
                <c:pt idx="36" formatCode="General">
                  <c:v>145.94594594594597</c:v>
                </c:pt>
                <c:pt idx="37" formatCode="General">
                  <c:v>145.94594594594597</c:v>
                </c:pt>
                <c:pt idx="38" formatCode="General">
                  <c:v>143.24324324324326</c:v>
                </c:pt>
                <c:pt idx="39" formatCode="General">
                  <c:v>148.64864864864867</c:v>
                </c:pt>
                <c:pt idx="40" formatCode="General">
                  <c:v>145.94594594594597</c:v>
                </c:pt>
                <c:pt idx="41" formatCode="General">
                  <c:v>154.05405405405406</c:v>
                </c:pt>
                <c:pt idx="42" formatCode="General">
                  <c:v>151.35135135135135</c:v>
                </c:pt>
                <c:pt idx="43" formatCode="General">
                  <c:v>154.05405405405406</c:v>
                </c:pt>
                <c:pt idx="44" formatCode="General">
                  <c:v>156.75675675675677</c:v>
                </c:pt>
                <c:pt idx="45" formatCode="General">
                  <c:v>156.75675675675677</c:v>
                </c:pt>
                <c:pt idx="46" formatCode="General">
                  <c:v>159.45945945945948</c:v>
                </c:pt>
              </c:numCache>
            </c:numRef>
          </c:xVal>
          <c:yVal>
            <c:numRef>
              <c:f>dlx!$Q$30:$Q$75</c:f>
              <c:numCache>
                <c:formatCode>General</c:formatCode>
                <c:ptCount val="46"/>
                <c:pt idx="0">
                  <c:v>1.2697183784545318</c:v>
                </c:pt>
                <c:pt idx="1">
                  <c:v>2.3242389275637709</c:v>
                </c:pt>
                <c:pt idx="2">
                  <c:v>3.3365724495180826</c:v>
                </c:pt>
                <c:pt idx="3">
                  <c:v>4.0724656354028221</c:v>
                </c:pt>
                <c:pt idx="4">
                  <c:v>4.6478015836621367</c:v>
                </c:pt>
                <c:pt idx="5">
                  <c:v>5.4479097861366732</c:v>
                </c:pt>
                <c:pt idx="6">
                  <c:v>6.2810946034257187</c:v>
                </c:pt>
                <c:pt idx="7">
                  <c:v>7.2734020048802028</c:v>
                </c:pt>
                <c:pt idx="8">
                  <c:v>8.1814617742783646</c:v>
                </c:pt>
                <c:pt idx="9">
                  <c:v>8.9947564375144395</c:v>
                </c:pt>
                <c:pt idx="10">
                  <c:v>9.8053680755010966</c:v>
                </c:pt>
                <c:pt idx="11">
                  <c:v>10.629568577005454</c:v>
                </c:pt>
                <c:pt idx="12">
                  <c:v>11.491258583725816</c:v>
                </c:pt>
                <c:pt idx="13">
                  <c:v>12.613252768918471</c:v>
                </c:pt>
                <c:pt idx="14">
                  <c:v>13.540422379629691</c:v>
                </c:pt>
                <c:pt idx="15">
                  <c:v>14.653094414998179</c:v>
                </c:pt>
                <c:pt idx="16">
                  <c:v>15.58946639529788</c:v>
                </c:pt>
                <c:pt idx="17">
                  <c:v>16.72986056504233</c:v>
                </c:pt>
                <c:pt idx="18">
                  <c:v>17.922842580590647</c:v>
                </c:pt>
                <c:pt idx="19">
                  <c:v>18.99396804311224</c:v>
                </c:pt>
                <c:pt idx="20">
                  <c:v>20.100906275034557</c:v>
                </c:pt>
                <c:pt idx="21">
                  <c:v>21.125018469759894</c:v>
                </c:pt>
                <c:pt idx="22">
                  <c:v>22.240087155647469</c:v>
                </c:pt>
                <c:pt idx="23">
                  <c:v>23.282389108210499</c:v>
                </c:pt>
                <c:pt idx="24">
                  <c:v>24.308456008218492</c:v>
                </c:pt>
                <c:pt idx="25">
                  <c:v>25.219452226102025</c:v>
                </c:pt>
                <c:pt idx="26">
                  <c:v>26.349620557588295</c:v>
                </c:pt>
                <c:pt idx="27">
                  <c:v>27.515886393602006</c:v>
                </c:pt>
                <c:pt idx="28">
                  <c:v>27.993157588653304</c:v>
                </c:pt>
                <c:pt idx="29">
                  <c:v>29.305834270441601</c:v>
                </c:pt>
                <c:pt idx="30">
                  <c:v>30.692653175136051</c:v>
                </c:pt>
                <c:pt idx="31">
                  <c:v>31.74139365218165</c:v>
                </c:pt>
                <c:pt idx="32">
                  <c:v>33.488829663117968</c:v>
                </c:pt>
                <c:pt idx="33">
                  <c:v>34.972016489866476</c:v>
                </c:pt>
                <c:pt idx="34">
                  <c:v>35.6919887089566</c:v>
                </c:pt>
                <c:pt idx="35">
                  <c:v>37.196434307814251</c:v>
                </c:pt>
                <c:pt idx="36">
                  <c:v>39.060835647241099</c:v>
                </c:pt>
                <c:pt idx="37">
                  <c:v>40.559640625244839</c:v>
                </c:pt>
                <c:pt idx="38">
                  <c:v>42.076265317278263</c:v>
                </c:pt>
                <c:pt idx="39">
                  <c:v>43.216656484659865</c:v>
                </c:pt>
                <c:pt idx="40">
                  <c:v>44.204790042524955</c:v>
                </c:pt>
                <c:pt idx="41">
                  <c:v>45.301019091348714</c:v>
                </c:pt>
                <c:pt idx="42">
                  <c:v>46.487992854593038</c:v>
                </c:pt>
                <c:pt idx="43">
                  <c:v>47.705280243935277</c:v>
                </c:pt>
                <c:pt idx="44">
                  <c:v>48.858562266060332</c:v>
                </c:pt>
                <c:pt idx="45">
                  <c:v>50.190669904253497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1ED-482A-A093-EFFFB25E51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755712"/>
        <c:axId val="548855168"/>
      </c:scatterChart>
      <c:valAx>
        <c:axId val="5487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Unemployment Recovery - Percent of</a:t>
                </a:r>
                <a:r>
                  <a:rPr lang="en-US" baseline="0"/>
                  <a:t> Rise</a:t>
                </a:r>
                <a:endParaRPr lang="en-US"/>
              </a:p>
            </c:rich>
          </c:tx>
          <c:overlay val="0"/>
        </c:title>
        <c:numFmt formatCode="0.0" sourceLinked="1"/>
        <c:majorTickMark val="cross"/>
        <c:minorTickMark val="none"/>
        <c:tickLblPos val="nextTo"/>
        <c:crossAx val="548855168"/>
        <c:crosses val="autoZero"/>
        <c:crossBetween val="midCat"/>
        <c:majorUnit val="10"/>
        <c:minorUnit val="5"/>
      </c:valAx>
      <c:valAx>
        <c:axId val="548855168"/>
        <c:scaling>
          <c:orientation val="minMax"/>
          <c:max val="4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7557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543590262550038"/>
          <c:y val="0.93743508002971587"/>
          <c:w val="0.55540184925707037"/>
          <c:h val="5.9584036497519526E-2"/>
        </c:manualLayout>
      </c:layout>
      <c:overlay val="0"/>
    </c:legend>
    <c:plotVisOnly val="1"/>
    <c:dispBlanksAs val="gap"/>
    <c:showDLblsOverMax val="0"/>
  </c:chart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</a:t>
            </a:r>
            <a:r>
              <a:rPr lang="en-US" baseline="0"/>
              <a:t> - Base 2009Q4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389277491506223E-2"/>
          <c:y val="0.10747780090707053"/>
          <c:w val="0.84496309101649425"/>
          <c:h val="0.70553614706207701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dlx!$K$135</c:f>
              <c:strCache>
                <c:ptCount val="1"/>
                <c:pt idx="0">
                  <c:v>15.14145265</c:v>
                </c:pt>
              </c:strCache>
            </c:strRef>
          </c:tx>
          <c:marker>
            <c:symbol val="diamond"/>
            <c:size val="4"/>
          </c:marker>
          <c:xVal>
            <c:numRef>
              <c:f>dlx!#REF!</c:f>
            </c:numRef>
          </c:xVal>
          <c:yVal>
            <c:numRef>
              <c:f>dlx!#REF!</c:f>
              <c:numCache>
                <c:formatCode>General</c:formatCode>
                <c:ptCount val="40"/>
                <c:pt idx="0">
                  <c:v>0</c:v>
                </c:pt>
                <c:pt idx="1">
                  <c:v>1.4953598530631496E-2</c:v>
                </c:pt>
                <c:pt idx="2">
                  <c:v>0.14047319831793637</c:v>
                </c:pt>
                <c:pt idx="3">
                  <c:v>0.3829027502537441</c:v>
                </c:pt>
                <c:pt idx="4">
                  <c:v>0.64557252646333385</c:v>
                </c:pt>
                <c:pt idx="5">
                  <c:v>1.1210667504470972</c:v>
                </c:pt>
                <c:pt idx="6">
                  <c:v>1.5936910918845637</c:v>
                </c:pt>
                <c:pt idx="7">
                  <c:v>2.2883537145342858</c:v>
                </c:pt>
                <c:pt idx="8">
                  <c:v>2.8339334912272029</c:v>
                </c:pt>
                <c:pt idx="9">
                  <c:v>3.3745287350766207</c:v>
                </c:pt>
                <c:pt idx="10">
                  <c:v>3.8824979457682707</c:v>
                </c:pt>
                <c:pt idx="11">
                  <c:v>4.3522524046594624</c:v>
                </c:pt>
                <c:pt idx="12">
                  <c:v>4.8381688336797346</c:v>
                </c:pt>
                <c:pt idx="13">
                  <c:v>5.3687950118420424</c:v>
                </c:pt>
                <c:pt idx="14">
                  <c:v>5.6083546812315754</c:v>
                </c:pt>
                <c:pt idx="15">
                  <c:v>6.1729663105998256</c:v>
                </c:pt>
                <c:pt idx="16">
                  <c:v>6.6446843733384719</c:v>
                </c:pt>
                <c:pt idx="17">
                  <c:v>7.0573432742036646</c:v>
                </c:pt>
                <c:pt idx="18">
                  <c:v>7.6112306056358436</c:v>
                </c:pt>
                <c:pt idx="19">
                  <c:v>8.0565155396587365</c:v>
                </c:pt>
                <c:pt idx="20">
                  <c:v>8.4865447822514142</c:v>
                </c:pt>
                <c:pt idx="21">
                  <c:v>8.8599316061675371</c:v>
                </c:pt>
                <c:pt idx="22">
                  <c:v>9.5088271545265677</c:v>
                </c:pt>
                <c:pt idx="23">
                  <c:v>10.05516216346849</c:v>
                </c:pt>
                <c:pt idx="24">
                  <c:v>10.675660979264334</c:v>
                </c:pt>
                <c:pt idx="25">
                  <c:v>11.287701193871147</c:v>
                </c:pt>
                <c:pt idx="26">
                  <c:v>11.914241867659147</c:v>
                </c:pt>
                <c:pt idx="27">
                  <c:v>12.512838948233362</c:v>
                </c:pt>
                <c:pt idx="28">
                  <c:v>13.093159408381251</c:v>
                </c:pt>
                <c:pt idx="29">
                  <c:v>13.672573589830339</c:v>
                </c:pt>
                <c:pt idx="30">
                  <c:v>13.907903958625356</c:v>
                </c:pt>
                <c:pt idx="31">
                  <c:v>14.425389095654694</c:v>
                </c:pt>
                <c:pt idx="32">
                  <c:v>15.077154526559999</c:v>
                </c:pt>
                <c:pt idx="33">
                  <c:v>15.856252114650292</c:v>
                </c:pt>
                <c:pt idx="34">
                  <c:v>16.404399680989901</c:v>
                </c:pt>
                <c:pt idx="35">
                  <c:v>16.979282468944824</c:v>
                </c:pt>
                <c:pt idx="36">
                  <c:v>17.618359998066602</c:v>
                </c:pt>
                <c:pt idx="37">
                  <c:v>18.279037169510381</c:v>
                </c:pt>
                <c:pt idx="38">
                  <c:v>18.808606022524032</c:v>
                </c:pt>
                <c:pt idx="39">
                  <c:v>19.690566242931041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A7-4204-BE67-D5E10EB614A8}"/>
            </c:ext>
          </c:extLst>
        </c:ser>
        <c:ser>
          <c:idx val="1"/>
          <c:order val="1"/>
          <c:tx>
            <c:strRef>
              <c:f>dlx!$N$135</c:f>
              <c:strCache>
                <c:ptCount val="1"/>
                <c:pt idx="0">
                  <c:v>3.732317066</c:v>
                </c:pt>
              </c:strCache>
            </c:strRef>
          </c:tx>
          <c:marker>
            <c:symbol val="square"/>
            <c:size val="4"/>
          </c:marker>
          <c:xVal>
            <c:numRef>
              <c:f>dlx!#REF!</c:f>
            </c:numRef>
          </c:xVal>
          <c:yVal>
            <c:numRef>
              <c:f>dlx!#REF!</c:f>
              <c:numCache>
                <c:formatCode>General</c:formatCode>
                <c:ptCount val="40"/>
                <c:pt idx="0">
                  <c:v>0</c:v>
                </c:pt>
                <c:pt idx="1">
                  <c:v>0.23827145313104481</c:v>
                </c:pt>
                <c:pt idx="2">
                  <c:v>-0.21367868386922284</c:v>
                </c:pt>
                <c:pt idx="3">
                  <c:v>-0.17678952997649544</c:v>
                </c:pt>
                <c:pt idx="4">
                  <c:v>-9.5354982703854674E-2</c:v>
                </c:pt>
                <c:pt idx="5">
                  <c:v>0.31529786251713876</c:v>
                </c:pt>
                <c:pt idx="6">
                  <c:v>0.94914168915205543</c:v>
                </c:pt>
                <c:pt idx="7">
                  <c:v>1.6950450210082568</c:v>
                </c:pt>
                <c:pt idx="8">
                  <c:v>2.1087139605727057</c:v>
                </c:pt>
                <c:pt idx="9">
                  <c:v>2.4054512425148777</c:v>
                </c:pt>
                <c:pt idx="10">
                  <c:v>2.5980172659801015</c:v>
                </c:pt>
                <c:pt idx="11">
                  <c:v>2.554631908886118</c:v>
                </c:pt>
                <c:pt idx="12">
                  <c:v>2.6121697086684881</c:v>
                </c:pt>
                <c:pt idx="13">
                  <c:v>2.629570252957536</c:v>
                </c:pt>
                <c:pt idx="14">
                  <c:v>2.4165875908598533</c:v>
                </c:pt>
                <c:pt idx="15">
                  <c:v>2.4796935648147223</c:v>
                </c:pt>
                <c:pt idx="16">
                  <c:v>2.529807132367079</c:v>
                </c:pt>
                <c:pt idx="17">
                  <c:v>2.24281415522678</c:v>
                </c:pt>
                <c:pt idx="18">
                  <c:v>2.1966447110465692</c:v>
                </c:pt>
                <c:pt idx="19">
                  <c:v>2.167875811155362</c:v>
                </c:pt>
                <c:pt idx="20">
                  <c:v>2.0470000301609614</c:v>
                </c:pt>
                <c:pt idx="21">
                  <c:v>1.6755564114045551</c:v>
                </c:pt>
                <c:pt idx="22">
                  <c:v>1.8590741518394793</c:v>
                </c:pt>
                <c:pt idx="23">
                  <c:v>1.6748603896330039</c:v>
                </c:pt>
                <c:pt idx="24">
                  <c:v>1.5286958176051746</c:v>
                </c:pt>
                <c:pt idx="25">
                  <c:v>1.5126873168592736</c:v>
                </c:pt>
                <c:pt idx="26">
                  <c:v>1.2437909057795071</c:v>
                </c:pt>
                <c:pt idx="27">
                  <c:v>1.0718735282039482</c:v>
                </c:pt>
                <c:pt idx="28">
                  <c:v>1.0076075179631605</c:v>
                </c:pt>
                <c:pt idx="29">
                  <c:v>1.0141037211643944</c:v>
                </c:pt>
                <c:pt idx="30">
                  <c:v>0.555425373705698</c:v>
                </c:pt>
                <c:pt idx="31">
                  <c:v>0.25706404096319524</c:v>
                </c:pt>
                <c:pt idx="32">
                  <c:v>0.16495715985995751</c:v>
                </c:pt>
                <c:pt idx="33">
                  <c:v>0.48814326912145489</c:v>
                </c:pt>
                <c:pt idx="34">
                  <c:v>0.22875915558637772</c:v>
                </c:pt>
                <c:pt idx="35">
                  <c:v>4.4777400637086018E-2</c:v>
                </c:pt>
                <c:pt idx="36">
                  <c:v>0.31436983348838154</c:v>
                </c:pt>
                <c:pt idx="37">
                  <c:v>0.63500386292083544</c:v>
                </c:pt>
                <c:pt idx="38">
                  <c:v>0.15590887682965793</c:v>
                </c:pt>
                <c:pt idx="39">
                  <c:v>0.68279735790135465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7-4204-BE67-D5E10EB614A8}"/>
            </c:ext>
          </c:extLst>
        </c:ser>
        <c:ser>
          <c:idx val="2"/>
          <c:order val="2"/>
          <c:tx>
            <c:strRef>
              <c:f>dlx!$Q$135</c:f>
              <c:strCache>
                <c:ptCount val="1"/>
                <c:pt idx="0">
                  <c:v>22.84034435</c:v>
                </c:pt>
              </c:strCache>
            </c:strRef>
          </c:tx>
          <c:marker>
            <c:symbol val="triangle"/>
            <c:size val="4"/>
          </c:marker>
          <c:xVal>
            <c:numRef>
              <c:f>dlx!#REF!</c:f>
            </c:numRef>
          </c:xVal>
          <c:yVal>
            <c:numRef>
              <c:f>dlx!#REF!</c:f>
              <c:numCache>
                <c:formatCode>General</c:formatCode>
                <c:ptCount val="40"/>
                <c:pt idx="0">
                  <c:v>0</c:v>
                </c:pt>
                <c:pt idx="1">
                  <c:v>-6.9628758923534484E-2</c:v>
                </c:pt>
                <c:pt idx="2">
                  <c:v>0.2728998132002447</c:v>
                </c:pt>
                <c:pt idx="3">
                  <c:v>0.5929674953487174</c:v>
                </c:pt>
                <c:pt idx="4">
                  <c:v>0.92389127431857787</c:v>
                </c:pt>
                <c:pt idx="5">
                  <c:v>1.4272647752101575</c:v>
                </c:pt>
                <c:pt idx="6">
                  <c:v>1.8401708025899799</c:v>
                </c:pt>
                <c:pt idx="7">
                  <c:v>2.5068848866910187</c:v>
                </c:pt>
                <c:pt idx="8">
                  <c:v>3.1017241228710413</c:v>
                </c:pt>
                <c:pt idx="9">
                  <c:v>3.7457277515525744</c:v>
                </c:pt>
                <c:pt idx="10">
                  <c:v>4.3641509222066999</c:v>
                </c:pt>
                <c:pt idx="11">
                  <c:v>5.0175132550446477</c:v>
                </c:pt>
                <c:pt idx="12">
                  <c:v>5.6541547031231598</c:v>
                </c:pt>
                <c:pt idx="13">
                  <c:v>6.3768962294404874</c:v>
                </c:pt>
                <c:pt idx="14">
                  <c:v>6.771958327562122</c:v>
                </c:pt>
                <c:pt idx="15">
                  <c:v>7.5184085710755966</c:v>
                </c:pt>
                <c:pt idx="16">
                  <c:v>8.1423221815014379</c:v>
                </c:pt>
                <c:pt idx="17">
                  <c:v>8.8129045299871542</c:v>
                </c:pt>
                <c:pt idx="18">
                  <c:v>9.5765747891483741</c:v>
                </c:pt>
                <c:pt idx="19">
                  <c:v>10.198491876020888</c:v>
                </c:pt>
                <c:pt idx="20">
                  <c:v>10.827147229885959</c:v>
                </c:pt>
                <c:pt idx="21">
                  <c:v>11.482755651721433</c:v>
                </c:pt>
                <c:pt idx="22">
                  <c:v>12.290848559944978</c:v>
                </c:pt>
                <c:pt idx="23">
                  <c:v>13.105804517883236</c:v>
                </c:pt>
                <c:pt idx="24">
                  <c:v>14.003117072397675</c:v>
                </c:pt>
                <c:pt idx="25">
                  <c:v>14.857629153236918</c:v>
                </c:pt>
                <c:pt idx="26">
                  <c:v>15.805728275640041</c:v>
                </c:pt>
                <c:pt idx="27">
                  <c:v>16.691311254278475</c:v>
                </c:pt>
                <c:pt idx="28">
                  <c:v>17.506766343105063</c:v>
                </c:pt>
                <c:pt idx="29">
                  <c:v>18.319975342934104</c:v>
                </c:pt>
                <c:pt idx="30">
                  <c:v>18.799390561185312</c:v>
                </c:pt>
                <c:pt idx="31">
                  <c:v>19.618963479840712</c:v>
                </c:pt>
                <c:pt idx="32">
                  <c:v>20.543853015935976</c:v>
                </c:pt>
                <c:pt idx="33">
                  <c:v>21.503556931493016</c:v>
                </c:pt>
                <c:pt idx="34">
                  <c:v>22.359441622275213</c:v>
                </c:pt>
                <c:pt idx="35">
                  <c:v>23.238036768476888</c:v>
                </c:pt>
                <c:pt idx="36">
                  <c:v>24.020299653228804</c:v>
                </c:pt>
                <c:pt idx="37">
                  <c:v>24.840371702772558</c:v>
                </c:pt>
                <c:pt idx="38">
                  <c:v>25.759146885485642</c:v>
                </c:pt>
                <c:pt idx="39">
                  <c:v>26.778247376755203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DA7-4204-BE67-D5E10EB614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5763712"/>
        <c:axId val="674826112"/>
      </c:scatterChart>
      <c:valAx>
        <c:axId val="655763712"/>
        <c:scaling>
          <c:orientation val="minMax"/>
          <c:max val="10"/>
          <c:min val="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Unemployment Rate</a:t>
                </a:r>
              </a:p>
            </c:rich>
          </c:tx>
          <c:overlay val="0"/>
        </c:title>
        <c:numFmt formatCode="0.0" sourceLinked="1"/>
        <c:majorTickMark val="cross"/>
        <c:minorTickMark val="none"/>
        <c:tickLblPos val="low"/>
        <c:crossAx val="674826112"/>
        <c:crosses val="autoZero"/>
        <c:crossBetween val="midCat"/>
        <c:majorUnit val="1"/>
      </c:valAx>
      <c:valAx>
        <c:axId val="6748261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557637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3424156963901013"/>
          <c:y val="0.90450357498416145"/>
          <c:w val="0.5777127753860577"/>
          <c:h val="7.9817982522299658E-2"/>
        </c:manualLayout>
      </c:layout>
      <c:overlay val="0"/>
    </c:legend>
    <c:plotVisOnly val="1"/>
    <c:dispBlanksAs val="gap"/>
    <c:showDLblsOverMax val="0"/>
  </c:chart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Indicators - Base 1982Q4</a:t>
            </a:r>
          </a:p>
        </c:rich>
      </c:tx>
      <c:layout>
        <c:manualLayout>
          <c:xMode val="edge"/>
          <c:yMode val="edge"/>
          <c:x val="0.34497226849606227"/>
          <c:y val="5.206068607337684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725278096453073E-2"/>
          <c:y val="0.13010626478431436"/>
          <c:w val="0.85846803554911399"/>
          <c:h val="0.68855651283524044"/>
        </c:manualLayout>
      </c:layout>
      <c:scatterChart>
        <c:scatterStyle val="lineMarker"/>
        <c:varyColors val="0"/>
        <c:ser>
          <c:idx val="1"/>
          <c:order val="1"/>
          <c:tx>
            <c:strRef>
              <c:f>dlx!$N$27</c:f>
              <c:strCache>
                <c:ptCount val="1"/>
              </c:strCache>
            </c:strRef>
          </c:tx>
          <c:marker>
            <c:symbol val="square"/>
            <c:size val="4"/>
          </c:marker>
          <c:xVal>
            <c:strRef>
              <c:f>dlx!$H$28:$H$53</c:f>
              <c:strCache>
                <c:ptCount val="26"/>
                <c:pt idx="0">
                  <c:v>Quarters Since Peak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</c:strCache>
            </c:strRef>
          </c:xVal>
          <c:yVal>
            <c:numRef>
              <c:f>dlx!$N$28:$N$53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0.56685233433042548</c:v>
                </c:pt>
                <c:pt idx="3">
                  <c:v>1.022304791671913</c:v>
                </c:pt>
                <c:pt idx="4">
                  <c:v>0.91405338448060647</c:v>
                </c:pt>
                <c:pt idx="5">
                  <c:v>0.90434435932698065</c:v>
                </c:pt>
                <c:pt idx="6">
                  <c:v>0.71923575737280476</c:v>
                </c:pt>
                <c:pt idx="7">
                  <c:v>0.397529417006659</c:v>
                </c:pt>
                <c:pt idx="8">
                  <c:v>0.48989659256764018</c:v>
                </c:pt>
                <c:pt idx="9">
                  <c:v>0.94618828803980648</c:v>
                </c:pt>
                <c:pt idx="10">
                  <c:v>1.2959473466759519</c:v>
                </c:pt>
                <c:pt idx="11">
                  <c:v>1.6317351771305777</c:v>
                </c:pt>
                <c:pt idx="12">
                  <c:v>1.7021613971536231</c:v>
                </c:pt>
                <c:pt idx="13">
                  <c:v>1.9066328731518034</c:v>
                </c:pt>
                <c:pt idx="14">
                  <c:v>2.0756942477582863</c:v>
                </c:pt>
                <c:pt idx="15">
                  <c:v>2.1276376703316169</c:v>
                </c:pt>
                <c:pt idx="16">
                  <c:v>2.3933993307029278</c:v>
                </c:pt>
                <c:pt idx="17">
                  <c:v>2.1432303842480405</c:v>
                </c:pt>
                <c:pt idx="18">
                  <c:v>1.9250250901025945</c:v>
                </c:pt>
                <c:pt idx="19">
                  <c:v>1.9410507107199937</c:v>
                </c:pt>
                <c:pt idx="20">
                  <c:v>1.8962805674640926</c:v>
                </c:pt>
                <c:pt idx="21">
                  <c:v>1.5719247392202318</c:v>
                </c:pt>
                <c:pt idx="22">
                  <c:v>1.2128304918111787</c:v>
                </c:pt>
                <c:pt idx="23">
                  <c:v>0.79258225567426788</c:v>
                </c:pt>
                <c:pt idx="24">
                  <c:v>0.44390328288412828</c:v>
                </c:pt>
                <c:pt idx="25">
                  <c:v>-8.8182547743809181E-2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28-4763-AB91-C48D5EA893FE}"/>
            </c:ext>
          </c:extLst>
        </c:ser>
        <c:ser>
          <c:idx val="2"/>
          <c:order val="2"/>
          <c:tx>
            <c:strRef>
              <c:f>dlx!$Q$27</c:f>
              <c:strCache>
                <c:ptCount val="1"/>
              </c:strCache>
            </c:strRef>
          </c:tx>
          <c:marker>
            <c:symbol val="triangle"/>
            <c:size val="4"/>
          </c:marker>
          <c:xVal>
            <c:strRef>
              <c:f>dlx!$H$28:$H$53</c:f>
              <c:strCache>
                <c:ptCount val="26"/>
                <c:pt idx="0">
                  <c:v>Quarters Since Peak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</c:strCache>
            </c:strRef>
          </c:xVal>
          <c:yVal>
            <c:numRef>
              <c:f>dlx!$Q$28:$Q$53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1.2697183784545318</c:v>
                </c:pt>
                <c:pt idx="3">
                  <c:v>2.3242389275637709</c:v>
                </c:pt>
                <c:pt idx="4">
                  <c:v>3.3365724495180826</c:v>
                </c:pt>
                <c:pt idx="5">
                  <c:v>4.0724656354028221</c:v>
                </c:pt>
                <c:pt idx="6">
                  <c:v>4.6478015836621367</c:v>
                </c:pt>
                <c:pt idx="7">
                  <c:v>5.4479097861366732</c:v>
                </c:pt>
                <c:pt idx="8">
                  <c:v>6.2810946034257187</c:v>
                </c:pt>
                <c:pt idx="9">
                  <c:v>7.2734020048802028</c:v>
                </c:pt>
                <c:pt idx="10">
                  <c:v>8.1814617742783646</c:v>
                </c:pt>
                <c:pt idx="11">
                  <c:v>8.9947564375144395</c:v>
                </c:pt>
                <c:pt idx="12">
                  <c:v>9.8053680755010966</c:v>
                </c:pt>
                <c:pt idx="13">
                  <c:v>10.629568577005454</c:v>
                </c:pt>
                <c:pt idx="14">
                  <c:v>11.491258583725816</c:v>
                </c:pt>
                <c:pt idx="15">
                  <c:v>12.613252768918471</c:v>
                </c:pt>
                <c:pt idx="16">
                  <c:v>13.540422379629691</c:v>
                </c:pt>
                <c:pt idx="17">
                  <c:v>14.653094414998179</c:v>
                </c:pt>
                <c:pt idx="18">
                  <c:v>15.58946639529788</c:v>
                </c:pt>
                <c:pt idx="19">
                  <c:v>16.72986056504233</c:v>
                </c:pt>
                <c:pt idx="20">
                  <c:v>17.922842580590647</c:v>
                </c:pt>
                <c:pt idx="21">
                  <c:v>18.99396804311224</c:v>
                </c:pt>
                <c:pt idx="22">
                  <c:v>20.100906275034557</c:v>
                </c:pt>
                <c:pt idx="23">
                  <c:v>21.125018469759894</c:v>
                </c:pt>
                <c:pt idx="24">
                  <c:v>22.240087155647469</c:v>
                </c:pt>
                <c:pt idx="25">
                  <c:v>23.282389108210499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28-4763-AB91-C48D5EA89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2245632"/>
        <c:axId val="672247808"/>
      </c:scatterChart>
      <c:scatterChart>
        <c:scatterStyle val="lineMarker"/>
        <c:varyColors val="0"/>
        <c:ser>
          <c:idx val="0"/>
          <c:order val="0"/>
          <c:tx>
            <c:strRef>
              <c:f>dlx!$K$27</c:f>
              <c:strCache>
                <c:ptCount val="1"/>
              </c:strCache>
            </c:strRef>
          </c:tx>
          <c:marker>
            <c:symbol val="diamond"/>
            <c:size val="4"/>
          </c:marker>
          <c:xVal>
            <c:strRef>
              <c:f>dlx!$H$28:$H$53</c:f>
              <c:strCache>
                <c:ptCount val="26"/>
                <c:pt idx="0">
                  <c:v>Quarters Since Peak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</c:strCache>
            </c:strRef>
          </c:xVal>
          <c:yVal>
            <c:numRef>
              <c:f>dlx!$K$28:$K$53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0.97334667388306872</c:v>
                </c:pt>
                <c:pt idx="3">
                  <c:v>1.7989540867208609</c:v>
                </c:pt>
                <c:pt idx="4">
                  <c:v>2.2629130045423773</c:v>
                </c:pt>
                <c:pt idx="5">
                  <c:v>2.6640454542948833</c:v>
                </c:pt>
                <c:pt idx="6">
                  <c:v>2.8643736865390013</c:v>
                </c:pt>
                <c:pt idx="7">
                  <c:v>3.1450462582314875</c:v>
                </c:pt>
                <c:pt idx="8">
                  <c:v>3.6510690411090563</c:v>
                </c:pt>
                <c:pt idx="9">
                  <c:v>4.573193944277576</c:v>
                </c:pt>
                <c:pt idx="10">
                  <c:v>5.2099051125916507</c:v>
                </c:pt>
                <c:pt idx="11">
                  <c:v>5.9080701253297896</c:v>
                </c:pt>
                <c:pt idx="12">
                  <c:v>6.4777464309819344</c:v>
                </c:pt>
                <c:pt idx="13">
                  <c:v>7.1549184465399485</c:v>
                </c:pt>
                <c:pt idx="14">
                  <c:v>7.7589069391951204</c:v>
                </c:pt>
                <c:pt idx="15">
                  <c:v>8.3598144834684298</c:v>
                </c:pt>
                <c:pt idx="16">
                  <c:v>8.9900683330829345</c:v>
                </c:pt>
                <c:pt idx="17">
                  <c:v>9.4612279842624538</c:v>
                </c:pt>
                <c:pt idx="18">
                  <c:v>9.8452558848215475</c:v>
                </c:pt>
                <c:pt idx="19">
                  <c:v>10.452883320094642</c:v>
                </c:pt>
                <c:pt idx="20">
                  <c:v>11.046715023189702</c:v>
                </c:pt>
                <c:pt idx="21">
                  <c:v>11.483992984613668</c:v>
                </c:pt>
                <c:pt idx="22">
                  <c:v>11.9299761368445</c:v>
                </c:pt>
                <c:pt idx="23">
                  <c:v>12.217459813704213</c:v>
                </c:pt>
                <c:pt idx="24">
                  <c:v>12.72099091057779</c:v>
                </c:pt>
                <c:pt idx="25">
                  <c:v>13.007259466095444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228-4763-AB91-C48D5EA89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093632"/>
        <c:axId val="688797952"/>
      </c:scatterChart>
      <c:valAx>
        <c:axId val="672245632"/>
        <c:scaling>
          <c:orientation val="minMax"/>
          <c:max val="2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</a:t>
                </a:r>
                <a:r>
                  <a:rPr lang="en-US" baseline="0"/>
                  <a:t> Peak Unemployment</a:t>
                </a:r>
                <a:endParaRPr lang="en-US"/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crossAx val="672247808"/>
        <c:crosses val="autoZero"/>
        <c:crossBetween val="midCat"/>
        <c:majorUnit val="5"/>
      </c:valAx>
      <c:valAx>
        <c:axId val="6722478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50"/>
                </a:pPr>
                <a:r>
                  <a:rPr lang="en-US" sz="1050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72245632"/>
        <c:crosses val="autoZero"/>
        <c:crossBetween val="midCat"/>
      </c:valAx>
      <c:valAx>
        <c:axId val="688797952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685093632"/>
        <c:crosses val="max"/>
        <c:crossBetween val="midCat"/>
      </c:valAx>
      <c:valAx>
        <c:axId val="6850936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887979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974840794194154"/>
          <c:y val="0.88669255296404259"/>
          <c:w val="0.67504604552574099"/>
          <c:h val="9.6414105261635685E-2"/>
        </c:manualLayout>
      </c:layout>
      <c:overlay val="0"/>
    </c:legend>
    <c:plotVisOnly val="1"/>
    <c:dispBlanksAs val="gap"/>
    <c:showDLblsOverMax val="0"/>
  </c:chart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</a:t>
            </a:r>
            <a:r>
              <a:rPr lang="en-US" baseline="0"/>
              <a:t> - Base 1992Q3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7283111392548652E-2"/>
          <c:y val="0.12867755062727251"/>
          <c:w val="0.82379479960501001"/>
          <c:h val="0.70203657587040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dlx!$K$66</c:f>
              <c:strCache>
                <c:ptCount val="1"/>
                <c:pt idx="0">
                  <c:v>16.46281909</c:v>
                </c:pt>
              </c:strCache>
            </c:strRef>
          </c:tx>
          <c:marker>
            <c:symbol val="diamond"/>
            <c:size val="4"/>
          </c:marker>
          <c:xVal>
            <c:numRef>
              <c:f>dlx!$H$67:$H$100</c:f>
              <c:numCache>
                <c:formatCode>General</c:formatCode>
                <c:ptCount val="34"/>
                <c:pt idx="0">
                  <c:v>38</c:v>
                </c:pt>
                <c:pt idx="1">
                  <c:v>39</c:v>
                </c:pt>
                <c:pt idx="2">
                  <c:v>40</c:v>
                </c:pt>
                <c:pt idx="3">
                  <c:v>41</c:v>
                </c:pt>
                <c:pt idx="4">
                  <c:v>42</c:v>
                </c:pt>
                <c:pt idx="5">
                  <c:v>43</c:v>
                </c:pt>
                <c:pt idx="6">
                  <c:v>44</c:v>
                </c:pt>
                <c:pt idx="7">
                  <c:v>45</c:v>
                </c:pt>
                <c:pt idx="8">
                  <c:v>46</c:v>
                </c:pt>
              </c:numCache>
            </c:numRef>
          </c:xVal>
          <c:yVal>
            <c:numRef>
              <c:f>dlx!$K$67:$K$100</c:f>
              <c:numCache>
                <c:formatCode>General</c:formatCode>
                <c:ptCount val="34"/>
                <c:pt idx="0">
                  <c:v>16.910095334457665</c:v>
                </c:pt>
                <c:pt idx="1">
                  <c:v>17.403957245873848</c:v>
                </c:pt>
                <c:pt idx="2">
                  <c:v>17.751296393137995</c:v>
                </c:pt>
                <c:pt idx="3">
                  <c:v>18.001313045462464</c:v>
                </c:pt>
                <c:pt idx="4">
                  <c:v>18.39386890534098</c:v>
                </c:pt>
                <c:pt idx="5">
                  <c:v>18.819986317822668</c:v>
                </c:pt>
                <c:pt idx="6">
                  <c:v>19.10433983178541</c:v>
                </c:pt>
                <c:pt idx="7">
                  <c:v>19.376687934799453</c:v>
                </c:pt>
                <c:pt idx="8">
                  <c:v>19.678928235009895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70-40F0-9A87-2806B1839B38}"/>
            </c:ext>
          </c:extLst>
        </c:ser>
        <c:ser>
          <c:idx val="1"/>
          <c:order val="1"/>
          <c:tx>
            <c:strRef>
              <c:f>dlx!$N$66</c:f>
              <c:strCache>
                <c:ptCount val="1"/>
                <c:pt idx="0">
                  <c:v>-9.189667592</c:v>
                </c:pt>
              </c:strCache>
            </c:strRef>
          </c:tx>
          <c:marker>
            <c:symbol val="square"/>
            <c:size val="4"/>
          </c:marker>
          <c:xVal>
            <c:numRef>
              <c:f>dlx!$H$67:$H$100</c:f>
              <c:numCache>
                <c:formatCode>General</c:formatCode>
                <c:ptCount val="34"/>
                <c:pt idx="0">
                  <c:v>38</c:v>
                </c:pt>
                <c:pt idx="1">
                  <c:v>39</c:v>
                </c:pt>
                <c:pt idx="2">
                  <c:v>40</c:v>
                </c:pt>
                <c:pt idx="3">
                  <c:v>41</c:v>
                </c:pt>
                <c:pt idx="4">
                  <c:v>42</c:v>
                </c:pt>
                <c:pt idx="5">
                  <c:v>43</c:v>
                </c:pt>
                <c:pt idx="6">
                  <c:v>44</c:v>
                </c:pt>
                <c:pt idx="7">
                  <c:v>45</c:v>
                </c:pt>
                <c:pt idx="8">
                  <c:v>46</c:v>
                </c:pt>
              </c:numCache>
            </c:numRef>
          </c:xVal>
          <c:yVal>
            <c:numRef>
              <c:f>dlx!$N$67:$N$100</c:f>
              <c:numCache>
                <c:formatCode>General</c:formatCode>
                <c:ptCount val="34"/>
                <c:pt idx="0">
                  <c:v>-9.8000058302119104</c:v>
                </c:pt>
                <c:pt idx="1">
                  <c:v>-10.214428814257982</c:v>
                </c:pt>
                <c:pt idx="2">
                  <c:v>-10.578325555760305</c:v>
                </c:pt>
                <c:pt idx="3">
                  <c:v>-11.162652353371062</c:v>
                </c:pt>
                <c:pt idx="4">
                  <c:v>-11.378652964809566</c:v>
                </c:pt>
                <c:pt idx="5">
                  <c:v>-11.865838978602705</c:v>
                </c:pt>
                <c:pt idx="6">
                  <c:v>-12.220422391407892</c:v>
                </c:pt>
                <c:pt idx="7">
                  <c:v>-12.791827074504914</c:v>
                </c:pt>
                <c:pt idx="8">
                  <c:v>-13.325005004849388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70-40F0-9A87-2806B1839B38}"/>
            </c:ext>
          </c:extLst>
        </c:ser>
        <c:ser>
          <c:idx val="2"/>
          <c:order val="2"/>
          <c:tx>
            <c:strRef>
              <c:f>dlx!$Q$66</c:f>
              <c:strCache>
                <c:ptCount val="1"/>
                <c:pt idx="0">
                  <c:v>39.06083565</c:v>
                </c:pt>
              </c:strCache>
            </c:strRef>
          </c:tx>
          <c:marker>
            <c:symbol val="triangle"/>
            <c:size val="4"/>
          </c:marker>
          <c:xVal>
            <c:numRef>
              <c:f>dlx!$H$67:$H$100</c:f>
              <c:numCache>
                <c:formatCode>General</c:formatCode>
                <c:ptCount val="34"/>
                <c:pt idx="0">
                  <c:v>38</c:v>
                </c:pt>
                <c:pt idx="1">
                  <c:v>39</c:v>
                </c:pt>
                <c:pt idx="2">
                  <c:v>40</c:v>
                </c:pt>
                <c:pt idx="3">
                  <c:v>41</c:v>
                </c:pt>
                <c:pt idx="4">
                  <c:v>42</c:v>
                </c:pt>
                <c:pt idx="5">
                  <c:v>43</c:v>
                </c:pt>
                <c:pt idx="6">
                  <c:v>44</c:v>
                </c:pt>
                <c:pt idx="7">
                  <c:v>45</c:v>
                </c:pt>
                <c:pt idx="8">
                  <c:v>46</c:v>
                </c:pt>
              </c:numCache>
            </c:numRef>
          </c:xVal>
          <c:yVal>
            <c:numRef>
              <c:f>dlx!$Q$67:$Q$100</c:f>
              <c:numCache>
                <c:formatCode>General</c:formatCode>
                <c:ptCount val="34"/>
                <c:pt idx="0">
                  <c:v>40.559640625244839</c:v>
                </c:pt>
                <c:pt idx="1">
                  <c:v>42.076265317278263</c:v>
                </c:pt>
                <c:pt idx="2">
                  <c:v>43.216656484659865</c:v>
                </c:pt>
                <c:pt idx="3">
                  <c:v>44.204790042524955</c:v>
                </c:pt>
                <c:pt idx="4">
                  <c:v>45.301019091348714</c:v>
                </c:pt>
                <c:pt idx="5">
                  <c:v>46.487992854593038</c:v>
                </c:pt>
                <c:pt idx="6">
                  <c:v>47.705280243935277</c:v>
                </c:pt>
                <c:pt idx="7">
                  <c:v>48.858562266060332</c:v>
                </c:pt>
                <c:pt idx="8">
                  <c:v>50.190669904253497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70-40F0-9A87-2806B1839B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114624"/>
        <c:axId val="679116800"/>
      </c:scatterChart>
      <c:valAx>
        <c:axId val="679114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 Peak Unemployment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crossAx val="679116800"/>
        <c:crosses val="autoZero"/>
        <c:crossBetween val="midCat"/>
      </c:valAx>
      <c:valAx>
        <c:axId val="6791168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791146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8767195442563778"/>
          <c:y val="0.9168601558877052"/>
          <c:w val="0.66744137172472429"/>
          <c:h val="7.6380390707868881E-2"/>
        </c:manualLayout>
      </c:layout>
      <c:overlay val="0"/>
    </c:legend>
    <c:plotVisOnly val="1"/>
    <c:dispBlanksAs val="gap"/>
    <c:showDLblsOverMax val="0"/>
  </c:chart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</a:t>
            </a:r>
            <a:r>
              <a:rPr lang="en-US" baseline="0"/>
              <a:t> - Base 2003Q2</a:t>
            </a:r>
            <a:endParaRPr lang="en-US"/>
          </a:p>
        </c:rich>
      </c:tx>
      <c:layout>
        <c:manualLayout>
          <c:xMode val="edge"/>
          <c:yMode val="edge"/>
          <c:x val="0.31098169871234599"/>
          <c:y val="3.639215846094601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25760263473329"/>
          <c:y val="0.13231936809785569"/>
          <c:w val="0.81764081052947146"/>
          <c:h val="0.67454330308666322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dlx!$K$109</c:f>
              <c:strCache>
                <c:ptCount val="1"/>
                <c:pt idx="0">
                  <c:v>3.200263908</c:v>
                </c:pt>
              </c:strCache>
            </c:strRef>
          </c:tx>
          <c:marker>
            <c:symbol val="diamond"/>
            <c:size val="4"/>
          </c:marker>
          <c:xVal>
            <c:numRef>
              <c:f>dlx!$H$110:$H$124</c:f>
              <c:numCache>
                <c:formatCode>General</c:formatCode>
                <c:ptCount val="15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xVal>
          <c:yVal>
            <c:numRef>
              <c:f>dlx!$K$110:$K$124</c:f>
              <c:numCache>
                <c:formatCode>General</c:formatCode>
                <c:ptCount val="15"/>
                <c:pt idx="0">
                  <c:v>3.6423270288016507</c:v>
                </c:pt>
                <c:pt idx="1">
                  <c:v>4.0854650515322</c:v>
                </c:pt>
                <c:pt idx="2">
                  <c:v>4.6746499484133563</c:v>
                </c:pt>
                <c:pt idx="3">
                  <c:v>5.0667660493010525</c:v>
                </c:pt>
                <c:pt idx="4">
                  <c:v>5.6241129148685287</c:v>
                </c:pt>
                <c:pt idx="5">
                  <c:v>5.9165754062449949</c:v>
                </c:pt>
                <c:pt idx="6">
                  <c:v>6.0746111633650512</c:v>
                </c:pt>
                <c:pt idx="7">
                  <c:v>6.2203750933334634</c:v>
                </c:pt>
                <c:pt idx="8">
                  <c:v>6.3914076889683091</c:v>
                </c:pt>
                <c:pt idx="9">
                  <c:v>6.7776647026293046</c:v>
                </c:pt>
                <c:pt idx="10">
                  <c:v>7.1463703015352431</c:v>
                </c:pt>
                <c:pt idx="11">
                  <c:v>7.3604868458588824</c:v>
                </c:pt>
                <c:pt idx="12">
                  <c:v>7.5076605737569801</c:v>
                </c:pt>
                <c:pt idx="13">
                  <c:v>7.9960586708756276</c:v>
                </c:pt>
                <c:pt idx="14">
                  <c:v>8.4763025618753254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8E-4C65-BCD8-9A49E05FE91E}"/>
            </c:ext>
          </c:extLst>
        </c:ser>
        <c:ser>
          <c:idx val="1"/>
          <c:order val="1"/>
          <c:tx>
            <c:strRef>
              <c:f>dlx!$N$109</c:f>
              <c:strCache>
                <c:ptCount val="1"/>
                <c:pt idx="0">
                  <c:v>0.276846492</c:v>
                </c:pt>
              </c:strCache>
            </c:strRef>
          </c:tx>
          <c:marker>
            <c:symbol val="square"/>
            <c:size val="4"/>
          </c:marker>
          <c:xVal>
            <c:numRef>
              <c:f>dlx!$H$110:$H$124</c:f>
              <c:numCache>
                <c:formatCode>General</c:formatCode>
                <c:ptCount val="15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xVal>
          <c:yVal>
            <c:numRef>
              <c:f>dlx!$N$110:$N$124</c:f>
              <c:numCache>
                <c:formatCode>General</c:formatCode>
                <c:ptCount val="15"/>
                <c:pt idx="0">
                  <c:v>0.34109776693069804</c:v>
                </c:pt>
                <c:pt idx="1">
                  <c:v>0.48874041688951042</c:v>
                </c:pt>
                <c:pt idx="2">
                  <c:v>0.81645865309030174</c:v>
                </c:pt>
                <c:pt idx="3">
                  <c:v>0.75842018816734136</c:v>
                </c:pt>
                <c:pt idx="4">
                  <c:v>1.2455234849044317</c:v>
                </c:pt>
                <c:pt idx="5">
                  <c:v>1.061260167989575</c:v>
                </c:pt>
                <c:pt idx="6">
                  <c:v>0.5305328874462667</c:v>
                </c:pt>
                <c:pt idx="7">
                  <c:v>0.24521792907201689</c:v>
                </c:pt>
                <c:pt idx="8">
                  <c:v>4.0737629800879915E-2</c:v>
                </c:pt>
                <c:pt idx="9">
                  <c:v>8.758798655521538E-2</c:v>
                </c:pt>
                <c:pt idx="10">
                  <c:v>-0.20551396756480766</c:v>
                </c:pt>
                <c:pt idx="11">
                  <c:v>-0.34405955417112777</c:v>
                </c:pt>
                <c:pt idx="12">
                  <c:v>-0.76296942646192356</c:v>
                </c:pt>
                <c:pt idx="13">
                  <c:v>-0.75213965198708266</c:v>
                </c:pt>
                <c:pt idx="14">
                  <c:v>-0.24188673521787774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8E-4C65-BCD8-9A49E05FE91E}"/>
            </c:ext>
          </c:extLst>
        </c:ser>
        <c:ser>
          <c:idx val="2"/>
          <c:order val="2"/>
          <c:tx>
            <c:strRef>
              <c:f>dlx!$Q$109</c:f>
              <c:strCache>
                <c:ptCount val="1"/>
                <c:pt idx="0">
                  <c:v>4.742825908</c:v>
                </c:pt>
              </c:strCache>
            </c:strRef>
          </c:tx>
          <c:marker>
            <c:symbol val="triangle"/>
            <c:size val="4"/>
          </c:marker>
          <c:xVal>
            <c:numRef>
              <c:f>dlx!$H$110:$H$124</c:f>
              <c:numCache>
                <c:formatCode>General</c:formatCode>
                <c:ptCount val="15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xVal>
          <c:yVal>
            <c:numRef>
              <c:f>dlx!$Q$110:$Q$124</c:f>
              <c:numCache>
                <c:formatCode>General</c:formatCode>
                <c:ptCount val="15"/>
                <c:pt idx="0">
                  <c:v>5.3198070400562347</c:v>
                </c:pt>
                <c:pt idx="1">
                  <c:v>5.9438969023549726</c:v>
                </c:pt>
                <c:pt idx="2">
                  <c:v>6.6617288499114302</c:v>
                </c:pt>
                <c:pt idx="3">
                  <c:v>7.2172133654614834</c:v>
                </c:pt>
                <c:pt idx="4">
                  <c:v>7.9880591659458711</c:v>
                </c:pt>
                <c:pt idx="5">
                  <c:v>8.6010074579762055</c:v>
                </c:pt>
                <c:pt idx="6">
                  <c:v>9.2083758146369821</c:v>
                </c:pt>
                <c:pt idx="7">
                  <c:v>9.8418499601921496</c:v>
                </c:pt>
                <c:pt idx="8">
                  <c:v>10.356098637786149</c:v>
                </c:pt>
                <c:pt idx="9">
                  <c:v>11.135790185911043</c:v>
                </c:pt>
                <c:pt idx="10">
                  <c:v>11.958716109839983</c:v>
                </c:pt>
                <c:pt idx="11">
                  <c:v>12.651145022742739</c:v>
                </c:pt>
                <c:pt idx="12">
                  <c:v>13.230373804428307</c:v>
                </c:pt>
                <c:pt idx="13">
                  <c:v>14.146791895628642</c:v>
                </c:pt>
                <c:pt idx="14">
                  <c:v>14.609603701512853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38E-4C65-BCD8-9A49E05FE9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57856"/>
        <c:axId val="701067648"/>
      </c:scatterChart>
      <c:valAx>
        <c:axId val="700057856"/>
        <c:scaling>
          <c:orientation val="minMax"/>
          <c:max val="1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</a:t>
                </a:r>
                <a:r>
                  <a:rPr lang="en-US" baseline="0"/>
                  <a:t> Peak Unemployment</a:t>
                </a:r>
                <a:endParaRPr lang="en-US"/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crossAx val="701067648"/>
        <c:crosses val="autoZero"/>
        <c:crossBetween val="midCat"/>
      </c:valAx>
      <c:valAx>
        <c:axId val="7010676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7000578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9038733808818745"/>
          <c:y val="0.89682600202210494"/>
          <c:w val="0.67516736723781257"/>
          <c:h val="7.1563285183504202E-2"/>
        </c:manualLayout>
      </c:layout>
      <c:overlay val="0"/>
    </c:legend>
    <c:plotVisOnly val="1"/>
    <c:dispBlanksAs val="gap"/>
    <c:showDLblsOverMax val="0"/>
  </c:chart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 - Base 2009Q4</a:t>
            </a:r>
          </a:p>
        </c:rich>
      </c:tx>
      <c:layout>
        <c:manualLayout>
          <c:xMode val="edge"/>
          <c:yMode val="edge"/>
          <c:x val="0.34185622219469586"/>
          <c:y val="2.628322555512767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428845696930022"/>
          <c:y val="0.12635903620155589"/>
          <c:w val="0.78167820310669733"/>
          <c:h val="0.66985835725758158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dlx!$K$135</c:f>
              <c:strCache>
                <c:ptCount val="1"/>
                <c:pt idx="0">
                  <c:v>15.14145265</c:v>
                </c:pt>
              </c:strCache>
            </c:strRef>
          </c:tx>
          <c:marker>
            <c:symbol val="diamond"/>
            <c:size val="4"/>
          </c:marker>
          <c:xVal>
            <c:numRef>
              <c:f>dlx!#REF!</c:f>
            </c:numRef>
          </c:xVal>
          <c:yVal>
            <c:numRef>
              <c:f>dlx!#REF!</c:f>
              <c:numCache>
                <c:formatCode>General</c:formatCode>
                <c:ptCount val="40"/>
                <c:pt idx="0">
                  <c:v>0</c:v>
                </c:pt>
                <c:pt idx="1">
                  <c:v>1.4953598530631496E-2</c:v>
                </c:pt>
                <c:pt idx="2">
                  <c:v>0.14047319831793637</c:v>
                </c:pt>
                <c:pt idx="3">
                  <c:v>0.3829027502537441</c:v>
                </c:pt>
                <c:pt idx="4">
                  <c:v>0.64557252646333385</c:v>
                </c:pt>
                <c:pt idx="5">
                  <c:v>1.1210667504470972</c:v>
                </c:pt>
                <c:pt idx="6">
                  <c:v>1.5936910918845637</c:v>
                </c:pt>
                <c:pt idx="7">
                  <c:v>2.2883537145342858</c:v>
                </c:pt>
                <c:pt idx="8">
                  <c:v>2.8339334912272029</c:v>
                </c:pt>
                <c:pt idx="9">
                  <c:v>3.3745287350766207</c:v>
                </c:pt>
                <c:pt idx="10">
                  <c:v>3.8824979457682707</c:v>
                </c:pt>
                <c:pt idx="11">
                  <c:v>4.3522524046594624</c:v>
                </c:pt>
                <c:pt idx="12">
                  <c:v>4.8381688336797346</c:v>
                </c:pt>
                <c:pt idx="13">
                  <c:v>5.3687950118420424</c:v>
                </c:pt>
                <c:pt idx="14">
                  <c:v>5.6083546812315754</c:v>
                </c:pt>
                <c:pt idx="15">
                  <c:v>6.1729663105998256</c:v>
                </c:pt>
                <c:pt idx="16">
                  <c:v>6.6446843733384719</c:v>
                </c:pt>
                <c:pt idx="17">
                  <c:v>7.0573432742036646</c:v>
                </c:pt>
                <c:pt idx="18">
                  <c:v>7.6112306056358436</c:v>
                </c:pt>
                <c:pt idx="19">
                  <c:v>8.0565155396587365</c:v>
                </c:pt>
                <c:pt idx="20">
                  <c:v>8.4865447822514142</c:v>
                </c:pt>
                <c:pt idx="21">
                  <c:v>8.8599316061675371</c:v>
                </c:pt>
                <c:pt idx="22">
                  <c:v>9.5088271545265677</c:v>
                </c:pt>
                <c:pt idx="23">
                  <c:v>10.05516216346849</c:v>
                </c:pt>
                <c:pt idx="24">
                  <c:v>10.675660979264334</c:v>
                </c:pt>
                <c:pt idx="25">
                  <c:v>11.287701193871147</c:v>
                </c:pt>
                <c:pt idx="26">
                  <c:v>11.914241867659147</c:v>
                </c:pt>
                <c:pt idx="27">
                  <c:v>12.512838948233362</c:v>
                </c:pt>
                <c:pt idx="28">
                  <c:v>13.093159408381251</c:v>
                </c:pt>
                <c:pt idx="29">
                  <c:v>13.672573589830339</c:v>
                </c:pt>
                <c:pt idx="30">
                  <c:v>13.907903958625356</c:v>
                </c:pt>
                <c:pt idx="31">
                  <c:v>14.425389095654694</c:v>
                </c:pt>
                <c:pt idx="32">
                  <c:v>15.077154526559999</c:v>
                </c:pt>
                <c:pt idx="33">
                  <c:v>15.856252114650292</c:v>
                </c:pt>
                <c:pt idx="34">
                  <c:v>16.404399680989901</c:v>
                </c:pt>
                <c:pt idx="35">
                  <c:v>16.979282468944824</c:v>
                </c:pt>
                <c:pt idx="36">
                  <c:v>17.618359998066602</c:v>
                </c:pt>
                <c:pt idx="37">
                  <c:v>18.279037169510381</c:v>
                </c:pt>
                <c:pt idx="38">
                  <c:v>18.808606022524032</c:v>
                </c:pt>
                <c:pt idx="39">
                  <c:v>19.690566242931041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B8-48E3-80ED-701DF0247EA1}"/>
            </c:ext>
          </c:extLst>
        </c:ser>
        <c:ser>
          <c:idx val="1"/>
          <c:order val="1"/>
          <c:tx>
            <c:strRef>
              <c:f>dlx!$N$135</c:f>
              <c:strCache>
                <c:ptCount val="1"/>
                <c:pt idx="0">
                  <c:v>3.732317066</c:v>
                </c:pt>
              </c:strCache>
            </c:strRef>
          </c:tx>
          <c:marker>
            <c:symbol val="square"/>
            <c:size val="4"/>
          </c:marker>
          <c:xVal>
            <c:numRef>
              <c:f>dlx!#REF!</c:f>
            </c:numRef>
          </c:xVal>
          <c:yVal>
            <c:numRef>
              <c:f>dlx!#REF!</c:f>
              <c:numCache>
                <c:formatCode>General</c:formatCode>
                <c:ptCount val="40"/>
                <c:pt idx="0">
                  <c:v>0</c:v>
                </c:pt>
                <c:pt idx="1">
                  <c:v>0.23827145313104481</c:v>
                </c:pt>
                <c:pt idx="2">
                  <c:v>-0.21367868386922284</c:v>
                </c:pt>
                <c:pt idx="3">
                  <c:v>-0.17678952997649544</c:v>
                </c:pt>
                <c:pt idx="4">
                  <c:v>-9.5354982703854674E-2</c:v>
                </c:pt>
                <c:pt idx="5">
                  <c:v>0.31529786251713876</c:v>
                </c:pt>
                <c:pt idx="6">
                  <c:v>0.94914168915205543</c:v>
                </c:pt>
                <c:pt idx="7">
                  <c:v>1.6950450210082568</c:v>
                </c:pt>
                <c:pt idx="8">
                  <c:v>2.1087139605727057</c:v>
                </c:pt>
                <c:pt idx="9">
                  <c:v>2.4054512425148777</c:v>
                </c:pt>
                <c:pt idx="10">
                  <c:v>2.5980172659801015</c:v>
                </c:pt>
                <c:pt idx="11">
                  <c:v>2.554631908886118</c:v>
                </c:pt>
                <c:pt idx="12">
                  <c:v>2.6121697086684881</c:v>
                </c:pt>
                <c:pt idx="13">
                  <c:v>2.629570252957536</c:v>
                </c:pt>
                <c:pt idx="14">
                  <c:v>2.4165875908598533</c:v>
                </c:pt>
                <c:pt idx="15">
                  <c:v>2.4796935648147223</c:v>
                </c:pt>
                <c:pt idx="16">
                  <c:v>2.529807132367079</c:v>
                </c:pt>
                <c:pt idx="17">
                  <c:v>2.24281415522678</c:v>
                </c:pt>
                <c:pt idx="18">
                  <c:v>2.1966447110465692</c:v>
                </c:pt>
                <c:pt idx="19">
                  <c:v>2.167875811155362</c:v>
                </c:pt>
                <c:pt idx="20">
                  <c:v>2.0470000301609614</c:v>
                </c:pt>
                <c:pt idx="21">
                  <c:v>1.6755564114045551</c:v>
                </c:pt>
                <c:pt idx="22">
                  <c:v>1.8590741518394793</c:v>
                </c:pt>
                <c:pt idx="23">
                  <c:v>1.6748603896330039</c:v>
                </c:pt>
                <c:pt idx="24">
                  <c:v>1.5286958176051746</c:v>
                </c:pt>
                <c:pt idx="25">
                  <c:v>1.5126873168592736</c:v>
                </c:pt>
                <c:pt idx="26">
                  <c:v>1.2437909057795071</c:v>
                </c:pt>
                <c:pt idx="27">
                  <c:v>1.0718735282039482</c:v>
                </c:pt>
                <c:pt idx="28">
                  <c:v>1.0076075179631605</c:v>
                </c:pt>
                <c:pt idx="29">
                  <c:v>1.0141037211643944</c:v>
                </c:pt>
                <c:pt idx="30">
                  <c:v>0.555425373705698</c:v>
                </c:pt>
                <c:pt idx="31">
                  <c:v>0.25706404096319524</c:v>
                </c:pt>
                <c:pt idx="32">
                  <c:v>0.16495715985995751</c:v>
                </c:pt>
                <c:pt idx="33">
                  <c:v>0.48814326912145489</c:v>
                </c:pt>
                <c:pt idx="34">
                  <c:v>0.22875915558637772</c:v>
                </c:pt>
                <c:pt idx="35">
                  <c:v>4.4777400637086018E-2</c:v>
                </c:pt>
                <c:pt idx="36">
                  <c:v>0.31436983348838154</c:v>
                </c:pt>
                <c:pt idx="37">
                  <c:v>0.63500386292083544</c:v>
                </c:pt>
                <c:pt idx="38">
                  <c:v>0.15590887682965793</c:v>
                </c:pt>
                <c:pt idx="39">
                  <c:v>0.68279735790135465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B8-48E3-80ED-701DF0247EA1}"/>
            </c:ext>
          </c:extLst>
        </c:ser>
        <c:ser>
          <c:idx val="2"/>
          <c:order val="2"/>
          <c:tx>
            <c:strRef>
              <c:f>dlx!$Q$135</c:f>
              <c:strCache>
                <c:ptCount val="1"/>
                <c:pt idx="0">
                  <c:v>22.84034435</c:v>
                </c:pt>
              </c:strCache>
            </c:strRef>
          </c:tx>
          <c:marker>
            <c:symbol val="triangle"/>
            <c:size val="4"/>
          </c:marker>
          <c:xVal>
            <c:numRef>
              <c:f>dlx!#REF!</c:f>
            </c:numRef>
          </c:xVal>
          <c:yVal>
            <c:numRef>
              <c:f>dlx!#REF!</c:f>
              <c:numCache>
                <c:formatCode>General</c:formatCode>
                <c:ptCount val="40"/>
                <c:pt idx="0">
                  <c:v>0</c:v>
                </c:pt>
                <c:pt idx="1">
                  <c:v>-6.9628758923534484E-2</c:v>
                </c:pt>
                <c:pt idx="2">
                  <c:v>0.2728998132002447</c:v>
                </c:pt>
                <c:pt idx="3">
                  <c:v>0.5929674953487174</c:v>
                </c:pt>
                <c:pt idx="4">
                  <c:v>0.92389127431857787</c:v>
                </c:pt>
                <c:pt idx="5">
                  <c:v>1.4272647752101575</c:v>
                </c:pt>
                <c:pt idx="6">
                  <c:v>1.8401708025899799</c:v>
                </c:pt>
                <c:pt idx="7">
                  <c:v>2.5068848866910187</c:v>
                </c:pt>
                <c:pt idx="8">
                  <c:v>3.1017241228710413</c:v>
                </c:pt>
                <c:pt idx="9">
                  <c:v>3.7457277515525744</c:v>
                </c:pt>
                <c:pt idx="10">
                  <c:v>4.3641509222066999</c:v>
                </c:pt>
                <c:pt idx="11">
                  <c:v>5.0175132550446477</c:v>
                </c:pt>
                <c:pt idx="12">
                  <c:v>5.6541547031231598</c:v>
                </c:pt>
                <c:pt idx="13">
                  <c:v>6.3768962294404874</c:v>
                </c:pt>
                <c:pt idx="14">
                  <c:v>6.771958327562122</c:v>
                </c:pt>
                <c:pt idx="15">
                  <c:v>7.5184085710755966</c:v>
                </c:pt>
                <c:pt idx="16">
                  <c:v>8.1423221815014379</c:v>
                </c:pt>
                <c:pt idx="17">
                  <c:v>8.8129045299871542</c:v>
                </c:pt>
                <c:pt idx="18">
                  <c:v>9.5765747891483741</c:v>
                </c:pt>
                <c:pt idx="19">
                  <c:v>10.198491876020888</c:v>
                </c:pt>
                <c:pt idx="20">
                  <c:v>10.827147229885959</c:v>
                </c:pt>
                <c:pt idx="21">
                  <c:v>11.482755651721433</c:v>
                </c:pt>
                <c:pt idx="22">
                  <c:v>12.290848559944978</c:v>
                </c:pt>
                <c:pt idx="23">
                  <c:v>13.105804517883236</c:v>
                </c:pt>
                <c:pt idx="24">
                  <c:v>14.003117072397675</c:v>
                </c:pt>
                <c:pt idx="25">
                  <c:v>14.857629153236918</c:v>
                </c:pt>
                <c:pt idx="26">
                  <c:v>15.805728275640041</c:v>
                </c:pt>
                <c:pt idx="27">
                  <c:v>16.691311254278475</c:v>
                </c:pt>
                <c:pt idx="28">
                  <c:v>17.506766343105063</c:v>
                </c:pt>
                <c:pt idx="29">
                  <c:v>18.319975342934104</c:v>
                </c:pt>
                <c:pt idx="30">
                  <c:v>18.799390561185312</c:v>
                </c:pt>
                <c:pt idx="31">
                  <c:v>19.618963479840712</c:v>
                </c:pt>
                <c:pt idx="32">
                  <c:v>20.543853015935976</c:v>
                </c:pt>
                <c:pt idx="33">
                  <c:v>21.503556931493016</c:v>
                </c:pt>
                <c:pt idx="34">
                  <c:v>22.359441622275213</c:v>
                </c:pt>
                <c:pt idx="35">
                  <c:v>23.238036768476888</c:v>
                </c:pt>
                <c:pt idx="36">
                  <c:v>24.020299653228804</c:v>
                </c:pt>
                <c:pt idx="37">
                  <c:v>24.840371702772558</c:v>
                </c:pt>
                <c:pt idx="38">
                  <c:v>25.759146885485642</c:v>
                </c:pt>
                <c:pt idx="39">
                  <c:v>26.778247376755203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5B8-48E3-80ED-701DF0247E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8025728"/>
        <c:axId val="711226880"/>
      </c:scatterChart>
      <c:valAx>
        <c:axId val="708025728"/>
        <c:scaling>
          <c:orientation val="minMax"/>
          <c:max val="4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 Peak Unemployment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crossAx val="711226880"/>
        <c:crosses val="autoZero"/>
        <c:crossBetween val="midCat"/>
      </c:valAx>
      <c:valAx>
        <c:axId val="7112268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7080257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409167892810878"/>
          <c:y val="0.87269685475278247"/>
          <c:w val="0.71326435492726681"/>
          <c:h val="8.5994996894044967E-2"/>
        </c:manualLayout>
      </c:layout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UK</a:t>
            </a:r>
            <a:r>
              <a:rPr lang="en-US" baseline="0"/>
              <a:t> </a:t>
            </a:r>
            <a:r>
              <a:rPr lang="en-US"/>
              <a:t>Inflation Measures - 1993Q1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994425589066987E-2"/>
          <c:y val="9.9298056015040811E-2"/>
          <c:w val="0.83711108276413904"/>
          <c:h val="0.75850328506663223"/>
        </c:manualLayout>
      </c:layout>
      <c:scatterChart>
        <c:scatterStyle val="lineMarker"/>
        <c:varyColors val="0"/>
        <c:ser>
          <c:idx val="2"/>
          <c:order val="0"/>
          <c:tx>
            <c:strRef>
              <c:f>dlx!$K$28</c:f>
              <c:strCache>
                <c:ptCount val="1"/>
                <c:pt idx="0">
                  <c:v>Total Core CPI</c:v>
                </c:pt>
              </c:strCache>
            </c:strRef>
          </c:tx>
          <c:spPr>
            <a:ln>
              <a:solidFill>
                <a:srgbClr val="4A7EBB"/>
              </a:solidFill>
            </a:ln>
          </c:spPr>
          <c:marker>
            <c:symbol val="triangle"/>
            <c:size val="5"/>
            <c:spPr>
              <a:solidFill>
                <a:srgbClr val="4A7EBB"/>
              </a:solidFill>
              <a:ln>
                <a:solidFill>
                  <a:srgbClr val="4A7EBB"/>
                </a:solidFill>
              </a:ln>
            </c:spPr>
          </c:marker>
          <c:xVal>
            <c:numRef>
              <c:f>dlx!$T$29:$T$75</c:f>
              <c:numCache>
                <c:formatCode>General</c:formatCode>
                <c:ptCount val="47"/>
                <c:pt idx="0">
                  <c:v>0</c:v>
                </c:pt>
                <c:pt idx="1">
                  <c:v>0.4957645708886016</c:v>
                </c:pt>
                <c:pt idx="2">
                  <c:v>1.2875029529884285</c:v>
                </c:pt>
                <c:pt idx="3">
                  <c:v>1.9597718605514514</c:v>
                </c:pt>
                <c:pt idx="4">
                  <c:v>3.1585164186156423</c:v>
                </c:pt>
                <c:pt idx="5">
                  <c:v>4.3623232425500369</c:v>
                </c:pt>
                <c:pt idx="6">
                  <c:v>5.55499308156997</c:v>
                </c:pt>
                <c:pt idx="7">
                  <c:v>6.1952009719550505</c:v>
                </c:pt>
                <c:pt idx="8">
                  <c:v>6.6460801187945062</c:v>
                </c:pt>
                <c:pt idx="9">
                  <c:v>7.0402618878876888</c:v>
                </c:pt>
                <c:pt idx="10">
                  <c:v>8.0294286389254399</c:v>
                </c:pt>
                <c:pt idx="11">
                  <c:v>8.1684722081603702</c:v>
                </c:pt>
                <c:pt idx="12">
                  <c:v>9.1616887718942941</c:v>
                </c:pt>
                <c:pt idx="13">
                  <c:v>9.5504707907259281</c:v>
                </c:pt>
                <c:pt idx="14">
                  <c:v>10.515676149978059</c:v>
                </c:pt>
                <c:pt idx="15">
                  <c:v>11.367149269346299</c:v>
                </c:pt>
                <c:pt idx="16">
                  <c:v>12.904728156322776</c:v>
                </c:pt>
                <c:pt idx="17">
                  <c:v>13.879383078532626</c:v>
                </c:pt>
                <c:pt idx="18">
                  <c:v>14.716344369072921</c:v>
                </c:pt>
                <c:pt idx="19">
                  <c:v>16.078768856940371</c:v>
                </c:pt>
                <c:pt idx="20">
                  <c:v>17.086159765110853</c:v>
                </c:pt>
                <c:pt idx="21">
                  <c:v>18.119199487023717</c:v>
                </c:pt>
                <c:pt idx="22">
                  <c:v>18.925787182342813</c:v>
                </c:pt>
                <c:pt idx="23">
                  <c:v>20.126219162363746</c:v>
                </c:pt>
                <c:pt idx="24">
                  <c:v>20.883871620937523</c:v>
                </c:pt>
                <c:pt idx="25">
                  <c:v>21.13327258614288</c:v>
                </c:pt>
                <c:pt idx="26">
                  <c:v>23.360669569032421</c:v>
                </c:pt>
                <c:pt idx="27">
                  <c:v>25.138199858256559</c:v>
                </c:pt>
                <c:pt idx="28">
                  <c:v>26.091593263811539</c:v>
                </c:pt>
                <c:pt idx="29">
                  <c:v>26.797273126117926</c:v>
                </c:pt>
                <c:pt idx="30">
                  <c:v>27.143869596031188</c:v>
                </c:pt>
                <c:pt idx="31">
                  <c:v>27.343997840099888</c:v>
                </c:pt>
                <c:pt idx="32">
                  <c:v>29.165738584590461</c:v>
                </c:pt>
                <c:pt idx="33">
                  <c:v>30.246363605683246</c:v>
                </c:pt>
                <c:pt idx="34">
                  <c:v>31.284128109074949</c:v>
                </c:pt>
                <c:pt idx="35">
                  <c:v>31.771455570179885</c:v>
                </c:pt>
                <c:pt idx="36">
                  <c:v>32.35496608281867</c:v>
                </c:pt>
                <c:pt idx="37">
                  <c:v>33.02521008403361</c:v>
                </c:pt>
                <c:pt idx="38">
                  <c:v>34.040363133205091</c:v>
                </c:pt>
                <c:pt idx="39">
                  <c:v>35.191859876480706</c:v>
                </c:pt>
                <c:pt idx="40">
                  <c:v>36.089230873072118</c:v>
                </c:pt>
                <c:pt idx="41">
                  <c:v>37.363234450406679</c:v>
                </c:pt>
                <c:pt idx="42">
                  <c:v>38.778643987715576</c:v>
                </c:pt>
                <c:pt idx="43">
                  <c:v>39.950389794472009</c:v>
                </c:pt>
                <c:pt idx="44">
                  <c:v>40.711417096959266</c:v>
                </c:pt>
                <c:pt idx="45">
                  <c:v>41.214943808848844</c:v>
                </c:pt>
                <c:pt idx="46">
                  <c:v>41.449157976443594</c:v>
                </c:pt>
              </c:numCache>
            </c:numRef>
          </c:xVal>
          <c:yVal>
            <c:numRef>
              <c:f>dlx!$K$29:$K$75</c:f>
              <c:numCache>
                <c:formatCode>General</c:formatCode>
                <c:ptCount val="47"/>
                <c:pt idx="0">
                  <c:v>0</c:v>
                </c:pt>
                <c:pt idx="1">
                  <c:v>0.97334667388306872</c:v>
                </c:pt>
                <c:pt idx="2">
                  <c:v>1.7989540867208609</c:v>
                </c:pt>
                <c:pt idx="3">
                  <c:v>2.2629130045423773</c:v>
                </c:pt>
                <c:pt idx="4">
                  <c:v>2.6640454542948833</c:v>
                </c:pt>
                <c:pt idx="5">
                  <c:v>2.8643736865390013</c:v>
                </c:pt>
                <c:pt idx="6">
                  <c:v>3.1450462582314875</c:v>
                </c:pt>
                <c:pt idx="7">
                  <c:v>3.6510690411090563</c:v>
                </c:pt>
                <c:pt idx="8">
                  <c:v>4.573193944277576</c:v>
                </c:pt>
                <c:pt idx="9">
                  <c:v>5.2099051125916507</c:v>
                </c:pt>
                <c:pt idx="10">
                  <c:v>5.9080701253297896</c:v>
                </c:pt>
                <c:pt idx="11">
                  <c:v>6.4777464309819344</c:v>
                </c:pt>
                <c:pt idx="12">
                  <c:v>7.1549184465399485</c:v>
                </c:pt>
                <c:pt idx="13">
                  <c:v>7.7589069391951204</c:v>
                </c:pt>
                <c:pt idx="14">
                  <c:v>8.3598144834684298</c:v>
                </c:pt>
                <c:pt idx="15">
                  <c:v>8.9900683330829345</c:v>
                </c:pt>
                <c:pt idx="16">
                  <c:v>9.4612279842624538</c:v>
                </c:pt>
                <c:pt idx="17">
                  <c:v>9.8452558848215475</c:v>
                </c:pt>
                <c:pt idx="18">
                  <c:v>10.452883320094642</c:v>
                </c:pt>
                <c:pt idx="19">
                  <c:v>11.046715023189702</c:v>
                </c:pt>
                <c:pt idx="20">
                  <c:v>11.483992984613668</c:v>
                </c:pt>
                <c:pt idx="21">
                  <c:v>11.9299761368445</c:v>
                </c:pt>
                <c:pt idx="22">
                  <c:v>12.217459813704213</c:v>
                </c:pt>
                <c:pt idx="23">
                  <c:v>12.72099091057779</c:v>
                </c:pt>
                <c:pt idx="24">
                  <c:v>13.007259466095444</c:v>
                </c:pt>
                <c:pt idx="25">
                  <c:v>13.204990146711527</c:v>
                </c:pt>
                <c:pt idx="26">
                  <c:v>13.367682929498192</c:v>
                </c:pt>
                <c:pt idx="27">
                  <c:v>13.40987476152138</c:v>
                </c:pt>
                <c:pt idx="28">
                  <c:v>13.308529318278396</c:v>
                </c:pt>
                <c:pt idx="29">
                  <c:v>13.48487028099572</c:v>
                </c:pt>
                <c:pt idx="30">
                  <c:v>13.595411240169121</c:v>
                </c:pt>
                <c:pt idx="31">
                  <c:v>14.065002552245609</c:v>
                </c:pt>
                <c:pt idx="32">
                  <c:v>14.157918187005759</c:v>
                </c:pt>
                <c:pt idx="33">
                  <c:v>14.918404309828226</c:v>
                </c:pt>
                <c:pt idx="34">
                  <c:v>15.383314875708631</c:v>
                </c:pt>
                <c:pt idx="35">
                  <c:v>15.580593000825482</c:v>
                </c:pt>
                <c:pt idx="36">
                  <c:v>16.055744491606958</c:v>
                </c:pt>
                <c:pt idx="37">
                  <c:v>16.462819093458101</c:v>
                </c:pt>
                <c:pt idx="38">
                  <c:v>16.910095334457665</c:v>
                </c:pt>
                <c:pt idx="39">
                  <c:v>17.403957245873848</c:v>
                </c:pt>
                <c:pt idx="40">
                  <c:v>17.751296393137995</c:v>
                </c:pt>
                <c:pt idx="41">
                  <c:v>18.001313045462464</c:v>
                </c:pt>
                <c:pt idx="42">
                  <c:v>18.39386890534098</c:v>
                </c:pt>
                <c:pt idx="43">
                  <c:v>18.819986317822668</c:v>
                </c:pt>
                <c:pt idx="44">
                  <c:v>19.10433983178541</c:v>
                </c:pt>
                <c:pt idx="45">
                  <c:v>19.376687934799453</c:v>
                </c:pt>
                <c:pt idx="46">
                  <c:v>19.678928235009895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189-47AD-83A6-AEFEBB861DB6}"/>
            </c:ext>
          </c:extLst>
        </c:ser>
        <c:ser>
          <c:idx val="0"/>
          <c:order val="1"/>
          <c:tx>
            <c:strRef>
              <c:f>dlx!$N$28</c:f>
              <c:strCache>
                <c:ptCount val="1"/>
                <c:pt idx="0">
                  <c:v>Core Goods CPI</c:v>
                </c:pt>
              </c:strCache>
            </c:strRef>
          </c:tx>
          <c:spPr>
            <a:ln>
              <a:solidFill>
                <a:srgbClr val="BE4B48"/>
              </a:solidFill>
            </a:ln>
          </c:spPr>
          <c:marker>
            <c:symbol val="diamond"/>
            <c:size val="5"/>
            <c:spPr>
              <a:solidFill>
                <a:srgbClr val="BE4B48"/>
              </a:solidFill>
              <a:ln>
                <a:solidFill>
                  <a:srgbClr val="BE4B48"/>
                </a:solidFill>
              </a:ln>
            </c:spPr>
          </c:marker>
          <c:xVal>
            <c:numRef>
              <c:f>dlx!$T$29:$T$75</c:f>
              <c:numCache>
                <c:formatCode>General</c:formatCode>
                <c:ptCount val="47"/>
                <c:pt idx="0">
                  <c:v>0</c:v>
                </c:pt>
                <c:pt idx="1">
                  <c:v>0.4957645708886016</c:v>
                </c:pt>
                <c:pt idx="2">
                  <c:v>1.2875029529884285</c:v>
                </c:pt>
                <c:pt idx="3">
                  <c:v>1.9597718605514514</c:v>
                </c:pt>
                <c:pt idx="4">
                  <c:v>3.1585164186156423</c:v>
                </c:pt>
                <c:pt idx="5">
                  <c:v>4.3623232425500369</c:v>
                </c:pt>
                <c:pt idx="6">
                  <c:v>5.55499308156997</c:v>
                </c:pt>
                <c:pt idx="7">
                  <c:v>6.1952009719550505</c:v>
                </c:pt>
                <c:pt idx="8">
                  <c:v>6.6460801187945062</c:v>
                </c:pt>
                <c:pt idx="9">
                  <c:v>7.0402618878876888</c:v>
                </c:pt>
                <c:pt idx="10">
                  <c:v>8.0294286389254399</c:v>
                </c:pt>
                <c:pt idx="11">
                  <c:v>8.1684722081603702</c:v>
                </c:pt>
                <c:pt idx="12">
                  <c:v>9.1616887718942941</c:v>
                </c:pt>
                <c:pt idx="13">
                  <c:v>9.5504707907259281</c:v>
                </c:pt>
                <c:pt idx="14">
                  <c:v>10.515676149978059</c:v>
                </c:pt>
                <c:pt idx="15">
                  <c:v>11.367149269346299</c:v>
                </c:pt>
                <c:pt idx="16">
                  <c:v>12.904728156322776</c:v>
                </c:pt>
                <c:pt idx="17">
                  <c:v>13.879383078532626</c:v>
                </c:pt>
                <c:pt idx="18">
                  <c:v>14.716344369072921</c:v>
                </c:pt>
                <c:pt idx="19">
                  <c:v>16.078768856940371</c:v>
                </c:pt>
                <c:pt idx="20">
                  <c:v>17.086159765110853</c:v>
                </c:pt>
                <c:pt idx="21">
                  <c:v>18.119199487023717</c:v>
                </c:pt>
                <c:pt idx="22">
                  <c:v>18.925787182342813</c:v>
                </c:pt>
                <c:pt idx="23">
                  <c:v>20.126219162363746</c:v>
                </c:pt>
                <c:pt idx="24">
                  <c:v>20.883871620937523</c:v>
                </c:pt>
                <c:pt idx="25">
                  <c:v>21.13327258614288</c:v>
                </c:pt>
                <c:pt idx="26">
                  <c:v>23.360669569032421</c:v>
                </c:pt>
                <c:pt idx="27">
                  <c:v>25.138199858256559</c:v>
                </c:pt>
                <c:pt idx="28">
                  <c:v>26.091593263811539</c:v>
                </c:pt>
                <c:pt idx="29">
                  <c:v>26.797273126117926</c:v>
                </c:pt>
                <c:pt idx="30">
                  <c:v>27.143869596031188</c:v>
                </c:pt>
                <c:pt idx="31">
                  <c:v>27.343997840099888</c:v>
                </c:pt>
                <c:pt idx="32">
                  <c:v>29.165738584590461</c:v>
                </c:pt>
                <c:pt idx="33">
                  <c:v>30.246363605683246</c:v>
                </c:pt>
                <c:pt idx="34">
                  <c:v>31.284128109074949</c:v>
                </c:pt>
                <c:pt idx="35">
                  <c:v>31.771455570179885</c:v>
                </c:pt>
                <c:pt idx="36">
                  <c:v>32.35496608281867</c:v>
                </c:pt>
                <c:pt idx="37">
                  <c:v>33.02521008403361</c:v>
                </c:pt>
                <c:pt idx="38">
                  <c:v>34.040363133205091</c:v>
                </c:pt>
                <c:pt idx="39">
                  <c:v>35.191859876480706</c:v>
                </c:pt>
                <c:pt idx="40">
                  <c:v>36.089230873072118</c:v>
                </c:pt>
                <c:pt idx="41">
                  <c:v>37.363234450406679</c:v>
                </c:pt>
                <c:pt idx="42">
                  <c:v>38.778643987715576</c:v>
                </c:pt>
                <c:pt idx="43">
                  <c:v>39.950389794472009</c:v>
                </c:pt>
                <c:pt idx="44">
                  <c:v>40.711417096959266</c:v>
                </c:pt>
                <c:pt idx="45">
                  <c:v>41.214943808848844</c:v>
                </c:pt>
                <c:pt idx="46">
                  <c:v>41.449157976443594</c:v>
                </c:pt>
              </c:numCache>
            </c:numRef>
          </c:xVal>
          <c:yVal>
            <c:numRef>
              <c:f>dlx!$N$29:$N$75</c:f>
              <c:numCache>
                <c:formatCode>General</c:formatCode>
                <c:ptCount val="47"/>
                <c:pt idx="0">
                  <c:v>0</c:v>
                </c:pt>
                <c:pt idx="1">
                  <c:v>0.56685233433042548</c:v>
                </c:pt>
                <c:pt idx="2">
                  <c:v>1.022304791671913</c:v>
                </c:pt>
                <c:pt idx="3">
                  <c:v>0.91405338448060647</c:v>
                </c:pt>
                <c:pt idx="4">
                  <c:v>0.90434435932698065</c:v>
                </c:pt>
                <c:pt idx="5">
                  <c:v>0.71923575737280476</c:v>
                </c:pt>
                <c:pt idx="6">
                  <c:v>0.397529417006659</c:v>
                </c:pt>
                <c:pt idx="7">
                  <c:v>0.48989659256764018</c:v>
                </c:pt>
                <c:pt idx="8">
                  <c:v>0.94618828803980648</c:v>
                </c:pt>
                <c:pt idx="9">
                  <c:v>1.2959473466759519</c:v>
                </c:pt>
                <c:pt idx="10">
                  <c:v>1.6317351771305777</c:v>
                </c:pt>
                <c:pt idx="11">
                  <c:v>1.7021613971536231</c:v>
                </c:pt>
                <c:pt idx="12">
                  <c:v>1.9066328731518034</c:v>
                </c:pt>
                <c:pt idx="13">
                  <c:v>2.0756942477582863</c:v>
                </c:pt>
                <c:pt idx="14">
                  <c:v>2.1276376703316169</c:v>
                </c:pt>
                <c:pt idx="15">
                  <c:v>2.3933993307029278</c:v>
                </c:pt>
                <c:pt idx="16">
                  <c:v>2.1432303842480405</c:v>
                </c:pt>
                <c:pt idx="17">
                  <c:v>1.9250250901025945</c:v>
                </c:pt>
                <c:pt idx="18">
                  <c:v>1.9410507107199937</c:v>
                </c:pt>
                <c:pt idx="19">
                  <c:v>1.8962805674640926</c:v>
                </c:pt>
                <c:pt idx="20">
                  <c:v>1.5719247392202318</c:v>
                </c:pt>
                <c:pt idx="21">
                  <c:v>1.2128304918111787</c:v>
                </c:pt>
                <c:pt idx="22">
                  <c:v>0.79258225567426788</c:v>
                </c:pt>
                <c:pt idx="23">
                  <c:v>0.44390328288412828</c:v>
                </c:pt>
                <c:pt idx="24">
                  <c:v>-8.8182547743809181E-2</c:v>
                </c:pt>
                <c:pt idx="25">
                  <c:v>-0.74058764503645014</c:v>
                </c:pt>
                <c:pt idx="26">
                  <c:v>-1.5307782131736447</c:v>
                </c:pt>
                <c:pt idx="27">
                  <c:v>-2.4665059108057052</c:v>
                </c:pt>
                <c:pt idx="28">
                  <c:v>-3.6695944349946608</c:v>
                </c:pt>
                <c:pt idx="29">
                  <c:v>-4.1777923866876288</c:v>
                </c:pt>
                <c:pt idx="30">
                  <c:v>-5.3283912236563253</c:v>
                </c:pt>
                <c:pt idx="31">
                  <c:v>-5.8457235180360616</c:v>
                </c:pt>
                <c:pt idx="32">
                  <c:v>-6.644810167090176</c:v>
                </c:pt>
                <c:pt idx="33">
                  <c:v>-6.8515116003014631</c:v>
                </c:pt>
                <c:pt idx="34">
                  <c:v>-7.3173176644760529</c:v>
                </c:pt>
                <c:pt idx="35">
                  <c:v>-7.8393083917744359</c:v>
                </c:pt>
                <c:pt idx="36">
                  <c:v>-8.3135571304945639</c:v>
                </c:pt>
                <c:pt idx="37">
                  <c:v>-9.1896675922047422</c:v>
                </c:pt>
                <c:pt idx="38">
                  <c:v>-9.8000058302119104</c:v>
                </c:pt>
                <c:pt idx="39">
                  <c:v>-10.214428814257982</c:v>
                </c:pt>
                <c:pt idx="40">
                  <c:v>-10.578325555760305</c:v>
                </c:pt>
                <c:pt idx="41">
                  <c:v>-11.162652353371062</c:v>
                </c:pt>
                <c:pt idx="42">
                  <c:v>-11.378652964809566</c:v>
                </c:pt>
                <c:pt idx="43">
                  <c:v>-11.865838978602705</c:v>
                </c:pt>
                <c:pt idx="44">
                  <c:v>-12.220422391407892</c:v>
                </c:pt>
                <c:pt idx="45">
                  <c:v>-12.791827074504914</c:v>
                </c:pt>
                <c:pt idx="46">
                  <c:v>-13.325005004849388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89-47AD-83A6-AEFEBB861DB6}"/>
            </c:ext>
          </c:extLst>
        </c:ser>
        <c:ser>
          <c:idx val="1"/>
          <c:order val="2"/>
          <c:tx>
            <c:strRef>
              <c:f>dlx!$Q$28</c:f>
              <c:strCache>
                <c:ptCount val="1"/>
                <c:pt idx="0">
                  <c:v>Core Services CPI</c:v>
                </c:pt>
              </c:strCache>
            </c:strRef>
          </c:tx>
          <c:spPr>
            <a:ln w="28575">
              <a:solidFill>
                <a:srgbClr val="98B954"/>
              </a:solidFill>
            </a:ln>
          </c:spPr>
          <c:marker>
            <c:symbol val="square"/>
            <c:size val="4"/>
            <c:spPr>
              <a:solidFill>
                <a:srgbClr val="98B954"/>
              </a:solidFill>
              <a:ln w="3175">
                <a:solidFill>
                  <a:srgbClr val="98B854"/>
                </a:solidFill>
              </a:ln>
            </c:spPr>
          </c:marker>
          <c:xVal>
            <c:numRef>
              <c:f>dlx!$T$29:$T$75</c:f>
              <c:numCache>
                <c:formatCode>General</c:formatCode>
                <c:ptCount val="47"/>
                <c:pt idx="0">
                  <c:v>0</c:v>
                </c:pt>
                <c:pt idx="1">
                  <c:v>0.4957645708886016</c:v>
                </c:pt>
                <c:pt idx="2">
                  <c:v>1.2875029529884285</c:v>
                </c:pt>
                <c:pt idx="3">
                  <c:v>1.9597718605514514</c:v>
                </c:pt>
                <c:pt idx="4">
                  <c:v>3.1585164186156423</c:v>
                </c:pt>
                <c:pt idx="5">
                  <c:v>4.3623232425500369</c:v>
                </c:pt>
                <c:pt idx="6">
                  <c:v>5.55499308156997</c:v>
                </c:pt>
                <c:pt idx="7">
                  <c:v>6.1952009719550505</c:v>
                </c:pt>
                <c:pt idx="8">
                  <c:v>6.6460801187945062</c:v>
                </c:pt>
                <c:pt idx="9">
                  <c:v>7.0402618878876888</c:v>
                </c:pt>
                <c:pt idx="10">
                  <c:v>8.0294286389254399</c:v>
                </c:pt>
                <c:pt idx="11">
                  <c:v>8.1684722081603702</c:v>
                </c:pt>
                <c:pt idx="12">
                  <c:v>9.1616887718942941</c:v>
                </c:pt>
                <c:pt idx="13">
                  <c:v>9.5504707907259281</c:v>
                </c:pt>
                <c:pt idx="14">
                  <c:v>10.515676149978059</c:v>
                </c:pt>
                <c:pt idx="15">
                  <c:v>11.367149269346299</c:v>
                </c:pt>
                <c:pt idx="16">
                  <c:v>12.904728156322776</c:v>
                </c:pt>
                <c:pt idx="17">
                  <c:v>13.879383078532626</c:v>
                </c:pt>
                <c:pt idx="18">
                  <c:v>14.716344369072921</c:v>
                </c:pt>
                <c:pt idx="19">
                  <c:v>16.078768856940371</c:v>
                </c:pt>
                <c:pt idx="20">
                  <c:v>17.086159765110853</c:v>
                </c:pt>
                <c:pt idx="21">
                  <c:v>18.119199487023717</c:v>
                </c:pt>
                <c:pt idx="22">
                  <c:v>18.925787182342813</c:v>
                </c:pt>
                <c:pt idx="23">
                  <c:v>20.126219162363746</c:v>
                </c:pt>
                <c:pt idx="24">
                  <c:v>20.883871620937523</c:v>
                </c:pt>
                <c:pt idx="25">
                  <c:v>21.13327258614288</c:v>
                </c:pt>
                <c:pt idx="26">
                  <c:v>23.360669569032421</c:v>
                </c:pt>
                <c:pt idx="27">
                  <c:v>25.138199858256559</c:v>
                </c:pt>
                <c:pt idx="28">
                  <c:v>26.091593263811539</c:v>
                </c:pt>
                <c:pt idx="29">
                  <c:v>26.797273126117926</c:v>
                </c:pt>
                <c:pt idx="30">
                  <c:v>27.143869596031188</c:v>
                </c:pt>
                <c:pt idx="31">
                  <c:v>27.343997840099888</c:v>
                </c:pt>
                <c:pt idx="32">
                  <c:v>29.165738584590461</c:v>
                </c:pt>
                <c:pt idx="33">
                  <c:v>30.246363605683246</c:v>
                </c:pt>
                <c:pt idx="34">
                  <c:v>31.284128109074949</c:v>
                </c:pt>
                <c:pt idx="35">
                  <c:v>31.771455570179885</c:v>
                </c:pt>
                <c:pt idx="36">
                  <c:v>32.35496608281867</c:v>
                </c:pt>
                <c:pt idx="37">
                  <c:v>33.02521008403361</c:v>
                </c:pt>
                <c:pt idx="38">
                  <c:v>34.040363133205091</c:v>
                </c:pt>
                <c:pt idx="39">
                  <c:v>35.191859876480706</c:v>
                </c:pt>
                <c:pt idx="40">
                  <c:v>36.089230873072118</c:v>
                </c:pt>
                <c:pt idx="41">
                  <c:v>37.363234450406679</c:v>
                </c:pt>
                <c:pt idx="42">
                  <c:v>38.778643987715576</c:v>
                </c:pt>
                <c:pt idx="43">
                  <c:v>39.950389794472009</c:v>
                </c:pt>
                <c:pt idx="44">
                  <c:v>40.711417096959266</c:v>
                </c:pt>
                <c:pt idx="45">
                  <c:v>41.214943808848844</c:v>
                </c:pt>
                <c:pt idx="46">
                  <c:v>41.449157976443594</c:v>
                </c:pt>
              </c:numCache>
            </c:numRef>
          </c:xVal>
          <c:yVal>
            <c:numRef>
              <c:f>dlx!$Q$29:$Q$75</c:f>
              <c:numCache>
                <c:formatCode>General</c:formatCode>
                <c:ptCount val="47"/>
                <c:pt idx="0">
                  <c:v>0</c:v>
                </c:pt>
                <c:pt idx="1">
                  <c:v>1.2697183784545318</c:v>
                </c:pt>
                <c:pt idx="2">
                  <c:v>2.3242389275637709</c:v>
                </c:pt>
                <c:pt idx="3">
                  <c:v>3.3365724495180826</c:v>
                </c:pt>
                <c:pt idx="4">
                  <c:v>4.0724656354028221</c:v>
                </c:pt>
                <c:pt idx="5">
                  <c:v>4.6478015836621367</c:v>
                </c:pt>
                <c:pt idx="6">
                  <c:v>5.4479097861366732</c:v>
                </c:pt>
                <c:pt idx="7">
                  <c:v>6.2810946034257187</c:v>
                </c:pt>
                <c:pt idx="8">
                  <c:v>7.2734020048802028</c:v>
                </c:pt>
                <c:pt idx="9">
                  <c:v>8.1814617742783646</c:v>
                </c:pt>
                <c:pt idx="10">
                  <c:v>8.9947564375144395</c:v>
                </c:pt>
                <c:pt idx="11">
                  <c:v>9.8053680755010966</c:v>
                </c:pt>
                <c:pt idx="12">
                  <c:v>10.629568577005454</c:v>
                </c:pt>
                <c:pt idx="13">
                  <c:v>11.491258583725816</c:v>
                </c:pt>
                <c:pt idx="14">
                  <c:v>12.613252768918471</c:v>
                </c:pt>
                <c:pt idx="15">
                  <c:v>13.540422379629691</c:v>
                </c:pt>
                <c:pt idx="16">
                  <c:v>14.653094414998179</c:v>
                </c:pt>
                <c:pt idx="17">
                  <c:v>15.58946639529788</c:v>
                </c:pt>
                <c:pt idx="18">
                  <c:v>16.72986056504233</c:v>
                </c:pt>
                <c:pt idx="19">
                  <c:v>17.922842580590647</c:v>
                </c:pt>
                <c:pt idx="20">
                  <c:v>18.99396804311224</c:v>
                </c:pt>
                <c:pt idx="21">
                  <c:v>20.100906275034557</c:v>
                </c:pt>
                <c:pt idx="22">
                  <c:v>21.125018469759894</c:v>
                </c:pt>
                <c:pt idx="23">
                  <c:v>22.240087155647469</c:v>
                </c:pt>
                <c:pt idx="24">
                  <c:v>23.282389108210499</c:v>
                </c:pt>
                <c:pt idx="25">
                  <c:v>24.308456008218492</c:v>
                </c:pt>
                <c:pt idx="26">
                  <c:v>25.219452226102025</c:v>
                </c:pt>
                <c:pt idx="27">
                  <c:v>26.349620557588295</c:v>
                </c:pt>
                <c:pt idx="28">
                  <c:v>27.515886393602006</c:v>
                </c:pt>
                <c:pt idx="29">
                  <c:v>27.993157588653304</c:v>
                </c:pt>
                <c:pt idx="30">
                  <c:v>29.305834270441601</c:v>
                </c:pt>
                <c:pt idx="31">
                  <c:v>30.692653175136051</c:v>
                </c:pt>
                <c:pt idx="32">
                  <c:v>31.74139365218165</c:v>
                </c:pt>
                <c:pt idx="33">
                  <c:v>33.488829663117968</c:v>
                </c:pt>
                <c:pt idx="34">
                  <c:v>34.972016489866476</c:v>
                </c:pt>
                <c:pt idx="35">
                  <c:v>35.6919887089566</c:v>
                </c:pt>
                <c:pt idx="36">
                  <c:v>37.196434307814251</c:v>
                </c:pt>
                <c:pt idx="37">
                  <c:v>39.060835647241099</c:v>
                </c:pt>
                <c:pt idx="38">
                  <c:v>40.559640625244839</c:v>
                </c:pt>
                <c:pt idx="39">
                  <c:v>42.076265317278263</c:v>
                </c:pt>
                <c:pt idx="40">
                  <c:v>43.216656484659865</c:v>
                </c:pt>
                <c:pt idx="41">
                  <c:v>44.204790042524955</c:v>
                </c:pt>
                <c:pt idx="42">
                  <c:v>45.301019091348714</c:v>
                </c:pt>
                <c:pt idx="43">
                  <c:v>46.487992854593038</c:v>
                </c:pt>
                <c:pt idx="44">
                  <c:v>47.705280243935277</c:v>
                </c:pt>
                <c:pt idx="45">
                  <c:v>48.858562266060332</c:v>
                </c:pt>
                <c:pt idx="46">
                  <c:v>50.190669904253497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89-47AD-83A6-AEFEBB861D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755712"/>
        <c:axId val="548855168"/>
      </c:scatterChart>
      <c:valAx>
        <c:axId val="5487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GDP Growth - Percent of</a:t>
                </a:r>
                <a:r>
                  <a:rPr lang="en-US" baseline="0"/>
                  <a:t> Rise</a:t>
                </a:r>
                <a:endParaRPr lang="en-US"/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crossAx val="548855168"/>
        <c:crosses val="autoZero"/>
        <c:crossBetween val="midCat"/>
        <c:majorUnit val="10"/>
        <c:minorUnit val="5"/>
      </c:valAx>
      <c:valAx>
        <c:axId val="548855168"/>
        <c:scaling>
          <c:orientation val="minMax"/>
          <c:max val="4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7557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543590262550038"/>
          <c:y val="0.93743508002971587"/>
          <c:w val="0.67738111535169332"/>
          <c:h val="5.9584036497519526E-2"/>
        </c:manualLayout>
      </c:layout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UK</a:t>
            </a:r>
            <a:r>
              <a:rPr lang="en-US" baseline="0"/>
              <a:t> </a:t>
            </a:r>
            <a:r>
              <a:rPr lang="en-US"/>
              <a:t>Inflation Measures - 1993Q1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994425589066987E-2"/>
          <c:y val="9.9298056015040811E-2"/>
          <c:w val="0.83711108276413904"/>
          <c:h val="0.75850328506663223"/>
        </c:manualLayout>
      </c:layout>
      <c:lineChart>
        <c:grouping val="standard"/>
        <c:varyColors val="0"/>
        <c:ser>
          <c:idx val="0"/>
          <c:order val="0"/>
          <c:tx>
            <c:strRef>
              <c:f>dlx!$K$28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5"/>
          </c:marker>
          <c:cat>
            <c:strRef>
              <c:f>dlx!$C$29:$C$75</c:f>
              <c:strCache>
                <c:ptCount val="47"/>
                <c:pt idx="0">
                  <c:v>1993Q1</c:v>
                </c:pt>
                <c:pt idx="1">
                  <c:v>1993Q2</c:v>
                </c:pt>
                <c:pt idx="2">
                  <c:v>1993Q3</c:v>
                </c:pt>
                <c:pt idx="3">
                  <c:v>1993Q4</c:v>
                </c:pt>
                <c:pt idx="4">
                  <c:v>1994Q1</c:v>
                </c:pt>
                <c:pt idx="5">
                  <c:v>1994Q2</c:v>
                </c:pt>
                <c:pt idx="6">
                  <c:v>1994Q3</c:v>
                </c:pt>
                <c:pt idx="7">
                  <c:v>1994Q4</c:v>
                </c:pt>
                <c:pt idx="8">
                  <c:v>1995Q1</c:v>
                </c:pt>
                <c:pt idx="9">
                  <c:v>1995Q2</c:v>
                </c:pt>
                <c:pt idx="10">
                  <c:v>1995Q3</c:v>
                </c:pt>
                <c:pt idx="11">
                  <c:v>1995Q4</c:v>
                </c:pt>
                <c:pt idx="12">
                  <c:v>1996Q1</c:v>
                </c:pt>
                <c:pt idx="13">
                  <c:v>1996Q2</c:v>
                </c:pt>
                <c:pt idx="14">
                  <c:v>1996Q3</c:v>
                </c:pt>
                <c:pt idx="15">
                  <c:v>1996Q4</c:v>
                </c:pt>
                <c:pt idx="16">
                  <c:v>1997Q1</c:v>
                </c:pt>
                <c:pt idx="17">
                  <c:v>1997Q2</c:v>
                </c:pt>
                <c:pt idx="18">
                  <c:v>1997Q3</c:v>
                </c:pt>
                <c:pt idx="19">
                  <c:v>1997Q4</c:v>
                </c:pt>
                <c:pt idx="20">
                  <c:v>1998Q1</c:v>
                </c:pt>
                <c:pt idx="21">
                  <c:v>1998Q2</c:v>
                </c:pt>
                <c:pt idx="22">
                  <c:v>1998Q3</c:v>
                </c:pt>
                <c:pt idx="23">
                  <c:v>1998Q4</c:v>
                </c:pt>
                <c:pt idx="24">
                  <c:v>1999Q1</c:v>
                </c:pt>
                <c:pt idx="25">
                  <c:v>1999Q2</c:v>
                </c:pt>
                <c:pt idx="26">
                  <c:v>1999Q3</c:v>
                </c:pt>
                <c:pt idx="27">
                  <c:v>1999Q4</c:v>
                </c:pt>
                <c:pt idx="28">
                  <c:v>2000Q1</c:v>
                </c:pt>
                <c:pt idx="29">
                  <c:v>2000Q2</c:v>
                </c:pt>
                <c:pt idx="30">
                  <c:v>2000Q3</c:v>
                </c:pt>
                <c:pt idx="31">
                  <c:v>2000Q4</c:v>
                </c:pt>
                <c:pt idx="32">
                  <c:v>2001Q1</c:v>
                </c:pt>
                <c:pt idx="33">
                  <c:v>2001Q2</c:v>
                </c:pt>
                <c:pt idx="34">
                  <c:v>2001Q3</c:v>
                </c:pt>
                <c:pt idx="35">
                  <c:v>2001Q4</c:v>
                </c:pt>
                <c:pt idx="36">
                  <c:v>2002Q1</c:v>
                </c:pt>
                <c:pt idx="37">
                  <c:v>2002Q2</c:v>
                </c:pt>
                <c:pt idx="38">
                  <c:v>2002Q3</c:v>
                </c:pt>
                <c:pt idx="39">
                  <c:v>2002Q4</c:v>
                </c:pt>
                <c:pt idx="40">
                  <c:v>2003Q1</c:v>
                </c:pt>
                <c:pt idx="41">
                  <c:v>2003Q2</c:v>
                </c:pt>
                <c:pt idx="42">
                  <c:v>2003Q3</c:v>
                </c:pt>
                <c:pt idx="43">
                  <c:v>2003Q4</c:v>
                </c:pt>
                <c:pt idx="44">
                  <c:v>2004Q1</c:v>
                </c:pt>
                <c:pt idx="45">
                  <c:v>2004Q2</c:v>
                </c:pt>
                <c:pt idx="46">
                  <c:v>2004Q3</c:v>
                </c:pt>
              </c:strCache>
            </c:strRef>
          </c:cat>
          <c:val>
            <c:numRef>
              <c:f>dlx!$K$29:$K$75</c:f>
              <c:numCache>
                <c:formatCode>General</c:formatCode>
                <c:ptCount val="47"/>
                <c:pt idx="0">
                  <c:v>0</c:v>
                </c:pt>
                <c:pt idx="1">
                  <c:v>0.97334667388306872</c:v>
                </c:pt>
                <c:pt idx="2">
                  <c:v>1.7989540867208609</c:v>
                </c:pt>
                <c:pt idx="3">
                  <c:v>2.2629130045423773</c:v>
                </c:pt>
                <c:pt idx="4">
                  <c:v>2.6640454542948833</c:v>
                </c:pt>
                <c:pt idx="5">
                  <c:v>2.8643736865390013</c:v>
                </c:pt>
                <c:pt idx="6">
                  <c:v>3.1450462582314875</c:v>
                </c:pt>
                <c:pt idx="7">
                  <c:v>3.6510690411090563</c:v>
                </c:pt>
                <c:pt idx="8">
                  <c:v>4.573193944277576</c:v>
                </c:pt>
                <c:pt idx="9">
                  <c:v>5.2099051125916507</c:v>
                </c:pt>
                <c:pt idx="10">
                  <c:v>5.9080701253297896</c:v>
                </c:pt>
                <c:pt idx="11">
                  <c:v>6.4777464309819344</c:v>
                </c:pt>
                <c:pt idx="12">
                  <c:v>7.1549184465399485</c:v>
                </c:pt>
                <c:pt idx="13">
                  <c:v>7.7589069391951204</c:v>
                </c:pt>
                <c:pt idx="14">
                  <c:v>8.3598144834684298</c:v>
                </c:pt>
                <c:pt idx="15">
                  <c:v>8.9900683330829345</c:v>
                </c:pt>
                <c:pt idx="16">
                  <c:v>9.4612279842624538</c:v>
                </c:pt>
                <c:pt idx="17">
                  <c:v>9.8452558848215475</c:v>
                </c:pt>
                <c:pt idx="18">
                  <c:v>10.452883320094642</c:v>
                </c:pt>
                <c:pt idx="19">
                  <c:v>11.046715023189702</c:v>
                </c:pt>
                <c:pt idx="20">
                  <c:v>11.483992984613668</c:v>
                </c:pt>
                <c:pt idx="21">
                  <c:v>11.9299761368445</c:v>
                </c:pt>
                <c:pt idx="22">
                  <c:v>12.217459813704213</c:v>
                </c:pt>
                <c:pt idx="23">
                  <c:v>12.72099091057779</c:v>
                </c:pt>
                <c:pt idx="24">
                  <c:v>13.007259466095444</c:v>
                </c:pt>
                <c:pt idx="25">
                  <c:v>13.204990146711527</c:v>
                </c:pt>
                <c:pt idx="26">
                  <c:v>13.367682929498192</c:v>
                </c:pt>
                <c:pt idx="27">
                  <c:v>13.40987476152138</c:v>
                </c:pt>
                <c:pt idx="28">
                  <c:v>13.308529318278396</c:v>
                </c:pt>
                <c:pt idx="29">
                  <c:v>13.48487028099572</c:v>
                </c:pt>
                <c:pt idx="30">
                  <c:v>13.595411240169121</c:v>
                </c:pt>
                <c:pt idx="31">
                  <c:v>14.065002552245609</c:v>
                </c:pt>
                <c:pt idx="32">
                  <c:v>14.157918187005759</c:v>
                </c:pt>
                <c:pt idx="33">
                  <c:v>14.918404309828226</c:v>
                </c:pt>
                <c:pt idx="34">
                  <c:v>15.383314875708631</c:v>
                </c:pt>
                <c:pt idx="35">
                  <c:v>15.580593000825482</c:v>
                </c:pt>
                <c:pt idx="36">
                  <c:v>16.055744491606958</c:v>
                </c:pt>
                <c:pt idx="37">
                  <c:v>16.462819093458101</c:v>
                </c:pt>
                <c:pt idx="38">
                  <c:v>16.910095334457665</c:v>
                </c:pt>
                <c:pt idx="39">
                  <c:v>17.403957245873848</c:v>
                </c:pt>
                <c:pt idx="40">
                  <c:v>17.751296393137995</c:v>
                </c:pt>
                <c:pt idx="41">
                  <c:v>18.001313045462464</c:v>
                </c:pt>
                <c:pt idx="42">
                  <c:v>18.39386890534098</c:v>
                </c:pt>
                <c:pt idx="43">
                  <c:v>18.819986317822668</c:v>
                </c:pt>
                <c:pt idx="44">
                  <c:v>19.10433983178541</c:v>
                </c:pt>
                <c:pt idx="45">
                  <c:v>19.376687934799453</c:v>
                </c:pt>
                <c:pt idx="46">
                  <c:v>19.678928235009895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7D-47EF-A591-8032EA12D526}"/>
            </c:ext>
          </c:extLst>
        </c:ser>
        <c:ser>
          <c:idx val="1"/>
          <c:order val="1"/>
          <c:tx>
            <c:strRef>
              <c:f>dlx!$N$28</c:f>
              <c:strCache>
                <c:ptCount val="1"/>
                <c:pt idx="0">
                  <c:v>Core Goods CPI</c:v>
                </c:pt>
              </c:strCache>
            </c:strRef>
          </c:tx>
          <c:spPr>
            <a:ln w="28575"/>
          </c:spPr>
          <c:marker>
            <c:symbol val="square"/>
            <c:size val="5"/>
          </c:marker>
          <c:cat>
            <c:strRef>
              <c:f>dlx!$C$29:$C$75</c:f>
              <c:strCache>
                <c:ptCount val="47"/>
                <c:pt idx="0">
                  <c:v>1993Q1</c:v>
                </c:pt>
                <c:pt idx="1">
                  <c:v>1993Q2</c:v>
                </c:pt>
                <c:pt idx="2">
                  <c:v>1993Q3</c:v>
                </c:pt>
                <c:pt idx="3">
                  <c:v>1993Q4</c:v>
                </c:pt>
                <c:pt idx="4">
                  <c:v>1994Q1</c:v>
                </c:pt>
                <c:pt idx="5">
                  <c:v>1994Q2</c:v>
                </c:pt>
                <c:pt idx="6">
                  <c:v>1994Q3</c:v>
                </c:pt>
                <c:pt idx="7">
                  <c:v>1994Q4</c:v>
                </c:pt>
                <c:pt idx="8">
                  <c:v>1995Q1</c:v>
                </c:pt>
                <c:pt idx="9">
                  <c:v>1995Q2</c:v>
                </c:pt>
                <c:pt idx="10">
                  <c:v>1995Q3</c:v>
                </c:pt>
                <c:pt idx="11">
                  <c:v>1995Q4</c:v>
                </c:pt>
                <c:pt idx="12">
                  <c:v>1996Q1</c:v>
                </c:pt>
                <c:pt idx="13">
                  <c:v>1996Q2</c:v>
                </c:pt>
                <c:pt idx="14">
                  <c:v>1996Q3</c:v>
                </c:pt>
                <c:pt idx="15">
                  <c:v>1996Q4</c:v>
                </c:pt>
                <c:pt idx="16">
                  <c:v>1997Q1</c:v>
                </c:pt>
                <c:pt idx="17">
                  <c:v>1997Q2</c:v>
                </c:pt>
                <c:pt idx="18">
                  <c:v>1997Q3</c:v>
                </c:pt>
                <c:pt idx="19">
                  <c:v>1997Q4</c:v>
                </c:pt>
                <c:pt idx="20">
                  <c:v>1998Q1</c:v>
                </c:pt>
                <c:pt idx="21">
                  <c:v>1998Q2</c:v>
                </c:pt>
                <c:pt idx="22">
                  <c:v>1998Q3</c:v>
                </c:pt>
                <c:pt idx="23">
                  <c:v>1998Q4</c:v>
                </c:pt>
                <c:pt idx="24">
                  <c:v>1999Q1</c:v>
                </c:pt>
                <c:pt idx="25">
                  <c:v>1999Q2</c:v>
                </c:pt>
                <c:pt idx="26">
                  <c:v>1999Q3</c:v>
                </c:pt>
                <c:pt idx="27">
                  <c:v>1999Q4</c:v>
                </c:pt>
                <c:pt idx="28">
                  <c:v>2000Q1</c:v>
                </c:pt>
                <c:pt idx="29">
                  <c:v>2000Q2</c:v>
                </c:pt>
                <c:pt idx="30">
                  <c:v>2000Q3</c:v>
                </c:pt>
                <c:pt idx="31">
                  <c:v>2000Q4</c:v>
                </c:pt>
                <c:pt idx="32">
                  <c:v>2001Q1</c:v>
                </c:pt>
                <c:pt idx="33">
                  <c:v>2001Q2</c:v>
                </c:pt>
                <c:pt idx="34">
                  <c:v>2001Q3</c:v>
                </c:pt>
                <c:pt idx="35">
                  <c:v>2001Q4</c:v>
                </c:pt>
                <c:pt idx="36">
                  <c:v>2002Q1</c:v>
                </c:pt>
                <c:pt idx="37">
                  <c:v>2002Q2</c:v>
                </c:pt>
                <c:pt idx="38">
                  <c:v>2002Q3</c:v>
                </c:pt>
                <c:pt idx="39">
                  <c:v>2002Q4</c:v>
                </c:pt>
                <c:pt idx="40">
                  <c:v>2003Q1</c:v>
                </c:pt>
                <c:pt idx="41">
                  <c:v>2003Q2</c:v>
                </c:pt>
                <c:pt idx="42">
                  <c:v>2003Q3</c:v>
                </c:pt>
                <c:pt idx="43">
                  <c:v>2003Q4</c:v>
                </c:pt>
                <c:pt idx="44">
                  <c:v>2004Q1</c:v>
                </c:pt>
                <c:pt idx="45">
                  <c:v>2004Q2</c:v>
                </c:pt>
                <c:pt idx="46">
                  <c:v>2004Q3</c:v>
                </c:pt>
              </c:strCache>
            </c:strRef>
          </c:cat>
          <c:val>
            <c:numRef>
              <c:f>dlx!$N$29:$N$75</c:f>
              <c:numCache>
                <c:formatCode>General</c:formatCode>
                <c:ptCount val="47"/>
                <c:pt idx="0">
                  <c:v>0</c:v>
                </c:pt>
                <c:pt idx="1">
                  <c:v>0.56685233433042548</c:v>
                </c:pt>
                <c:pt idx="2">
                  <c:v>1.022304791671913</c:v>
                </c:pt>
                <c:pt idx="3">
                  <c:v>0.91405338448060647</c:v>
                </c:pt>
                <c:pt idx="4">
                  <c:v>0.90434435932698065</c:v>
                </c:pt>
                <c:pt idx="5">
                  <c:v>0.71923575737280476</c:v>
                </c:pt>
                <c:pt idx="6">
                  <c:v>0.397529417006659</c:v>
                </c:pt>
                <c:pt idx="7">
                  <c:v>0.48989659256764018</c:v>
                </c:pt>
                <c:pt idx="8">
                  <c:v>0.94618828803980648</c:v>
                </c:pt>
                <c:pt idx="9">
                  <c:v>1.2959473466759519</c:v>
                </c:pt>
                <c:pt idx="10">
                  <c:v>1.6317351771305777</c:v>
                </c:pt>
                <c:pt idx="11">
                  <c:v>1.7021613971536231</c:v>
                </c:pt>
                <c:pt idx="12">
                  <c:v>1.9066328731518034</c:v>
                </c:pt>
                <c:pt idx="13">
                  <c:v>2.0756942477582863</c:v>
                </c:pt>
                <c:pt idx="14">
                  <c:v>2.1276376703316169</c:v>
                </c:pt>
                <c:pt idx="15">
                  <c:v>2.3933993307029278</c:v>
                </c:pt>
                <c:pt idx="16">
                  <c:v>2.1432303842480405</c:v>
                </c:pt>
                <c:pt idx="17">
                  <c:v>1.9250250901025945</c:v>
                </c:pt>
                <c:pt idx="18">
                  <c:v>1.9410507107199937</c:v>
                </c:pt>
                <c:pt idx="19">
                  <c:v>1.8962805674640926</c:v>
                </c:pt>
                <c:pt idx="20">
                  <c:v>1.5719247392202318</c:v>
                </c:pt>
                <c:pt idx="21">
                  <c:v>1.2128304918111787</c:v>
                </c:pt>
                <c:pt idx="22">
                  <c:v>0.79258225567426788</c:v>
                </c:pt>
                <c:pt idx="23">
                  <c:v>0.44390328288412828</c:v>
                </c:pt>
                <c:pt idx="24">
                  <c:v>-8.8182547743809181E-2</c:v>
                </c:pt>
                <c:pt idx="25">
                  <c:v>-0.74058764503645014</c:v>
                </c:pt>
                <c:pt idx="26">
                  <c:v>-1.5307782131736447</c:v>
                </c:pt>
                <c:pt idx="27">
                  <c:v>-2.4665059108057052</c:v>
                </c:pt>
                <c:pt idx="28">
                  <c:v>-3.6695944349946608</c:v>
                </c:pt>
                <c:pt idx="29">
                  <c:v>-4.1777923866876288</c:v>
                </c:pt>
                <c:pt idx="30">
                  <c:v>-5.3283912236563253</c:v>
                </c:pt>
                <c:pt idx="31">
                  <c:v>-5.8457235180360616</c:v>
                </c:pt>
                <c:pt idx="32">
                  <c:v>-6.644810167090176</c:v>
                </c:pt>
                <c:pt idx="33">
                  <c:v>-6.8515116003014631</c:v>
                </c:pt>
                <c:pt idx="34">
                  <c:v>-7.3173176644760529</c:v>
                </c:pt>
                <c:pt idx="35">
                  <c:v>-7.8393083917744359</c:v>
                </c:pt>
                <c:pt idx="36">
                  <c:v>-8.3135571304945639</c:v>
                </c:pt>
                <c:pt idx="37">
                  <c:v>-9.1896675922047422</c:v>
                </c:pt>
                <c:pt idx="38">
                  <c:v>-9.8000058302119104</c:v>
                </c:pt>
                <c:pt idx="39">
                  <c:v>-10.214428814257982</c:v>
                </c:pt>
                <c:pt idx="40">
                  <c:v>-10.578325555760305</c:v>
                </c:pt>
                <c:pt idx="41">
                  <c:v>-11.162652353371062</c:v>
                </c:pt>
                <c:pt idx="42">
                  <c:v>-11.378652964809566</c:v>
                </c:pt>
                <c:pt idx="43">
                  <c:v>-11.865838978602705</c:v>
                </c:pt>
                <c:pt idx="44">
                  <c:v>-12.220422391407892</c:v>
                </c:pt>
                <c:pt idx="45">
                  <c:v>-12.791827074504914</c:v>
                </c:pt>
                <c:pt idx="46">
                  <c:v>-13.325005004849388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7D-47EF-A591-8032EA12D526}"/>
            </c:ext>
          </c:extLst>
        </c:ser>
        <c:ser>
          <c:idx val="2"/>
          <c:order val="2"/>
          <c:tx>
            <c:strRef>
              <c:f>dlx!$Q$28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5"/>
          </c:marker>
          <c:cat>
            <c:strRef>
              <c:f>dlx!$C$29:$C$75</c:f>
              <c:strCache>
                <c:ptCount val="47"/>
                <c:pt idx="0">
                  <c:v>1993Q1</c:v>
                </c:pt>
                <c:pt idx="1">
                  <c:v>1993Q2</c:v>
                </c:pt>
                <c:pt idx="2">
                  <c:v>1993Q3</c:v>
                </c:pt>
                <c:pt idx="3">
                  <c:v>1993Q4</c:v>
                </c:pt>
                <c:pt idx="4">
                  <c:v>1994Q1</c:v>
                </c:pt>
                <c:pt idx="5">
                  <c:v>1994Q2</c:v>
                </c:pt>
                <c:pt idx="6">
                  <c:v>1994Q3</c:v>
                </c:pt>
                <c:pt idx="7">
                  <c:v>1994Q4</c:v>
                </c:pt>
                <c:pt idx="8">
                  <c:v>1995Q1</c:v>
                </c:pt>
                <c:pt idx="9">
                  <c:v>1995Q2</c:v>
                </c:pt>
                <c:pt idx="10">
                  <c:v>1995Q3</c:v>
                </c:pt>
                <c:pt idx="11">
                  <c:v>1995Q4</c:v>
                </c:pt>
                <c:pt idx="12">
                  <c:v>1996Q1</c:v>
                </c:pt>
                <c:pt idx="13">
                  <c:v>1996Q2</c:v>
                </c:pt>
                <c:pt idx="14">
                  <c:v>1996Q3</c:v>
                </c:pt>
                <c:pt idx="15">
                  <c:v>1996Q4</c:v>
                </c:pt>
                <c:pt idx="16">
                  <c:v>1997Q1</c:v>
                </c:pt>
                <c:pt idx="17">
                  <c:v>1997Q2</c:v>
                </c:pt>
                <c:pt idx="18">
                  <c:v>1997Q3</c:v>
                </c:pt>
                <c:pt idx="19">
                  <c:v>1997Q4</c:v>
                </c:pt>
                <c:pt idx="20">
                  <c:v>1998Q1</c:v>
                </c:pt>
                <c:pt idx="21">
                  <c:v>1998Q2</c:v>
                </c:pt>
                <c:pt idx="22">
                  <c:v>1998Q3</c:v>
                </c:pt>
                <c:pt idx="23">
                  <c:v>1998Q4</c:v>
                </c:pt>
                <c:pt idx="24">
                  <c:v>1999Q1</c:v>
                </c:pt>
                <c:pt idx="25">
                  <c:v>1999Q2</c:v>
                </c:pt>
                <c:pt idx="26">
                  <c:v>1999Q3</c:v>
                </c:pt>
                <c:pt idx="27">
                  <c:v>1999Q4</c:v>
                </c:pt>
                <c:pt idx="28">
                  <c:v>2000Q1</c:v>
                </c:pt>
                <c:pt idx="29">
                  <c:v>2000Q2</c:v>
                </c:pt>
                <c:pt idx="30">
                  <c:v>2000Q3</c:v>
                </c:pt>
                <c:pt idx="31">
                  <c:v>2000Q4</c:v>
                </c:pt>
                <c:pt idx="32">
                  <c:v>2001Q1</c:v>
                </c:pt>
                <c:pt idx="33">
                  <c:v>2001Q2</c:v>
                </c:pt>
                <c:pt idx="34">
                  <c:v>2001Q3</c:v>
                </c:pt>
                <c:pt idx="35">
                  <c:v>2001Q4</c:v>
                </c:pt>
                <c:pt idx="36">
                  <c:v>2002Q1</c:v>
                </c:pt>
                <c:pt idx="37">
                  <c:v>2002Q2</c:v>
                </c:pt>
                <c:pt idx="38">
                  <c:v>2002Q3</c:v>
                </c:pt>
                <c:pt idx="39">
                  <c:v>2002Q4</c:v>
                </c:pt>
                <c:pt idx="40">
                  <c:v>2003Q1</c:v>
                </c:pt>
                <c:pt idx="41">
                  <c:v>2003Q2</c:v>
                </c:pt>
                <c:pt idx="42">
                  <c:v>2003Q3</c:v>
                </c:pt>
                <c:pt idx="43">
                  <c:v>2003Q4</c:v>
                </c:pt>
                <c:pt idx="44">
                  <c:v>2004Q1</c:v>
                </c:pt>
                <c:pt idx="45">
                  <c:v>2004Q2</c:v>
                </c:pt>
                <c:pt idx="46">
                  <c:v>2004Q3</c:v>
                </c:pt>
              </c:strCache>
            </c:strRef>
          </c:cat>
          <c:val>
            <c:numRef>
              <c:f>dlx!$Q$29:$Q$75</c:f>
              <c:numCache>
                <c:formatCode>General</c:formatCode>
                <c:ptCount val="47"/>
                <c:pt idx="0">
                  <c:v>0</c:v>
                </c:pt>
                <c:pt idx="1">
                  <c:v>1.2697183784545318</c:v>
                </c:pt>
                <c:pt idx="2">
                  <c:v>2.3242389275637709</c:v>
                </c:pt>
                <c:pt idx="3">
                  <c:v>3.3365724495180826</c:v>
                </c:pt>
                <c:pt idx="4">
                  <c:v>4.0724656354028221</c:v>
                </c:pt>
                <c:pt idx="5">
                  <c:v>4.6478015836621367</c:v>
                </c:pt>
                <c:pt idx="6">
                  <c:v>5.4479097861366732</c:v>
                </c:pt>
                <c:pt idx="7">
                  <c:v>6.2810946034257187</c:v>
                </c:pt>
                <c:pt idx="8">
                  <c:v>7.2734020048802028</c:v>
                </c:pt>
                <c:pt idx="9">
                  <c:v>8.1814617742783646</c:v>
                </c:pt>
                <c:pt idx="10">
                  <c:v>8.9947564375144395</c:v>
                </c:pt>
                <c:pt idx="11">
                  <c:v>9.8053680755010966</c:v>
                </c:pt>
                <c:pt idx="12">
                  <c:v>10.629568577005454</c:v>
                </c:pt>
                <c:pt idx="13">
                  <c:v>11.491258583725816</c:v>
                </c:pt>
                <c:pt idx="14">
                  <c:v>12.613252768918471</c:v>
                </c:pt>
                <c:pt idx="15">
                  <c:v>13.540422379629691</c:v>
                </c:pt>
                <c:pt idx="16">
                  <c:v>14.653094414998179</c:v>
                </c:pt>
                <c:pt idx="17">
                  <c:v>15.58946639529788</c:v>
                </c:pt>
                <c:pt idx="18">
                  <c:v>16.72986056504233</c:v>
                </c:pt>
                <c:pt idx="19">
                  <c:v>17.922842580590647</c:v>
                </c:pt>
                <c:pt idx="20">
                  <c:v>18.99396804311224</c:v>
                </c:pt>
                <c:pt idx="21">
                  <c:v>20.100906275034557</c:v>
                </c:pt>
                <c:pt idx="22">
                  <c:v>21.125018469759894</c:v>
                </c:pt>
                <c:pt idx="23">
                  <c:v>22.240087155647469</c:v>
                </c:pt>
                <c:pt idx="24">
                  <c:v>23.282389108210499</c:v>
                </c:pt>
                <c:pt idx="25">
                  <c:v>24.308456008218492</c:v>
                </c:pt>
                <c:pt idx="26">
                  <c:v>25.219452226102025</c:v>
                </c:pt>
                <c:pt idx="27">
                  <c:v>26.349620557588295</c:v>
                </c:pt>
                <c:pt idx="28">
                  <c:v>27.515886393602006</c:v>
                </c:pt>
                <c:pt idx="29">
                  <c:v>27.993157588653304</c:v>
                </c:pt>
                <c:pt idx="30">
                  <c:v>29.305834270441601</c:v>
                </c:pt>
                <c:pt idx="31">
                  <c:v>30.692653175136051</c:v>
                </c:pt>
                <c:pt idx="32">
                  <c:v>31.74139365218165</c:v>
                </c:pt>
                <c:pt idx="33">
                  <c:v>33.488829663117968</c:v>
                </c:pt>
                <c:pt idx="34">
                  <c:v>34.972016489866476</c:v>
                </c:pt>
                <c:pt idx="35">
                  <c:v>35.6919887089566</c:v>
                </c:pt>
                <c:pt idx="36">
                  <c:v>37.196434307814251</c:v>
                </c:pt>
                <c:pt idx="37">
                  <c:v>39.060835647241099</c:v>
                </c:pt>
                <c:pt idx="38">
                  <c:v>40.559640625244839</c:v>
                </c:pt>
                <c:pt idx="39">
                  <c:v>42.076265317278263</c:v>
                </c:pt>
                <c:pt idx="40">
                  <c:v>43.216656484659865</c:v>
                </c:pt>
                <c:pt idx="41">
                  <c:v>44.204790042524955</c:v>
                </c:pt>
                <c:pt idx="42">
                  <c:v>45.301019091348714</c:v>
                </c:pt>
                <c:pt idx="43">
                  <c:v>46.487992854593038</c:v>
                </c:pt>
                <c:pt idx="44">
                  <c:v>47.705280243935277</c:v>
                </c:pt>
                <c:pt idx="45">
                  <c:v>48.858562266060332</c:v>
                </c:pt>
                <c:pt idx="46">
                  <c:v>50.190669904253497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7D-47EF-A591-8032EA12D5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8755712"/>
        <c:axId val="548855168"/>
      </c:lineChart>
      <c:catAx>
        <c:axId val="5487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 Peak Unemployment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548855168"/>
        <c:crosses val="autoZero"/>
        <c:auto val="1"/>
        <c:lblAlgn val="ctr"/>
        <c:lblOffset val="100"/>
        <c:noMultiLvlLbl val="0"/>
      </c:catAx>
      <c:valAx>
        <c:axId val="548855168"/>
        <c:scaling>
          <c:orientation val="minMax"/>
          <c:max val="4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7557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 with Zero Goods Inflation - 1982Q4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994425589066987E-2"/>
          <c:y val="9.9298056015040811E-2"/>
          <c:w val="0.83711108276413904"/>
          <c:h val="0.75850328506663223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dlx!$K$27</c:f>
              <c:strCache>
                <c:ptCount val="1"/>
              </c:strCache>
            </c:strRef>
          </c:tx>
          <c:marker>
            <c:symbol val="diamond"/>
            <c:size val="5"/>
          </c:marker>
          <c:xVal>
            <c:strRef>
              <c:f>dlx!$F$28:$F$53</c:f>
              <c:strCache>
                <c:ptCount val="26"/>
                <c:pt idx="0">
                  <c:v>Cumulative Unemployment Recovery - Percent of Rise</c:v>
                </c:pt>
                <c:pt idx="1">
                  <c:v>0.0</c:v>
                </c:pt>
                <c:pt idx="2">
                  <c:v>5.4</c:v>
                </c:pt>
                <c:pt idx="3">
                  <c:v>10.8</c:v>
                </c:pt>
                <c:pt idx="4">
                  <c:v>8.1</c:v>
                </c:pt>
                <c:pt idx="5">
                  <c:v>18.9</c:v>
                </c:pt>
                <c:pt idx="6">
                  <c:v>24.3</c:v>
                </c:pt>
                <c:pt idx="7">
                  <c:v>32.4</c:v>
                </c:pt>
                <c:pt idx="8">
                  <c:v>43.2</c:v>
                </c:pt>
                <c:pt idx="9">
                  <c:v>45.9</c:v>
                </c:pt>
                <c:pt idx="10">
                  <c:v>51.4</c:v>
                </c:pt>
                <c:pt idx="11">
                  <c:v>54.1</c:v>
                </c:pt>
                <c:pt idx="12">
                  <c:v>62.2</c:v>
                </c:pt>
                <c:pt idx="13">
                  <c:v>64.9</c:v>
                </c:pt>
                <c:pt idx="14">
                  <c:v>62.2</c:v>
                </c:pt>
                <c:pt idx="15">
                  <c:v>67.6</c:v>
                </c:pt>
                <c:pt idx="16">
                  <c:v>75.7</c:v>
                </c:pt>
                <c:pt idx="17">
                  <c:v>89.2</c:v>
                </c:pt>
                <c:pt idx="18">
                  <c:v>91.9</c:v>
                </c:pt>
                <c:pt idx="19">
                  <c:v>102.7</c:v>
                </c:pt>
                <c:pt idx="20">
                  <c:v>110.8</c:v>
                </c:pt>
                <c:pt idx="21">
                  <c:v>113.5</c:v>
                </c:pt>
                <c:pt idx="22">
                  <c:v>116.2</c:v>
                </c:pt>
                <c:pt idx="23">
                  <c:v>118.9</c:v>
                </c:pt>
                <c:pt idx="24">
                  <c:v>121.6</c:v>
                </c:pt>
                <c:pt idx="25">
                  <c:v>118.9</c:v>
                </c:pt>
              </c:strCache>
            </c:strRef>
          </c:xVal>
          <c:yVal>
            <c:numRef>
              <c:f>dlx!$AM$28:$AM$53</c:f>
              <c:numCache>
                <c:formatCode>General</c:formatCode>
                <c:ptCount val="2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F1-4C6C-BE4A-1CF750423B78}"/>
            </c:ext>
          </c:extLst>
        </c:ser>
        <c:ser>
          <c:idx val="1"/>
          <c:order val="1"/>
          <c:tx>
            <c:strRef>
              <c:f>dlx!$N$27</c:f>
              <c:strCache>
                <c:ptCount val="1"/>
              </c:strCache>
            </c:strRef>
          </c:tx>
          <c:spPr>
            <a:ln w="28575"/>
          </c:spPr>
          <c:marker>
            <c:symbol val="square"/>
            <c:size val="4"/>
            <c:spPr>
              <a:ln w="3175"/>
            </c:spPr>
          </c:marker>
          <c:xVal>
            <c:strRef>
              <c:f>dlx!$F$28:$F$53</c:f>
              <c:strCache>
                <c:ptCount val="26"/>
                <c:pt idx="0">
                  <c:v>Cumulative Unemployment Recovery - Percent of Rise</c:v>
                </c:pt>
                <c:pt idx="1">
                  <c:v>0.0</c:v>
                </c:pt>
                <c:pt idx="2">
                  <c:v>5.4</c:v>
                </c:pt>
                <c:pt idx="3">
                  <c:v>10.8</c:v>
                </c:pt>
                <c:pt idx="4">
                  <c:v>8.1</c:v>
                </c:pt>
                <c:pt idx="5">
                  <c:v>18.9</c:v>
                </c:pt>
                <c:pt idx="6">
                  <c:v>24.3</c:v>
                </c:pt>
                <c:pt idx="7">
                  <c:v>32.4</c:v>
                </c:pt>
                <c:pt idx="8">
                  <c:v>43.2</c:v>
                </c:pt>
                <c:pt idx="9">
                  <c:v>45.9</c:v>
                </c:pt>
                <c:pt idx="10">
                  <c:v>51.4</c:v>
                </c:pt>
                <c:pt idx="11">
                  <c:v>54.1</c:v>
                </c:pt>
                <c:pt idx="12">
                  <c:v>62.2</c:v>
                </c:pt>
                <c:pt idx="13">
                  <c:v>64.9</c:v>
                </c:pt>
                <c:pt idx="14">
                  <c:v>62.2</c:v>
                </c:pt>
                <c:pt idx="15">
                  <c:v>67.6</c:v>
                </c:pt>
                <c:pt idx="16">
                  <c:v>75.7</c:v>
                </c:pt>
                <c:pt idx="17">
                  <c:v>89.2</c:v>
                </c:pt>
                <c:pt idx="18">
                  <c:v>91.9</c:v>
                </c:pt>
                <c:pt idx="19">
                  <c:v>102.7</c:v>
                </c:pt>
                <c:pt idx="20">
                  <c:v>110.8</c:v>
                </c:pt>
                <c:pt idx="21">
                  <c:v>113.5</c:v>
                </c:pt>
                <c:pt idx="22">
                  <c:v>116.2</c:v>
                </c:pt>
                <c:pt idx="23">
                  <c:v>118.9</c:v>
                </c:pt>
                <c:pt idx="24">
                  <c:v>121.6</c:v>
                </c:pt>
                <c:pt idx="25">
                  <c:v>118.9</c:v>
                </c:pt>
              </c:strCache>
            </c:strRef>
          </c:xVal>
          <c:yVal>
            <c:numRef>
              <c:f>dlx!$AJ$28:$AJ$53</c:f>
              <c:numCache>
                <c:formatCode>General</c:formatCode>
                <c:ptCount val="2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1F1-4C6C-BE4A-1CF750423B78}"/>
            </c:ext>
          </c:extLst>
        </c:ser>
        <c:ser>
          <c:idx val="2"/>
          <c:order val="2"/>
          <c:tx>
            <c:strRef>
              <c:f>dlx!$Q$27</c:f>
              <c:strCache>
                <c:ptCount val="1"/>
              </c:strCache>
            </c:strRef>
          </c:tx>
          <c:marker>
            <c:symbol val="triangle"/>
            <c:size val="5"/>
          </c:marker>
          <c:xVal>
            <c:strRef>
              <c:f>dlx!$F$28:$F$53</c:f>
              <c:strCache>
                <c:ptCount val="26"/>
                <c:pt idx="0">
                  <c:v>Cumulative Unemployment Recovery - Percent of Rise</c:v>
                </c:pt>
                <c:pt idx="1">
                  <c:v>0.0</c:v>
                </c:pt>
                <c:pt idx="2">
                  <c:v>5.4</c:v>
                </c:pt>
                <c:pt idx="3">
                  <c:v>10.8</c:v>
                </c:pt>
                <c:pt idx="4">
                  <c:v>8.1</c:v>
                </c:pt>
                <c:pt idx="5">
                  <c:v>18.9</c:v>
                </c:pt>
                <c:pt idx="6">
                  <c:v>24.3</c:v>
                </c:pt>
                <c:pt idx="7">
                  <c:v>32.4</c:v>
                </c:pt>
                <c:pt idx="8">
                  <c:v>43.2</c:v>
                </c:pt>
                <c:pt idx="9">
                  <c:v>45.9</c:v>
                </c:pt>
                <c:pt idx="10">
                  <c:v>51.4</c:v>
                </c:pt>
                <c:pt idx="11">
                  <c:v>54.1</c:v>
                </c:pt>
                <c:pt idx="12">
                  <c:v>62.2</c:v>
                </c:pt>
                <c:pt idx="13">
                  <c:v>64.9</c:v>
                </c:pt>
                <c:pt idx="14">
                  <c:v>62.2</c:v>
                </c:pt>
                <c:pt idx="15">
                  <c:v>67.6</c:v>
                </c:pt>
                <c:pt idx="16">
                  <c:v>75.7</c:v>
                </c:pt>
                <c:pt idx="17">
                  <c:v>89.2</c:v>
                </c:pt>
                <c:pt idx="18">
                  <c:v>91.9</c:v>
                </c:pt>
                <c:pt idx="19">
                  <c:v>102.7</c:v>
                </c:pt>
                <c:pt idx="20">
                  <c:v>110.8</c:v>
                </c:pt>
                <c:pt idx="21">
                  <c:v>113.5</c:v>
                </c:pt>
                <c:pt idx="22">
                  <c:v>116.2</c:v>
                </c:pt>
                <c:pt idx="23">
                  <c:v>118.9</c:v>
                </c:pt>
                <c:pt idx="24">
                  <c:v>121.6</c:v>
                </c:pt>
                <c:pt idx="25">
                  <c:v>118.9</c:v>
                </c:pt>
              </c:strCache>
            </c:strRef>
          </c:xVal>
          <c:yVal>
            <c:numRef>
              <c:f>dlx!$Q$28:$Q$53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1.2697183784545318</c:v>
                </c:pt>
                <c:pt idx="3">
                  <c:v>2.3242389275637709</c:v>
                </c:pt>
                <c:pt idx="4">
                  <c:v>3.3365724495180826</c:v>
                </c:pt>
                <c:pt idx="5">
                  <c:v>4.0724656354028221</c:v>
                </c:pt>
                <c:pt idx="6">
                  <c:v>4.6478015836621367</c:v>
                </c:pt>
                <c:pt idx="7">
                  <c:v>5.4479097861366732</c:v>
                </c:pt>
                <c:pt idx="8">
                  <c:v>6.2810946034257187</c:v>
                </c:pt>
                <c:pt idx="9">
                  <c:v>7.2734020048802028</c:v>
                </c:pt>
                <c:pt idx="10">
                  <c:v>8.1814617742783646</c:v>
                </c:pt>
                <c:pt idx="11">
                  <c:v>8.9947564375144395</c:v>
                </c:pt>
                <c:pt idx="12">
                  <c:v>9.8053680755010966</c:v>
                </c:pt>
                <c:pt idx="13">
                  <c:v>10.629568577005454</c:v>
                </c:pt>
                <c:pt idx="14">
                  <c:v>11.491258583725816</c:v>
                </c:pt>
                <c:pt idx="15">
                  <c:v>12.613252768918471</c:v>
                </c:pt>
                <c:pt idx="16">
                  <c:v>13.540422379629691</c:v>
                </c:pt>
                <c:pt idx="17">
                  <c:v>14.653094414998179</c:v>
                </c:pt>
                <c:pt idx="18">
                  <c:v>15.58946639529788</c:v>
                </c:pt>
                <c:pt idx="19">
                  <c:v>16.72986056504233</c:v>
                </c:pt>
                <c:pt idx="20">
                  <c:v>17.922842580590647</c:v>
                </c:pt>
                <c:pt idx="21">
                  <c:v>18.99396804311224</c:v>
                </c:pt>
                <c:pt idx="22">
                  <c:v>20.100906275034557</c:v>
                </c:pt>
                <c:pt idx="23">
                  <c:v>21.125018469759894</c:v>
                </c:pt>
                <c:pt idx="24">
                  <c:v>22.240087155647469</c:v>
                </c:pt>
                <c:pt idx="25">
                  <c:v>23.282389108210499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1F1-4C6C-BE4A-1CF750423B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755712"/>
        <c:axId val="548855168"/>
      </c:scatterChart>
      <c:valAx>
        <c:axId val="5487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Unemployment Recovery - Percent of</a:t>
                </a:r>
                <a:r>
                  <a:rPr lang="en-US" baseline="0"/>
                  <a:t> Rise</a:t>
                </a:r>
                <a:endParaRPr lang="en-US"/>
              </a:p>
            </c:rich>
          </c:tx>
          <c:overlay val="0"/>
        </c:title>
        <c:numFmt formatCode="0.0" sourceLinked="1"/>
        <c:majorTickMark val="cross"/>
        <c:minorTickMark val="none"/>
        <c:tickLblPos val="nextTo"/>
        <c:crossAx val="548855168"/>
        <c:crosses val="autoZero"/>
        <c:crossBetween val="midCat"/>
        <c:majorUnit val="10"/>
        <c:minorUnit val="5"/>
      </c:valAx>
      <c:valAx>
        <c:axId val="548855168"/>
        <c:scaling>
          <c:orientation val="minMax"/>
          <c:max val="4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7557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543590262550038"/>
          <c:y val="0.93743508002971587"/>
          <c:w val="0.55540184925707037"/>
          <c:h val="5.9584036497519526E-2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 with Zero Inflation - 1982Q4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994425589066987E-2"/>
          <c:y val="9.9298056015040811E-2"/>
          <c:w val="0.83711108276413904"/>
          <c:h val="0.75850328506663223"/>
        </c:manualLayout>
      </c:layout>
      <c:scatterChart>
        <c:scatterStyle val="lineMarker"/>
        <c:varyColors val="0"/>
        <c:ser>
          <c:idx val="2"/>
          <c:order val="0"/>
          <c:tx>
            <c:strRef>
              <c:f>dlx!$K$27</c:f>
              <c:strCache>
                <c:ptCount val="1"/>
              </c:strCache>
            </c:strRef>
          </c:tx>
          <c:spPr>
            <a:ln>
              <a:solidFill>
                <a:srgbClr val="4A7EBB"/>
              </a:solidFill>
            </a:ln>
          </c:spPr>
          <c:marker>
            <c:symbol val="triangle"/>
            <c:size val="5"/>
            <c:spPr>
              <a:solidFill>
                <a:srgbClr val="4A7EBB"/>
              </a:solidFill>
              <a:ln>
                <a:solidFill>
                  <a:srgbClr val="4A7EBB"/>
                </a:solidFill>
              </a:ln>
            </c:spPr>
          </c:marker>
          <c:xVal>
            <c:strRef>
              <c:f>dlx!$T$28:$T$53</c:f>
              <c:strCache>
                <c:ptCount val="26"/>
                <c:pt idx="0">
                  <c:v>GDP</c:v>
                </c:pt>
                <c:pt idx="1">
                  <c:v>0</c:v>
                </c:pt>
                <c:pt idx="2">
                  <c:v>0.495764571</c:v>
                </c:pt>
                <c:pt idx="3">
                  <c:v>1.287502953</c:v>
                </c:pt>
                <c:pt idx="4">
                  <c:v>1.959771861</c:v>
                </c:pt>
                <c:pt idx="5">
                  <c:v>3.158516419</c:v>
                </c:pt>
                <c:pt idx="6">
                  <c:v>4.362323243</c:v>
                </c:pt>
                <c:pt idx="7">
                  <c:v>5.554993082</c:v>
                </c:pt>
                <c:pt idx="8">
                  <c:v>6.195200972</c:v>
                </c:pt>
                <c:pt idx="9">
                  <c:v>6.646080119</c:v>
                </c:pt>
                <c:pt idx="10">
                  <c:v>7.040261888</c:v>
                </c:pt>
                <c:pt idx="11">
                  <c:v>8.029428639</c:v>
                </c:pt>
                <c:pt idx="12">
                  <c:v>8.168472208</c:v>
                </c:pt>
                <c:pt idx="13">
                  <c:v>9.161688772</c:v>
                </c:pt>
                <c:pt idx="14">
                  <c:v>9.550470791</c:v>
                </c:pt>
                <c:pt idx="15">
                  <c:v>10.51567615</c:v>
                </c:pt>
                <c:pt idx="16">
                  <c:v>11.36714927</c:v>
                </c:pt>
                <c:pt idx="17">
                  <c:v>12.90472816</c:v>
                </c:pt>
                <c:pt idx="18">
                  <c:v>13.87938308</c:v>
                </c:pt>
                <c:pt idx="19">
                  <c:v>14.71634437</c:v>
                </c:pt>
                <c:pt idx="20">
                  <c:v>16.07876886</c:v>
                </c:pt>
                <c:pt idx="21">
                  <c:v>17.08615977</c:v>
                </c:pt>
                <c:pt idx="22">
                  <c:v>18.11919949</c:v>
                </c:pt>
                <c:pt idx="23">
                  <c:v>18.92578718</c:v>
                </c:pt>
                <c:pt idx="24">
                  <c:v>20.12621916</c:v>
                </c:pt>
                <c:pt idx="25">
                  <c:v>20.88387162</c:v>
                </c:pt>
              </c:strCache>
            </c:strRef>
          </c:xVal>
          <c:yVal>
            <c:numRef>
              <c:f>dlx!$AM$28:$AM$53</c:f>
              <c:numCache>
                <c:formatCode>General</c:formatCode>
                <c:ptCount val="2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51-46E4-9D0C-655F62EFF139}"/>
            </c:ext>
          </c:extLst>
        </c:ser>
        <c:ser>
          <c:idx val="0"/>
          <c:order val="1"/>
          <c:tx>
            <c:strRef>
              <c:f>dlx!$N$27</c:f>
              <c:strCache>
                <c:ptCount val="1"/>
              </c:strCache>
            </c:strRef>
          </c:tx>
          <c:spPr>
            <a:ln>
              <a:solidFill>
                <a:srgbClr val="BE4B48"/>
              </a:solidFill>
            </a:ln>
          </c:spPr>
          <c:marker>
            <c:symbol val="diamond"/>
            <c:size val="5"/>
            <c:spPr>
              <a:solidFill>
                <a:srgbClr val="BE4B48"/>
              </a:solidFill>
              <a:ln>
                <a:solidFill>
                  <a:srgbClr val="BE4B48"/>
                </a:solidFill>
              </a:ln>
            </c:spPr>
          </c:marker>
          <c:xVal>
            <c:strRef>
              <c:f>dlx!$T$28:$T$53</c:f>
              <c:strCache>
                <c:ptCount val="26"/>
                <c:pt idx="0">
                  <c:v>GDP</c:v>
                </c:pt>
                <c:pt idx="1">
                  <c:v>0</c:v>
                </c:pt>
                <c:pt idx="2">
                  <c:v>0.495764571</c:v>
                </c:pt>
                <c:pt idx="3">
                  <c:v>1.287502953</c:v>
                </c:pt>
                <c:pt idx="4">
                  <c:v>1.959771861</c:v>
                </c:pt>
                <c:pt idx="5">
                  <c:v>3.158516419</c:v>
                </c:pt>
                <c:pt idx="6">
                  <c:v>4.362323243</c:v>
                </c:pt>
                <c:pt idx="7">
                  <c:v>5.554993082</c:v>
                </c:pt>
                <c:pt idx="8">
                  <c:v>6.195200972</c:v>
                </c:pt>
                <c:pt idx="9">
                  <c:v>6.646080119</c:v>
                </c:pt>
                <c:pt idx="10">
                  <c:v>7.040261888</c:v>
                </c:pt>
                <c:pt idx="11">
                  <c:v>8.029428639</c:v>
                </c:pt>
                <c:pt idx="12">
                  <c:v>8.168472208</c:v>
                </c:pt>
                <c:pt idx="13">
                  <c:v>9.161688772</c:v>
                </c:pt>
                <c:pt idx="14">
                  <c:v>9.550470791</c:v>
                </c:pt>
                <c:pt idx="15">
                  <c:v>10.51567615</c:v>
                </c:pt>
                <c:pt idx="16">
                  <c:v>11.36714927</c:v>
                </c:pt>
                <c:pt idx="17">
                  <c:v>12.90472816</c:v>
                </c:pt>
                <c:pt idx="18">
                  <c:v>13.87938308</c:v>
                </c:pt>
                <c:pt idx="19">
                  <c:v>14.71634437</c:v>
                </c:pt>
                <c:pt idx="20">
                  <c:v>16.07876886</c:v>
                </c:pt>
                <c:pt idx="21">
                  <c:v>17.08615977</c:v>
                </c:pt>
                <c:pt idx="22">
                  <c:v>18.11919949</c:v>
                </c:pt>
                <c:pt idx="23">
                  <c:v>18.92578718</c:v>
                </c:pt>
                <c:pt idx="24">
                  <c:v>20.12621916</c:v>
                </c:pt>
                <c:pt idx="25">
                  <c:v>20.88387162</c:v>
                </c:pt>
              </c:strCache>
            </c:strRef>
          </c:xVal>
          <c:yVal>
            <c:numRef>
              <c:f>dlx!$AJ$28:$AJ$53</c:f>
              <c:numCache>
                <c:formatCode>General</c:formatCode>
                <c:ptCount val="2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851-46E4-9D0C-655F62EFF139}"/>
            </c:ext>
          </c:extLst>
        </c:ser>
        <c:ser>
          <c:idx val="1"/>
          <c:order val="2"/>
          <c:tx>
            <c:strRef>
              <c:f>dlx!$Q$27</c:f>
              <c:strCache>
                <c:ptCount val="1"/>
              </c:strCache>
            </c:strRef>
          </c:tx>
          <c:spPr>
            <a:ln w="28575">
              <a:solidFill>
                <a:srgbClr val="98B954"/>
              </a:solidFill>
            </a:ln>
          </c:spPr>
          <c:marker>
            <c:symbol val="square"/>
            <c:size val="4"/>
            <c:spPr>
              <a:solidFill>
                <a:srgbClr val="98B954"/>
              </a:solidFill>
              <a:ln w="3175">
                <a:solidFill>
                  <a:srgbClr val="98B854"/>
                </a:solidFill>
              </a:ln>
            </c:spPr>
          </c:marker>
          <c:xVal>
            <c:strRef>
              <c:f>dlx!$T$28:$T$53</c:f>
              <c:strCache>
                <c:ptCount val="26"/>
                <c:pt idx="0">
                  <c:v>GDP</c:v>
                </c:pt>
                <c:pt idx="1">
                  <c:v>0</c:v>
                </c:pt>
                <c:pt idx="2">
                  <c:v>0.495764571</c:v>
                </c:pt>
                <c:pt idx="3">
                  <c:v>1.287502953</c:v>
                </c:pt>
                <c:pt idx="4">
                  <c:v>1.959771861</c:v>
                </c:pt>
                <c:pt idx="5">
                  <c:v>3.158516419</c:v>
                </c:pt>
                <c:pt idx="6">
                  <c:v>4.362323243</c:v>
                </c:pt>
                <c:pt idx="7">
                  <c:v>5.554993082</c:v>
                </c:pt>
                <c:pt idx="8">
                  <c:v>6.195200972</c:v>
                </c:pt>
                <c:pt idx="9">
                  <c:v>6.646080119</c:v>
                </c:pt>
                <c:pt idx="10">
                  <c:v>7.040261888</c:v>
                </c:pt>
                <c:pt idx="11">
                  <c:v>8.029428639</c:v>
                </c:pt>
                <c:pt idx="12">
                  <c:v>8.168472208</c:v>
                </c:pt>
                <c:pt idx="13">
                  <c:v>9.161688772</c:v>
                </c:pt>
                <c:pt idx="14">
                  <c:v>9.550470791</c:v>
                </c:pt>
                <c:pt idx="15">
                  <c:v>10.51567615</c:v>
                </c:pt>
                <c:pt idx="16">
                  <c:v>11.36714927</c:v>
                </c:pt>
                <c:pt idx="17">
                  <c:v>12.90472816</c:v>
                </c:pt>
                <c:pt idx="18">
                  <c:v>13.87938308</c:v>
                </c:pt>
                <c:pt idx="19">
                  <c:v>14.71634437</c:v>
                </c:pt>
                <c:pt idx="20">
                  <c:v>16.07876886</c:v>
                </c:pt>
                <c:pt idx="21">
                  <c:v>17.08615977</c:v>
                </c:pt>
                <c:pt idx="22">
                  <c:v>18.11919949</c:v>
                </c:pt>
                <c:pt idx="23">
                  <c:v>18.92578718</c:v>
                </c:pt>
                <c:pt idx="24">
                  <c:v>20.12621916</c:v>
                </c:pt>
                <c:pt idx="25">
                  <c:v>20.88387162</c:v>
                </c:pt>
              </c:strCache>
            </c:strRef>
          </c:xVal>
          <c:yVal>
            <c:numRef>
              <c:f>dlx!$Q$28:$Q$53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1.2697183784545318</c:v>
                </c:pt>
                <c:pt idx="3">
                  <c:v>2.3242389275637709</c:v>
                </c:pt>
                <c:pt idx="4">
                  <c:v>3.3365724495180826</c:v>
                </c:pt>
                <c:pt idx="5">
                  <c:v>4.0724656354028221</c:v>
                </c:pt>
                <c:pt idx="6">
                  <c:v>4.6478015836621367</c:v>
                </c:pt>
                <c:pt idx="7">
                  <c:v>5.4479097861366732</c:v>
                </c:pt>
                <c:pt idx="8">
                  <c:v>6.2810946034257187</c:v>
                </c:pt>
                <c:pt idx="9">
                  <c:v>7.2734020048802028</c:v>
                </c:pt>
                <c:pt idx="10">
                  <c:v>8.1814617742783646</c:v>
                </c:pt>
                <c:pt idx="11">
                  <c:v>8.9947564375144395</c:v>
                </c:pt>
                <c:pt idx="12">
                  <c:v>9.8053680755010966</c:v>
                </c:pt>
                <c:pt idx="13">
                  <c:v>10.629568577005454</c:v>
                </c:pt>
                <c:pt idx="14">
                  <c:v>11.491258583725816</c:v>
                </c:pt>
                <c:pt idx="15">
                  <c:v>12.613252768918471</c:v>
                </c:pt>
                <c:pt idx="16">
                  <c:v>13.540422379629691</c:v>
                </c:pt>
                <c:pt idx="17">
                  <c:v>14.653094414998179</c:v>
                </c:pt>
                <c:pt idx="18">
                  <c:v>15.58946639529788</c:v>
                </c:pt>
                <c:pt idx="19">
                  <c:v>16.72986056504233</c:v>
                </c:pt>
                <c:pt idx="20">
                  <c:v>17.922842580590647</c:v>
                </c:pt>
                <c:pt idx="21">
                  <c:v>18.99396804311224</c:v>
                </c:pt>
                <c:pt idx="22">
                  <c:v>20.100906275034557</c:v>
                </c:pt>
                <c:pt idx="23">
                  <c:v>21.125018469759894</c:v>
                </c:pt>
                <c:pt idx="24">
                  <c:v>22.240087155647469</c:v>
                </c:pt>
                <c:pt idx="25">
                  <c:v>23.282389108210499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851-46E4-9D0C-655F62EFF1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755712"/>
        <c:axId val="548855168"/>
      </c:scatterChart>
      <c:valAx>
        <c:axId val="5487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GDP Growth - Percent of</a:t>
                </a:r>
                <a:r>
                  <a:rPr lang="en-US" baseline="0"/>
                  <a:t> Rise</a:t>
                </a:r>
                <a:endParaRPr lang="en-US"/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crossAx val="548855168"/>
        <c:crosses val="autoZero"/>
        <c:crossBetween val="midCat"/>
        <c:majorUnit val="10"/>
        <c:minorUnit val="5"/>
      </c:valAx>
      <c:valAx>
        <c:axId val="548855168"/>
        <c:scaling>
          <c:orientation val="minMax"/>
          <c:max val="4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7557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543590262550038"/>
          <c:y val="0.93743508002971587"/>
          <c:w val="0.67738111535169332"/>
          <c:h val="5.9584036497519526E-2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 with Zero Inflation - 1982Q4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994425589066987E-2"/>
          <c:y val="9.9298056015040811E-2"/>
          <c:w val="0.83711108276413904"/>
          <c:h val="0.75850328506663223"/>
        </c:manualLayout>
      </c:layout>
      <c:lineChart>
        <c:grouping val="standard"/>
        <c:varyColors val="0"/>
        <c:ser>
          <c:idx val="0"/>
          <c:order val="0"/>
          <c:tx>
            <c:strRef>
              <c:f>dlx!$K$27</c:f>
              <c:strCache>
                <c:ptCount val="1"/>
              </c:strCache>
            </c:strRef>
          </c:tx>
          <c:marker>
            <c:symbol val="diamond"/>
            <c:size val="5"/>
          </c:marker>
          <c:cat>
            <c:strRef>
              <c:f>dlx!$C$28:$C$53</c:f>
              <c:strCache>
                <c:ptCount val="26"/>
                <c:pt idx="0">
                  <c:v>1992Q4</c:v>
                </c:pt>
                <c:pt idx="1">
                  <c:v>1993Q1</c:v>
                </c:pt>
                <c:pt idx="2">
                  <c:v>1993Q2</c:v>
                </c:pt>
                <c:pt idx="3">
                  <c:v>1993Q3</c:v>
                </c:pt>
                <c:pt idx="4">
                  <c:v>1993Q4</c:v>
                </c:pt>
                <c:pt idx="5">
                  <c:v>1994Q1</c:v>
                </c:pt>
                <c:pt idx="6">
                  <c:v>1994Q2</c:v>
                </c:pt>
                <c:pt idx="7">
                  <c:v>1994Q3</c:v>
                </c:pt>
                <c:pt idx="8">
                  <c:v>1994Q4</c:v>
                </c:pt>
                <c:pt idx="9">
                  <c:v>1995Q1</c:v>
                </c:pt>
                <c:pt idx="10">
                  <c:v>1995Q2</c:v>
                </c:pt>
                <c:pt idx="11">
                  <c:v>1995Q3</c:v>
                </c:pt>
                <c:pt idx="12">
                  <c:v>1995Q4</c:v>
                </c:pt>
                <c:pt idx="13">
                  <c:v>1996Q1</c:v>
                </c:pt>
                <c:pt idx="14">
                  <c:v>1996Q2</c:v>
                </c:pt>
                <c:pt idx="15">
                  <c:v>1996Q3</c:v>
                </c:pt>
                <c:pt idx="16">
                  <c:v>1996Q4</c:v>
                </c:pt>
                <c:pt idx="17">
                  <c:v>1997Q1</c:v>
                </c:pt>
                <c:pt idx="18">
                  <c:v>1997Q2</c:v>
                </c:pt>
                <c:pt idx="19">
                  <c:v>1997Q3</c:v>
                </c:pt>
                <c:pt idx="20">
                  <c:v>1997Q4</c:v>
                </c:pt>
                <c:pt idx="21">
                  <c:v>1998Q1</c:v>
                </c:pt>
                <c:pt idx="22">
                  <c:v>1998Q2</c:v>
                </c:pt>
                <c:pt idx="23">
                  <c:v>1998Q3</c:v>
                </c:pt>
                <c:pt idx="24">
                  <c:v>1998Q4</c:v>
                </c:pt>
                <c:pt idx="25">
                  <c:v>1999Q1</c:v>
                </c:pt>
              </c:strCache>
            </c:strRef>
          </c:cat>
          <c:val>
            <c:numRef>
              <c:f>dlx!$AM$28:$AM$53</c:f>
              <c:numCache>
                <c:formatCode>General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45-4258-B524-930B26AC45BE}"/>
            </c:ext>
          </c:extLst>
        </c:ser>
        <c:ser>
          <c:idx val="1"/>
          <c:order val="1"/>
          <c:tx>
            <c:strRef>
              <c:f>dlx!$N$27</c:f>
              <c:strCache>
                <c:ptCount val="1"/>
              </c:strCache>
            </c:strRef>
          </c:tx>
          <c:spPr>
            <a:ln w="28575"/>
          </c:spPr>
          <c:marker>
            <c:symbol val="square"/>
            <c:size val="5"/>
          </c:marker>
          <c:cat>
            <c:strRef>
              <c:f>dlx!$C$28:$C$53</c:f>
              <c:strCache>
                <c:ptCount val="26"/>
                <c:pt idx="0">
                  <c:v>1992Q4</c:v>
                </c:pt>
                <c:pt idx="1">
                  <c:v>1993Q1</c:v>
                </c:pt>
                <c:pt idx="2">
                  <c:v>1993Q2</c:v>
                </c:pt>
                <c:pt idx="3">
                  <c:v>1993Q3</c:v>
                </c:pt>
                <c:pt idx="4">
                  <c:v>1993Q4</c:v>
                </c:pt>
                <c:pt idx="5">
                  <c:v>1994Q1</c:v>
                </c:pt>
                <c:pt idx="6">
                  <c:v>1994Q2</c:v>
                </c:pt>
                <c:pt idx="7">
                  <c:v>1994Q3</c:v>
                </c:pt>
                <c:pt idx="8">
                  <c:v>1994Q4</c:v>
                </c:pt>
                <c:pt idx="9">
                  <c:v>1995Q1</c:v>
                </c:pt>
                <c:pt idx="10">
                  <c:v>1995Q2</c:v>
                </c:pt>
                <c:pt idx="11">
                  <c:v>1995Q3</c:v>
                </c:pt>
                <c:pt idx="12">
                  <c:v>1995Q4</c:v>
                </c:pt>
                <c:pt idx="13">
                  <c:v>1996Q1</c:v>
                </c:pt>
                <c:pt idx="14">
                  <c:v>1996Q2</c:v>
                </c:pt>
                <c:pt idx="15">
                  <c:v>1996Q3</c:v>
                </c:pt>
                <c:pt idx="16">
                  <c:v>1996Q4</c:v>
                </c:pt>
                <c:pt idx="17">
                  <c:v>1997Q1</c:v>
                </c:pt>
                <c:pt idx="18">
                  <c:v>1997Q2</c:v>
                </c:pt>
                <c:pt idx="19">
                  <c:v>1997Q3</c:v>
                </c:pt>
                <c:pt idx="20">
                  <c:v>1997Q4</c:v>
                </c:pt>
                <c:pt idx="21">
                  <c:v>1998Q1</c:v>
                </c:pt>
                <c:pt idx="22">
                  <c:v>1998Q2</c:v>
                </c:pt>
                <c:pt idx="23">
                  <c:v>1998Q3</c:v>
                </c:pt>
                <c:pt idx="24">
                  <c:v>1998Q4</c:v>
                </c:pt>
                <c:pt idx="25">
                  <c:v>1999Q1</c:v>
                </c:pt>
              </c:strCache>
            </c:strRef>
          </c:cat>
          <c:val>
            <c:numRef>
              <c:f>dlx!$AJ$28:$AJ$53</c:f>
              <c:numCache>
                <c:formatCode>General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45-4258-B524-930B26AC45BE}"/>
            </c:ext>
          </c:extLst>
        </c:ser>
        <c:ser>
          <c:idx val="2"/>
          <c:order val="2"/>
          <c:tx>
            <c:strRef>
              <c:f>dlx!$Q$27</c:f>
              <c:strCache>
                <c:ptCount val="1"/>
              </c:strCache>
            </c:strRef>
          </c:tx>
          <c:marker>
            <c:symbol val="triangle"/>
            <c:size val="5"/>
          </c:marker>
          <c:cat>
            <c:strRef>
              <c:f>dlx!$C$28:$C$53</c:f>
              <c:strCache>
                <c:ptCount val="26"/>
                <c:pt idx="0">
                  <c:v>1992Q4</c:v>
                </c:pt>
                <c:pt idx="1">
                  <c:v>1993Q1</c:v>
                </c:pt>
                <c:pt idx="2">
                  <c:v>1993Q2</c:v>
                </c:pt>
                <c:pt idx="3">
                  <c:v>1993Q3</c:v>
                </c:pt>
                <c:pt idx="4">
                  <c:v>1993Q4</c:v>
                </c:pt>
                <c:pt idx="5">
                  <c:v>1994Q1</c:v>
                </c:pt>
                <c:pt idx="6">
                  <c:v>1994Q2</c:v>
                </c:pt>
                <c:pt idx="7">
                  <c:v>1994Q3</c:v>
                </c:pt>
                <c:pt idx="8">
                  <c:v>1994Q4</c:v>
                </c:pt>
                <c:pt idx="9">
                  <c:v>1995Q1</c:v>
                </c:pt>
                <c:pt idx="10">
                  <c:v>1995Q2</c:v>
                </c:pt>
                <c:pt idx="11">
                  <c:v>1995Q3</c:v>
                </c:pt>
                <c:pt idx="12">
                  <c:v>1995Q4</c:v>
                </c:pt>
                <c:pt idx="13">
                  <c:v>1996Q1</c:v>
                </c:pt>
                <c:pt idx="14">
                  <c:v>1996Q2</c:v>
                </c:pt>
                <c:pt idx="15">
                  <c:v>1996Q3</c:v>
                </c:pt>
                <c:pt idx="16">
                  <c:v>1996Q4</c:v>
                </c:pt>
                <c:pt idx="17">
                  <c:v>1997Q1</c:v>
                </c:pt>
                <c:pt idx="18">
                  <c:v>1997Q2</c:v>
                </c:pt>
                <c:pt idx="19">
                  <c:v>1997Q3</c:v>
                </c:pt>
                <c:pt idx="20">
                  <c:v>1997Q4</c:v>
                </c:pt>
                <c:pt idx="21">
                  <c:v>1998Q1</c:v>
                </c:pt>
                <c:pt idx="22">
                  <c:v>1998Q2</c:v>
                </c:pt>
                <c:pt idx="23">
                  <c:v>1998Q3</c:v>
                </c:pt>
                <c:pt idx="24">
                  <c:v>1998Q4</c:v>
                </c:pt>
                <c:pt idx="25">
                  <c:v>1999Q1</c:v>
                </c:pt>
              </c:strCache>
            </c:strRef>
          </c:cat>
          <c:val>
            <c:numRef>
              <c:f>dlx!$Q$28:$Q$53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1.2697183784545318</c:v>
                </c:pt>
                <c:pt idx="3">
                  <c:v>2.3242389275637709</c:v>
                </c:pt>
                <c:pt idx="4">
                  <c:v>3.3365724495180826</c:v>
                </c:pt>
                <c:pt idx="5">
                  <c:v>4.0724656354028221</c:v>
                </c:pt>
                <c:pt idx="6">
                  <c:v>4.6478015836621367</c:v>
                </c:pt>
                <c:pt idx="7">
                  <c:v>5.4479097861366732</c:v>
                </c:pt>
                <c:pt idx="8">
                  <c:v>6.2810946034257187</c:v>
                </c:pt>
                <c:pt idx="9">
                  <c:v>7.2734020048802028</c:v>
                </c:pt>
                <c:pt idx="10">
                  <c:v>8.1814617742783646</c:v>
                </c:pt>
                <c:pt idx="11">
                  <c:v>8.9947564375144395</c:v>
                </c:pt>
                <c:pt idx="12">
                  <c:v>9.8053680755010966</c:v>
                </c:pt>
                <c:pt idx="13">
                  <c:v>10.629568577005454</c:v>
                </c:pt>
                <c:pt idx="14">
                  <c:v>11.491258583725816</c:v>
                </c:pt>
                <c:pt idx="15">
                  <c:v>12.613252768918471</c:v>
                </c:pt>
                <c:pt idx="16">
                  <c:v>13.540422379629691</c:v>
                </c:pt>
                <c:pt idx="17">
                  <c:v>14.653094414998179</c:v>
                </c:pt>
                <c:pt idx="18">
                  <c:v>15.58946639529788</c:v>
                </c:pt>
                <c:pt idx="19">
                  <c:v>16.72986056504233</c:v>
                </c:pt>
                <c:pt idx="20">
                  <c:v>17.922842580590647</c:v>
                </c:pt>
                <c:pt idx="21">
                  <c:v>18.99396804311224</c:v>
                </c:pt>
                <c:pt idx="22">
                  <c:v>20.100906275034557</c:v>
                </c:pt>
                <c:pt idx="23">
                  <c:v>21.125018469759894</c:v>
                </c:pt>
                <c:pt idx="24">
                  <c:v>22.240087155647469</c:v>
                </c:pt>
                <c:pt idx="25">
                  <c:v>23.282389108210499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745-4258-B524-930B26AC45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8755712"/>
        <c:axId val="548855168"/>
      </c:lineChart>
      <c:catAx>
        <c:axId val="5487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 Peak Unemployment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548855168"/>
        <c:crosses val="autoZero"/>
        <c:auto val="1"/>
        <c:lblAlgn val="ctr"/>
        <c:lblOffset val="100"/>
        <c:noMultiLvlLbl val="0"/>
      </c:catAx>
      <c:valAx>
        <c:axId val="548855168"/>
        <c:scaling>
          <c:orientation val="minMax"/>
          <c:max val="4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7557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UK</a:t>
            </a:r>
            <a:r>
              <a:rPr lang="en-US" baseline="0"/>
              <a:t> </a:t>
            </a:r>
            <a:r>
              <a:rPr lang="en-US"/>
              <a:t>Inflation</a:t>
            </a:r>
            <a:r>
              <a:rPr lang="en-US" baseline="0"/>
              <a:t> Measures - 2011Q4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059526570533917E-2"/>
          <c:y val="0.12927053473154565"/>
          <c:w val="0.86098300408684281"/>
          <c:h val="0.68047300910866759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dlx!$K$103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dlx!$F$104:$F$135</c:f>
              <c:numCache>
                <c:formatCode>General</c:formatCode>
                <c:ptCount val="32"/>
                <c:pt idx="0">
                  <c:v>0</c:v>
                </c:pt>
                <c:pt idx="1">
                  <c:v>5.4054054054054346</c:v>
                </c:pt>
                <c:pt idx="2">
                  <c:v>10.810810810810819</c:v>
                </c:pt>
                <c:pt idx="3">
                  <c:v>13.513513513513512</c:v>
                </c:pt>
                <c:pt idx="4">
                  <c:v>16.216216216216232</c:v>
                </c:pt>
                <c:pt idx="5">
                  <c:v>16.216216216216232</c:v>
                </c:pt>
                <c:pt idx="6">
                  <c:v>18.918918918918923</c:v>
                </c:pt>
                <c:pt idx="7">
                  <c:v>21.621621621621639</c:v>
                </c:pt>
                <c:pt idx="8">
                  <c:v>32.432432432432435</c:v>
                </c:pt>
                <c:pt idx="9">
                  <c:v>43.243243243243256</c:v>
                </c:pt>
                <c:pt idx="10">
                  <c:v>56.756756756756765</c:v>
                </c:pt>
                <c:pt idx="11">
                  <c:v>64.86486486486487</c:v>
                </c:pt>
                <c:pt idx="12">
                  <c:v>72.972972972972968</c:v>
                </c:pt>
                <c:pt idx="13">
                  <c:v>78.378378378378386</c:v>
                </c:pt>
                <c:pt idx="14">
                  <c:v>75.675675675675691</c:v>
                </c:pt>
                <c:pt idx="15">
                  <c:v>83.78378378378379</c:v>
                </c:pt>
                <c:pt idx="16">
                  <c:v>89.189189189189193</c:v>
                </c:pt>
                <c:pt idx="17">
                  <c:v>89.189189189189193</c:v>
                </c:pt>
                <c:pt idx="18">
                  <c:v>94.594594594594597</c:v>
                </c:pt>
                <c:pt idx="19">
                  <c:v>97.297297297297305</c:v>
                </c:pt>
                <c:pt idx="20">
                  <c:v>100</c:v>
                </c:pt>
                <c:pt idx="21">
                  <c:v>102.70270270270272</c:v>
                </c:pt>
                <c:pt idx="22">
                  <c:v>108.1081081081081</c:v>
                </c:pt>
                <c:pt idx="23">
                  <c:v>110.81081081081081</c:v>
                </c:pt>
                <c:pt idx="24">
                  <c:v>108.1081081081081</c:v>
                </c:pt>
                <c:pt idx="25">
                  <c:v>113.51351351351352</c:v>
                </c:pt>
                <c:pt idx="26">
                  <c:v>118.91891891891892</c:v>
                </c:pt>
                <c:pt idx="27">
                  <c:v>116.21621621621622</c:v>
                </c:pt>
                <c:pt idx="28">
                  <c:v>118.91891891891892</c:v>
                </c:pt>
                <c:pt idx="29">
                  <c:v>124.32432432432434</c:v>
                </c:pt>
                <c:pt idx="30">
                  <c:v>121.62162162162163</c:v>
                </c:pt>
                <c:pt idx="31">
                  <c:v>124.32432432432434</c:v>
                </c:pt>
              </c:numCache>
            </c:numRef>
          </c:xVal>
          <c:yVal>
            <c:numRef>
              <c:f>dlx!$K$104:$K$135</c:f>
              <c:numCache>
                <c:formatCode>General</c:formatCode>
                <c:ptCount val="32"/>
                <c:pt idx="0">
                  <c:v>0</c:v>
                </c:pt>
                <c:pt idx="1">
                  <c:v>0.59593706269183144</c:v>
                </c:pt>
                <c:pt idx="2">
                  <c:v>1.1648892740870886</c:v>
                </c:pt>
                <c:pt idx="3">
                  <c:v>1.7720869819299434</c:v>
                </c:pt>
                <c:pt idx="4">
                  <c:v>2.7255507278598712</c:v>
                </c:pt>
                <c:pt idx="5">
                  <c:v>3.2002639078921646</c:v>
                </c:pt>
                <c:pt idx="6">
                  <c:v>3.6423270288016507</c:v>
                </c:pt>
                <c:pt idx="7">
                  <c:v>4.0854650515322</c:v>
                </c:pt>
                <c:pt idx="8">
                  <c:v>4.6746499484133563</c:v>
                </c:pt>
                <c:pt idx="9">
                  <c:v>5.0667660493010525</c:v>
                </c:pt>
                <c:pt idx="10">
                  <c:v>5.6241129148685287</c:v>
                </c:pt>
                <c:pt idx="11">
                  <c:v>5.9165754062449949</c:v>
                </c:pt>
                <c:pt idx="12">
                  <c:v>6.0746111633650512</c:v>
                </c:pt>
                <c:pt idx="13">
                  <c:v>6.2203750933334634</c:v>
                </c:pt>
                <c:pt idx="14">
                  <c:v>6.3914076889683091</c:v>
                </c:pt>
                <c:pt idx="15">
                  <c:v>6.7776647026293046</c:v>
                </c:pt>
                <c:pt idx="16">
                  <c:v>7.1463703015352431</c:v>
                </c:pt>
                <c:pt idx="17">
                  <c:v>7.3604868458588824</c:v>
                </c:pt>
                <c:pt idx="18">
                  <c:v>7.5076605737569801</c:v>
                </c:pt>
                <c:pt idx="19">
                  <c:v>7.9960586708756276</c:v>
                </c:pt>
                <c:pt idx="20">
                  <c:v>8.4763025618753254</c:v>
                </c:pt>
                <c:pt idx="21">
                  <c:v>9.242527512446209</c:v>
                </c:pt>
                <c:pt idx="22">
                  <c:v>10.217732968907335</c:v>
                </c:pt>
                <c:pt idx="23">
                  <c:v>10.853659965959839</c:v>
                </c:pt>
                <c:pt idx="24">
                  <c:v>11.511727049211483</c:v>
                </c:pt>
                <c:pt idx="25">
                  <c:v>12.086166736500402</c:v>
                </c:pt>
                <c:pt idx="26">
                  <c:v>12.601074562652403</c:v>
                </c:pt>
                <c:pt idx="27">
                  <c:v>13.189580489986108</c:v>
                </c:pt>
                <c:pt idx="28">
                  <c:v>13.685796431024588</c:v>
                </c:pt>
                <c:pt idx="29">
                  <c:v>14.295401361196337</c:v>
                </c:pt>
                <c:pt idx="30">
                  <c:v>14.658325329468202</c:v>
                </c:pt>
                <c:pt idx="31">
                  <c:v>15.141452654273714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57-47F9-9492-75AEA8045437}"/>
            </c:ext>
          </c:extLst>
        </c:ser>
        <c:ser>
          <c:idx val="1"/>
          <c:order val="1"/>
          <c:tx>
            <c:strRef>
              <c:f>dlx!$N$103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dlx!$F$104:$F$135</c:f>
              <c:numCache>
                <c:formatCode>General</c:formatCode>
                <c:ptCount val="32"/>
                <c:pt idx="0">
                  <c:v>0</c:v>
                </c:pt>
                <c:pt idx="1">
                  <c:v>5.4054054054054346</c:v>
                </c:pt>
                <c:pt idx="2">
                  <c:v>10.810810810810819</c:v>
                </c:pt>
                <c:pt idx="3">
                  <c:v>13.513513513513512</c:v>
                </c:pt>
                <c:pt idx="4">
                  <c:v>16.216216216216232</c:v>
                </c:pt>
                <c:pt idx="5">
                  <c:v>16.216216216216232</c:v>
                </c:pt>
                <c:pt idx="6">
                  <c:v>18.918918918918923</c:v>
                </c:pt>
                <c:pt idx="7">
                  <c:v>21.621621621621639</c:v>
                </c:pt>
                <c:pt idx="8">
                  <c:v>32.432432432432435</c:v>
                </c:pt>
                <c:pt idx="9">
                  <c:v>43.243243243243256</c:v>
                </c:pt>
                <c:pt idx="10">
                  <c:v>56.756756756756765</c:v>
                </c:pt>
                <c:pt idx="11">
                  <c:v>64.86486486486487</c:v>
                </c:pt>
                <c:pt idx="12">
                  <c:v>72.972972972972968</c:v>
                </c:pt>
                <c:pt idx="13">
                  <c:v>78.378378378378386</c:v>
                </c:pt>
                <c:pt idx="14">
                  <c:v>75.675675675675691</c:v>
                </c:pt>
                <c:pt idx="15">
                  <c:v>83.78378378378379</c:v>
                </c:pt>
                <c:pt idx="16">
                  <c:v>89.189189189189193</c:v>
                </c:pt>
                <c:pt idx="17">
                  <c:v>89.189189189189193</c:v>
                </c:pt>
                <c:pt idx="18">
                  <c:v>94.594594594594597</c:v>
                </c:pt>
                <c:pt idx="19">
                  <c:v>97.297297297297305</c:v>
                </c:pt>
                <c:pt idx="20">
                  <c:v>100</c:v>
                </c:pt>
                <c:pt idx="21">
                  <c:v>102.70270270270272</c:v>
                </c:pt>
                <c:pt idx="22">
                  <c:v>108.1081081081081</c:v>
                </c:pt>
                <c:pt idx="23">
                  <c:v>110.81081081081081</c:v>
                </c:pt>
                <c:pt idx="24">
                  <c:v>108.1081081081081</c:v>
                </c:pt>
                <c:pt idx="25">
                  <c:v>113.51351351351352</c:v>
                </c:pt>
                <c:pt idx="26">
                  <c:v>118.91891891891892</c:v>
                </c:pt>
                <c:pt idx="27">
                  <c:v>116.21621621621622</c:v>
                </c:pt>
                <c:pt idx="28">
                  <c:v>118.91891891891892</c:v>
                </c:pt>
                <c:pt idx="29">
                  <c:v>124.32432432432434</c:v>
                </c:pt>
                <c:pt idx="30">
                  <c:v>121.62162162162163</c:v>
                </c:pt>
                <c:pt idx="31">
                  <c:v>124.32432432432434</c:v>
                </c:pt>
              </c:numCache>
            </c:numRef>
          </c:xVal>
          <c:yVal>
            <c:numRef>
              <c:f>dlx!$N$104:$N$135</c:f>
              <c:numCache>
                <c:formatCode>General</c:formatCode>
                <c:ptCount val="32"/>
                <c:pt idx="0" formatCode="0.0">
                  <c:v>0</c:v>
                </c:pt>
                <c:pt idx="1">
                  <c:v>0.31284907943514018</c:v>
                </c:pt>
                <c:pt idx="2">
                  <c:v>6.7975872817283012E-2</c:v>
                </c:pt>
                <c:pt idx="3">
                  <c:v>9.4128534185156099E-2</c:v>
                </c:pt>
                <c:pt idx="4">
                  <c:v>0.42071910304748439</c:v>
                </c:pt>
                <c:pt idx="5">
                  <c:v>0.27684649236325853</c:v>
                </c:pt>
                <c:pt idx="6">
                  <c:v>0.34109776693069804</c:v>
                </c:pt>
                <c:pt idx="7">
                  <c:v>0.48874041688951042</c:v>
                </c:pt>
                <c:pt idx="8">
                  <c:v>0.81645865309030174</c:v>
                </c:pt>
                <c:pt idx="9">
                  <c:v>0.75842018816734136</c:v>
                </c:pt>
                <c:pt idx="10">
                  <c:v>1.2455234849044317</c:v>
                </c:pt>
                <c:pt idx="11">
                  <c:v>1.061260167989575</c:v>
                </c:pt>
                <c:pt idx="12">
                  <c:v>0.5305328874462667</c:v>
                </c:pt>
                <c:pt idx="13">
                  <c:v>0.24521792907201689</c:v>
                </c:pt>
                <c:pt idx="14">
                  <c:v>4.0737629800879915E-2</c:v>
                </c:pt>
                <c:pt idx="15">
                  <c:v>8.758798655521538E-2</c:v>
                </c:pt>
                <c:pt idx="16">
                  <c:v>-0.20551396756480766</c:v>
                </c:pt>
                <c:pt idx="17">
                  <c:v>-0.34405955417112777</c:v>
                </c:pt>
                <c:pt idx="18">
                  <c:v>-0.76296942646192356</c:v>
                </c:pt>
                <c:pt idx="19">
                  <c:v>-0.75213965198708266</c:v>
                </c:pt>
                <c:pt idx="20">
                  <c:v>-0.24188673521787774</c:v>
                </c:pt>
                <c:pt idx="21">
                  <c:v>0.36465250505184343</c:v>
                </c:pt>
                <c:pt idx="22">
                  <c:v>1.1276140579003613</c:v>
                </c:pt>
                <c:pt idx="23">
                  <c:v>1.7392400240487715</c:v>
                </c:pt>
                <c:pt idx="24">
                  <c:v>2.2977882044973752</c:v>
                </c:pt>
                <c:pt idx="25">
                  <c:v>2.586046536185127</c:v>
                </c:pt>
                <c:pt idx="26">
                  <c:v>2.877016988194403</c:v>
                </c:pt>
                <c:pt idx="27">
                  <c:v>3.0555201440706226</c:v>
                </c:pt>
                <c:pt idx="28">
                  <c:v>3.2129475882276104</c:v>
                </c:pt>
                <c:pt idx="29">
                  <c:v>3.5203569664744361</c:v>
                </c:pt>
                <c:pt idx="30">
                  <c:v>3.2452175641016101</c:v>
                </c:pt>
                <c:pt idx="31">
                  <c:v>3.73231706583812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57-47F9-9492-75AEA8045437}"/>
            </c:ext>
          </c:extLst>
        </c:ser>
        <c:ser>
          <c:idx val="2"/>
          <c:order val="2"/>
          <c:tx>
            <c:strRef>
              <c:f>dlx!$Q$103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dlx!$F$104:$F$135</c:f>
              <c:numCache>
                <c:formatCode>General</c:formatCode>
                <c:ptCount val="32"/>
                <c:pt idx="0">
                  <c:v>0</c:v>
                </c:pt>
                <c:pt idx="1">
                  <c:v>5.4054054054054346</c:v>
                </c:pt>
                <c:pt idx="2">
                  <c:v>10.810810810810819</c:v>
                </c:pt>
                <c:pt idx="3">
                  <c:v>13.513513513513512</c:v>
                </c:pt>
                <c:pt idx="4">
                  <c:v>16.216216216216232</c:v>
                </c:pt>
                <c:pt idx="5">
                  <c:v>16.216216216216232</c:v>
                </c:pt>
                <c:pt idx="6">
                  <c:v>18.918918918918923</c:v>
                </c:pt>
                <c:pt idx="7">
                  <c:v>21.621621621621639</c:v>
                </c:pt>
                <c:pt idx="8">
                  <c:v>32.432432432432435</c:v>
                </c:pt>
                <c:pt idx="9">
                  <c:v>43.243243243243256</c:v>
                </c:pt>
                <c:pt idx="10">
                  <c:v>56.756756756756765</c:v>
                </c:pt>
                <c:pt idx="11">
                  <c:v>64.86486486486487</c:v>
                </c:pt>
                <c:pt idx="12">
                  <c:v>72.972972972972968</c:v>
                </c:pt>
                <c:pt idx="13">
                  <c:v>78.378378378378386</c:v>
                </c:pt>
                <c:pt idx="14">
                  <c:v>75.675675675675691</c:v>
                </c:pt>
                <c:pt idx="15">
                  <c:v>83.78378378378379</c:v>
                </c:pt>
                <c:pt idx="16">
                  <c:v>89.189189189189193</c:v>
                </c:pt>
                <c:pt idx="17">
                  <c:v>89.189189189189193</c:v>
                </c:pt>
                <c:pt idx="18">
                  <c:v>94.594594594594597</c:v>
                </c:pt>
                <c:pt idx="19">
                  <c:v>97.297297297297305</c:v>
                </c:pt>
                <c:pt idx="20">
                  <c:v>100</c:v>
                </c:pt>
                <c:pt idx="21">
                  <c:v>102.70270270270272</c:v>
                </c:pt>
                <c:pt idx="22">
                  <c:v>108.1081081081081</c:v>
                </c:pt>
                <c:pt idx="23">
                  <c:v>110.81081081081081</c:v>
                </c:pt>
                <c:pt idx="24">
                  <c:v>108.1081081081081</c:v>
                </c:pt>
                <c:pt idx="25">
                  <c:v>113.51351351351352</c:v>
                </c:pt>
                <c:pt idx="26">
                  <c:v>118.91891891891892</c:v>
                </c:pt>
                <c:pt idx="27">
                  <c:v>116.21621621621622</c:v>
                </c:pt>
                <c:pt idx="28">
                  <c:v>118.91891891891892</c:v>
                </c:pt>
                <c:pt idx="29">
                  <c:v>124.32432432432434</c:v>
                </c:pt>
                <c:pt idx="30">
                  <c:v>121.62162162162163</c:v>
                </c:pt>
                <c:pt idx="31">
                  <c:v>124.32432432432434</c:v>
                </c:pt>
              </c:numCache>
            </c:numRef>
          </c:xVal>
          <c:yVal>
            <c:numRef>
              <c:f>dlx!$Q$104:$Q$135</c:f>
              <c:numCache>
                <c:formatCode>General</c:formatCode>
                <c:ptCount val="32"/>
                <c:pt idx="0">
                  <c:v>0</c:v>
                </c:pt>
                <c:pt idx="1">
                  <c:v>0.8653021081007406</c:v>
                </c:pt>
                <c:pt idx="2">
                  <c:v>1.8083589683170365</c:v>
                </c:pt>
                <c:pt idx="3">
                  <c:v>2.7187248602741354</c:v>
                </c:pt>
                <c:pt idx="4">
                  <c:v>3.9805346046977164</c:v>
                </c:pt>
                <c:pt idx="5">
                  <c:v>4.7428259075569246</c:v>
                </c:pt>
                <c:pt idx="6">
                  <c:v>5.3198070400562347</c:v>
                </c:pt>
                <c:pt idx="7">
                  <c:v>5.9438969023549726</c:v>
                </c:pt>
                <c:pt idx="8">
                  <c:v>6.6617288499114302</c:v>
                </c:pt>
                <c:pt idx="9">
                  <c:v>7.2172133654614834</c:v>
                </c:pt>
                <c:pt idx="10">
                  <c:v>7.9880591659458711</c:v>
                </c:pt>
                <c:pt idx="11">
                  <c:v>8.6010074579762055</c:v>
                </c:pt>
                <c:pt idx="12">
                  <c:v>9.2083758146369821</c:v>
                </c:pt>
                <c:pt idx="13">
                  <c:v>9.8418499601921496</c:v>
                </c:pt>
                <c:pt idx="14">
                  <c:v>10.356098637786149</c:v>
                </c:pt>
                <c:pt idx="15">
                  <c:v>11.135790185911043</c:v>
                </c:pt>
                <c:pt idx="16">
                  <c:v>11.958716109839983</c:v>
                </c:pt>
                <c:pt idx="17">
                  <c:v>12.651145022742739</c:v>
                </c:pt>
                <c:pt idx="18">
                  <c:v>13.230373804428307</c:v>
                </c:pt>
                <c:pt idx="19">
                  <c:v>14.146791895628642</c:v>
                </c:pt>
                <c:pt idx="20">
                  <c:v>14.609603701512853</c:v>
                </c:pt>
                <c:pt idx="21">
                  <c:v>15.456359084248671</c:v>
                </c:pt>
                <c:pt idx="22">
                  <c:v>16.467780081443628</c:v>
                </c:pt>
                <c:pt idx="23">
                  <c:v>17.129429544699761</c:v>
                </c:pt>
                <c:pt idx="24">
                  <c:v>17.738674798013854</c:v>
                </c:pt>
                <c:pt idx="25">
                  <c:v>18.443193069403851</c:v>
                </c:pt>
                <c:pt idx="26">
                  <c:v>19.074861834917044</c:v>
                </c:pt>
                <c:pt idx="27">
                  <c:v>19.943257694578563</c:v>
                </c:pt>
                <c:pt idx="28">
                  <c:v>20.635583875190399</c:v>
                </c:pt>
                <c:pt idx="29">
                  <c:v>21.387928847359049</c:v>
                </c:pt>
                <c:pt idx="30">
                  <c:v>22.201373703603956</c:v>
                </c:pt>
                <c:pt idx="31">
                  <c:v>22.840344351707543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C57-47F9-9492-75AEA80454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283904"/>
        <c:axId val="548285824"/>
      </c:scatterChart>
      <c:valAx>
        <c:axId val="548283904"/>
        <c:scaling>
          <c:orientation val="minMax"/>
          <c:max val="16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Unemployment Recovery - Percent of Rise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crossAx val="548285824"/>
        <c:crosses val="autoZero"/>
        <c:crossBetween val="midCat"/>
      </c:valAx>
      <c:valAx>
        <c:axId val="5482858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2839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8165365825622162"/>
          <c:y val="0.91093366563721778"/>
          <c:w val="0.70671543547675086"/>
          <c:h val="6.100858939593877E-2"/>
        </c:manualLayout>
      </c:layout>
      <c:overlay val="0"/>
    </c:legend>
    <c:plotVisOnly val="1"/>
    <c:dispBlanksAs val="gap"/>
    <c:showDLblsOverMax val="0"/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UK Inflation</a:t>
            </a:r>
            <a:r>
              <a:rPr lang="en-US" baseline="0"/>
              <a:t> Measures - 2011Q4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059526570533917E-2"/>
          <c:y val="0.12927053473154565"/>
          <c:w val="0.86098300408684281"/>
          <c:h val="0.68047300910866759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dlx!$K$103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dlx!$T$104:$T$135</c:f>
              <c:numCache>
                <c:formatCode>General</c:formatCode>
                <c:ptCount val="32"/>
                <c:pt idx="0">
                  <c:v>0</c:v>
                </c:pt>
                <c:pt idx="1">
                  <c:v>0.64355799115911605</c:v>
                </c:pt>
                <c:pt idx="2">
                  <c:v>0.5641939674474461</c:v>
                </c:pt>
                <c:pt idx="3">
                  <c:v>1.7865772823807413</c:v>
                </c:pt>
                <c:pt idx="4">
                  <c:v>1.6300661071281253</c:v>
                </c:pt>
                <c:pt idx="5">
                  <c:v>2.2851518335749832</c:v>
                </c:pt>
                <c:pt idx="6">
                  <c:v>2.8333843213932619</c:v>
                </c:pt>
                <c:pt idx="7">
                  <c:v>3.8059261426867552</c:v>
                </c:pt>
                <c:pt idx="8">
                  <c:v>4.357040564326975</c:v>
                </c:pt>
                <c:pt idx="9">
                  <c:v>5.0447143116833626</c:v>
                </c:pt>
                <c:pt idx="10">
                  <c:v>5.73349649512509</c:v>
                </c:pt>
                <c:pt idx="11">
                  <c:v>6.3424712804210248</c:v>
                </c:pt>
                <c:pt idx="12">
                  <c:v>6.9372580838243714</c:v>
                </c:pt>
                <c:pt idx="13">
                  <c:v>7.5005653024035279</c:v>
                </c:pt>
                <c:pt idx="14">
                  <c:v>8.2671596990374407</c:v>
                </c:pt>
                <c:pt idx="15">
                  <c:v>8.7327028548879859</c:v>
                </c:pt>
                <c:pt idx="16">
                  <c:v>9.5454081926727987</c:v>
                </c:pt>
                <c:pt idx="17">
                  <c:v>9.7276350851057245</c:v>
                </c:pt>
                <c:pt idx="18">
                  <c:v>10.310007404353062</c:v>
                </c:pt>
                <c:pt idx="19">
                  <c:v>10.807251832244846</c:v>
                </c:pt>
                <c:pt idx="20">
                  <c:v>11.527070226076619</c:v>
                </c:pt>
                <c:pt idx="21">
                  <c:v>12.169963155584519</c:v>
                </c:pt>
                <c:pt idx="22">
                  <c:v>12.451949295699706</c:v>
                </c:pt>
                <c:pt idx="23">
                  <c:v>12.834803119582517</c:v>
                </c:pt>
                <c:pt idx="24">
                  <c:v>13.285271544672185</c:v>
                </c:pt>
                <c:pt idx="25">
                  <c:v>13.348674088754686</c:v>
                </c:pt>
                <c:pt idx="26">
                  <c:v>13.950998257538473</c:v>
                </c:pt>
                <c:pt idx="27">
                  <c:v>14.661284101036177</c:v>
                </c:pt>
                <c:pt idx="28">
                  <c:v>15.026846321987385</c:v>
                </c:pt>
                <c:pt idx="29">
                  <c:v>15.692573034853673</c:v>
                </c:pt>
                <c:pt idx="30">
                  <c:v>15.440292981826076</c:v>
                </c:pt>
                <c:pt idx="31">
                  <c:v>15.775484054038479</c:v>
                </c:pt>
              </c:numCache>
            </c:numRef>
          </c:xVal>
          <c:yVal>
            <c:numRef>
              <c:f>dlx!$K$104:$K$135</c:f>
              <c:numCache>
                <c:formatCode>General</c:formatCode>
                <c:ptCount val="32"/>
                <c:pt idx="0">
                  <c:v>0</c:v>
                </c:pt>
                <c:pt idx="1">
                  <c:v>0.59593706269183144</c:v>
                </c:pt>
                <c:pt idx="2">
                  <c:v>1.1648892740870886</c:v>
                </c:pt>
                <c:pt idx="3">
                  <c:v>1.7720869819299434</c:v>
                </c:pt>
                <c:pt idx="4">
                  <c:v>2.7255507278598712</c:v>
                </c:pt>
                <c:pt idx="5">
                  <c:v>3.2002639078921646</c:v>
                </c:pt>
                <c:pt idx="6">
                  <c:v>3.6423270288016507</c:v>
                </c:pt>
                <c:pt idx="7">
                  <c:v>4.0854650515322</c:v>
                </c:pt>
                <c:pt idx="8">
                  <c:v>4.6746499484133563</c:v>
                </c:pt>
                <c:pt idx="9">
                  <c:v>5.0667660493010525</c:v>
                </c:pt>
                <c:pt idx="10">
                  <c:v>5.6241129148685287</c:v>
                </c:pt>
                <c:pt idx="11">
                  <c:v>5.9165754062449949</c:v>
                </c:pt>
                <c:pt idx="12">
                  <c:v>6.0746111633650512</c:v>
                </c:pt>
                <c:pt idx="13">
                  <c:v>6.2203750933334634</c:v>
                </c:pt>
                <c:pt idx="14">
                  <c:v>6.3914076889683091</c:v>
                </c:pt>
                <c:pt idx="15">
                  <c:v>6.7776647026293046</c:v>
                </c:pt>
                <c:pt idx="16">
                  <c:v>7.1463703015352431</c:v>
                </c:pt>
                <c:pt idx="17">
                  <c:v>7.3604868458588824</c:v>
                </c:pt>
                <c:pt idx="18">
                  <c:v>7.5076605737569801</c:v>
                </c:pt>
                <c:pt idx="19">
                  <c:v>7.9960586708756276</c:v>
                </c:pt>
                <c:pt idx="20">
                  <c:v>8.4763025618753254</c:v>
                </c:pt>
                <c:pt idx="21">
                  <c:v>9.242527512446209</c:v>
                </c:pt>
                <c:pt idx="22">
                  <c:v>10.217732968907335</c:v>
                </c:pt>
                <c:pt idx="23">
                  <c:v>10.853659965959839</c:v>
                </c:pt>
                <c:pt idx="24">
                  <c:v>11.511727049211483</c:v>
                </c:pt>
                <c:pt idx="25">
                  <c:v>12.086166736500402</c:v>
                </c:pt>
                <c:pt idx="26">
                  <c:v>12.601074562652403</c:v>
                </c:pt>
                <c:pt idx="27">
                  <c:v>13.189580489986108</c:v>
                </c:pt>
                <c:pt idx="28">
                  <c:v>13.685796431024588</c:v>
                </c:pt>
                <c:pt idx="29">
                  <c:v>14.295401361196337</c:v>
                </c:pt>
                <c:pt idx="30">
                  <c:v>14.658325329468202</c:v>
                </c:pt>
                <c:pt idx="31">
                  <c:v>15.141452654273714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24-4C33-A5EA-63E34E8EB6C0}"/>
            </c:ext>
          </c:extLst>
        </c:ser>
        <c:ser>
          <c:idx val="1"/>
          <c:order val="1"/>
          <c:tx>
            <c:strRef>
              <c:f>dlx!$N$103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dlx!$T$104:$T$135</c:f>
              <c:numCache>
                <c:formatCode>General</c:formatCode>
                <c:ptCount val="32"/>
                <c:pt idx="0">
                  <c:v>0</c:v>
                </c:pt>
                <c:pt idx="1">
                  <c:v>0.64355799115911605</c:v>
                </c:pt>
                <c:pt idx="2">
                  <c:v>0.5641939674474461</c:v>
                </c:pt>
                <c:pt idx="3">
                  <c:v>1.7865772823807413</c:v>
                </c:pt>
                <c:pt idx="4">
                  <c:v>1.6300661071281253</c:v>
                </c:pt>
                <c:pt idx="5">
                  <c:v>2.2851518335749832</c:v>
                </c:pt>
                <c:pt idx="6">
                  <c:v>2.8333843213932619</c:v>
                </c:pt>
                <c:pt idx="7">
                  <c:v>3.8059261426867552</c:v>
                </c:pt>
                <c:pt idx="8">
                  <c:v>4.357040564326975</c:v>
                </c:pt>
                <c:pt idx="9">
                  <c:v>5.0447143116833626</c:v>
                </c:pt>
                <c:pt idx="10">
                  <c:v>5.73349649512509</c:v>
                </c:pt>
                <c:pt idx="11">
                  <c:v>6.3424712804210248</c:v>
                </c:pt>
                <c:pt idx="12">
                  <c:v>6.9372580838243714</c:v>
                </c:pt>
                <c:pt idx="13">
                  <c:v>7.5005653024035279</c:v>
                </c:pt>
                <c:pt idx="14">
                  <c:v>8.2671596990374407</c:v>
                </c:pt>
                <c:pt idx="15">
                  <c:v>8.7327028548879859</c:v>
                </c:pt>
                <c:pt idx="16">
                  <c:v>9.5454081926727987</c:v>
                </c:pt>
                <c:pt idx="17">
                  <c:v>9.7276350851057245</c:v>
                </c:pt>
                <c:pt idx="18">
                  <c:v>10.310007404353062</c:v>
                </c:pt>
                <c:pt idx="19">
                  <c:v>10.807251832244846</c:v>
                </c:pt>
                <c:pt idx="20">
                  <c:v>11.527070226076619</c:v>
                </c:pt>
                <c:pt idx="21">
                  <c:v>12.169963155584519</c:v>
                </c:pt>
                <c:pt idx="22">
                  <c:v>12.451949295699706</c:v>
                </c:pt>
                <c:pt idx="23">
                  <c:v>12.834803119582517</c:v>
                </c:pt>
                <c:pt idx="24">
                  <c:v>13.285271544672185</c:v>
                </c:pt>
                <c:pt idx="25">
                  <c:v>13.348674088754686</c:v>
                </c:pt>
                <c:pt idx="26">
                  <c:v>13.950998257538473</c:v>
                </c:pt>
                <c:pt idx="27">
                  <c:v>14.661284101036177</c:v>
                </c:pt>
                <c:pt idx="28">
                  <c:v>15.026846321987385</c:v>
                </c:pt>
                <c:pt idx="29">
                  <c:v>15.692573034853673</c:v>
                </c:pt>
                <c:pt idx="30">
                  <c:v>15.440292981826076</c:v>
                </c:pt>
                <c:pt idx="31">
                  <c:v>15.775484054038479</c:v>
                </c:pt>
              </c:numCache>
            </c:numRef>
          </c:xVal>
          <c:yVal>
            <c:numRef>
              <c:f>dlx!$N$104:$N$135</c:f>
              <c:numCache>
                <c:formatCode>General</c:formatCode>
                <c:ptCount val="32"/>
                <c:pt idx="0" formatCode="0.0">
                  <c:v>0</c:v>
                </c:pt>
                <c:pt idx="1">
                  <c:v>0.31284907943514018</c:v>
                </c:pt>
                <c:pt idx="2">
                  <c:v>6.7975872817283012E-2</c:v>
                </c:pt>
                <c:pt idx="3">
                  <c:v>9.4128534185156099E-2</c:v>
                </c:pt>
                <c:pt idx="4">
                  <c:v>0.42071910304748439</c:v>
                </c:pt>
                <c:pt idx="5">
                  <c:v>0.27684649236325853</c:v>
                </c:pt>
                <c:pt idx="6">
                  <c:v>0.34109776693069804</c:v>
                </c:pt>
                <c:pt idx="7">
                  <c:v>0.48874041688951042</c:v>
                </c:pt>
                <c:pt idx="8">
                  <c:v>0.81645865309030174</c:v>
                </c:pt>
                <c:pt idx="9">
                  <c:v>0.75842018816734136</c:v>
                </c:pt>
                <c:pt idx="10">
                  <c:v>1.2455234849044317</c:v>
                </c:pt>
                <c:pt idx="11">
                  <c:v>1.061260167989575</c:v>
                </c:pt>
                <c:pt idx="12">
                  <c:v>0.5305328874462667</c:v>
                </c:pt>
                <c:pt idx="13">
                  <c:v>0.24521792907201689</c:v>
                </c:pt>
                <c:pt idx="14">
                  <c:v>4.0737629800879915E-2</c:v>
                </c:pt>
                <c:pt idx="15">
                  <c:v>8.758798655521538E-2</c:v>
                </c:pt>
                <c:pt idx="16">
                  <c:v>-0.20551396756480766</c:v>
                </c:pt>
                <c:pt idx="17">
                  <c:v>-0.34405955417112777</c:v>
                </c:pt>
                <c:pt idx="18">
                  <c:v>-0.76296942646192356</c:v>
                </c:pt>
                <c:pt idx="19">
                  <c:v>-0.75213965198708266</c:v>
                </c:pt>
                <c:pt idx="20">
                  <c:v>-0.24188673521787774</c:v>
                </c:pt>
                <c:pt idx="21">
                  <c:v>0.36465250505184343</c:v>
                </c:pt>
                <c:pt idx="22">
                  <c:v>1.1276140579003613</c:v>
                </c:pt>
                <c:pt idx="23">
                  <c:v>1.7392400240487715</c:v>
                </c:pt>
                <c:pt idx="24">
                  <c:v>2.2977882044973752</c:v>
                </c:pt>
                <c:pt idx="25">
                  <c:v>2.586046536185127</c:v>
                </c:pt>
                <c:pt idx="26">
                  <c:v>2.877016988194403</c:v>
                </c:pt>
                <c:pt idx="27">
                  <c:v>3.0555201440706226</c:v>
                </c:pt>
                <c:pt idx="28">
                  <c:v>3.2129475882276104</c:v>
                </c:pt>
                <c:pt idx="29">
                  <c:v>3.5203569664744361</c:v>
                </c:pt>
                <c:pt idx="30">
                  <c:v>3.2452175641016101</c:v>
                </c:pt>
                <c:pt idx="31">
                  <c:v>3.73231706583812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D24-4C33-A5EA-63E34E8EB6C0}"/>
            </c:ext>
          </c:extLst>
        </c:ser>
        <c:ser>
          <c:idx val="2"/>
          <c:order val="2"/>
          <c:tx>
            <c:strRef>
              <c:f>dlx!$Q$103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dlx!$T$104:$T$135</c:f>
              <c:numCache>
                <c:formatCode>General</c:formatCode>
                <c:ptCount val="32"/>
                <c:pt idx="0">
                  <c:v>0</c:v>
                </c:pt>
                <c:pt idx="1">
                  <c:v>0.64355799115911605</c:v>
                </c:pt>
                <c:pt idx="2">
                  <c:v>0.5641939674474461</c:v>
                </c:pt>
                <c:pt idx="3">
                  <c:v>1.7865772823807413</c:v>
                </c:pt>
                <c:pt idx="4">
                  <c:v>1.6300661071281253</c:v>
                </c:pt>
                <c:pt idx="5">
                  <c:v>2.2851518335749832</c:v>
                </c:pt>
                <c:pt idx="6">
                  <c:v>2.8333843213932619</c:v>
                </c:pt>
                <c:pt idx="7">
                  <c:v>3.8059261426867552</c:v>
                </c:pt>
                <c:pt idx="8">
                  <c:v>4.357040564326975</c:v>
                </c:pt>
                <c:pt idx="9">
                  <c:v>5.0447143116833626</c:v>
                </c:pt>
                <c:pt idx="10">
                  <c:v>5.73349649512509</c:v>
                </c:pt>
                <c:pt idx="11">
                  <c:v>6.3424712804210248</c:v>
                </c:pt>
                <c:pt idx="12">
                  <c:v>6.9372580838243714</c:v>
                </c:pt>
                <c:pt idx="13">
                  <c:v>7.5005653024035279</c:v>
                </c:pt>
                <c:pt idx="14">
                  <c:v>8.2671596990374407</c:v>
                </c:pt>
                <c:pt idx="15">
                  <c:v>8.7327028548879859</c:v>
                </c:pt>
                <c:pt idx="16">
                  <c:v>9.5454081926727987</c:v>
                </c:pt>
                <c:pt idx="17">
                  <c:v>9.7276350851057245</c:v>
                </c:pt>
                <c:pt idx="18">
                  <c:v>10.310007404353062</c:v>
                </c:pt>
                <c:pt idx="19">
                  <c:v>10.807251832244846</c:v>
                </c:pt>
                <c:pt idx="20">
                  <c:v>11.527070226076619</c:v>
                </c:pt>
                <c:pt idx="21">
                  <c:v>12.169963155584519</c:v>
                </c:pt>
                <c:pt idx="22">
                  <c:v>12.451949295699706</c:v>
                </c:pt>
                <c:pt idx="23">
                  <c:v>12.834803119582517</c:v>
                </c:pt>
                <c:pt idx="24">
                  <c:v>13.285271544672185</c:v>
                </c:pt>
                <c:pt idx="25">
                  <c:v>13.348674088754686</c:v>
                </c:pt>
                <c:pt idx="26">
                  <c:v>13.950998257538473</c:v>
                </c:pt>
                <c:pt idx="27">
                  <c:v>14.661284101036177</c:v>
                </c:pt>
                <c:pt idx="28">
                  <c:v>15.026846321987385</c:v>
                </c:pt>
                <c:pt idx="29">
                  <c:v>15.692573034853673</c:v>
                </c:pt>
                <c:pt idx="30">
                  <c:v>15.440292981826076</c:v>
                </c:pt>
                <c:pt idx="31">
                  <c:v>15.775484054038479</c:v>
                </c:pt>
              </c:numCache>
            </c:numRef>
          </c:xVal>
          <c:yVal>
            <c:numRef>
              <c:f>dlx!$Q$104:$Q$135</c:f>
              <c:numCache>
                <c:formatCode>General</c:formatCode>
                <c:ptCount val="32"/>
                <c:pt idx="0">
                  <c:v>0</c:v>
                </c:pt>
                <c:pt idx="1">
                  <c:v>0.8653021081007406</c:v>
                </c:pt>
                <c:pt idx="2">
                  <c:v>1.8083589683170365</c:v>
                </c:pt>
                <c:pt idx="3">
                  <c:v>2.7187248602741354</c:v>
                </c:pt>
                <c:pt idx="4">
                  <c:v>3.9805346046977164</c:v>
                </c:pt>
                <c:pt idx="5">
                  <c:v>4.7428259075569246</c:v>
                </c:pt>
                <c:pt idx="6">
                  <c:v>5.3198070400562347</c:v>
                </c:pt>
                <c:pt idx="7">
                  <c:v>5.9438969023549726</c:v>
                </c:pt>
                <c:pt idx="8">
                  <c:v>6.6617288499114302</c:v>
                </c:pt>
                <c:pt idx="9">
                  <c:v>7.2172133654614834</c:v>
                </c:pt>
                <c:pt idx="10">
                  <c:v>7.9880591659458711</c:v>
                </c:pt>
                <c:pt idx="11">
                  <c:v>8.6010074579762055</c:v>
                </c:pt>
                <c:pt idx="12">
                  <c:v>9.2083758146369821</c:v>
                </c:pt>
                <c:pt idx="13">
                  <c:v>9.8418499601921496</c:v>
                </c:pt>
                <c:pt idx="14">
                  <c:v>10.356098637786149</c:v>
                </c:pt>
                <c:pt idx="15">
                  <c:v>11.135790185911043</c:v>
                </c:pt>
                <c:pt idx="16">
                  <c:v>11.958716109839983</c:v>
                </c:pt>
                <c:pt idx="17">
                  <c:v>12.651145022742739</c:v>
                </c:pt>
                <c:pt idx="18">
                  <c:v>13.230373804428307</c:v>
                </c:pt>
                <c:pt idx="19">
                  <c:v>14.146791895628642</c:v>
                </c:pt>
                <c:pt idx="20">
                  <c:v>14.609603701512853</c:v>
                </c:pt>
                <c:pt idx="21">
                  <c:v>15.456359084248671</c:v>
                </c:pt>
                <c:pt idx="22">
                  <c:v>16.467780081443628</c:v>
                </c:pt>
                <c:pt idx="23">
                  <c:v>17.129429544699761</c:v>
                </c:pt>
                <c:pt idx="24">
                  <c:v>17.738674798013854</c:v>
                </c:pt>
                <c:pt idx="25">
                  <c:v>18.443193069403851</c:v>
                </c:pt>
                <c:pt idx="26">
                  <c:v>19.074861834917044</c:v>
                </c:pt>
                <c:pt idx="27">
                  <c:v>19.943257694578563</c:v>
                </c:pt>
                <c:pt idx="28">
                  <c:v>20.635583875190399</c:v>
                </c:pt>
                <c:pt idx="29">
                  <c:v>21.387928847359049</c:v>
                </c:pt>
                <c:pt idx="30">
                  <c:v>22.201373703603956</c:v>
                </c:pt>
                <c:pt idx="31">
                  <c:v>22.840344351707543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D24-4C33-A5EA-63E34E8EB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283904"/>
        <c:axId val="548285824"/>
      </c:scatterChart>
      <c:valAx>
        <c:axId val="54828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GDP Growth - Percent of Rise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crossAx val="548285824"/>
        <c:crosses val="autoZero"/>
        <c:crossBetween val="midCat"/>
      </c:valAx>
      <c:valAx>
        <c:axId val="5482858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2839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8165365825622162"/>
          <c:y val="0.91093366563721778"/>
          <c:w val="0.70671543547675086"/>
          <c:h val="6.100858939593877E-2"/>
        </c:manualLayout>
      </c:layout>
      <c:overlay val="0"/>
    </c:legend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zoomScale="134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0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1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2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3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134" workbookViewId="0" zoomToFit="1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4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5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6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7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2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8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34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16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zoomScale="116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zoomScale="13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0.64065</cdr:x>
      <cdr:y>0.09817</cdr:y>
    </cdr:from>
    <cdr:to>
      <cdr:x>0.64065</cdr:x>
      <cdr:y>0.85524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BDA06873-DAEF-D545-9055-0AC9DBF5E769}"/>
            </a:ext>
          </a:extLst>
        </cdr:cNvPr>
        <cdr:cNvCxnSpPr/>
      </cdr:nvCxnSpPr>
      <cdr:spPr>
        <a:xfrm xmlns:a="http://schemas.openxmlformats.org/drawingml/2006/main" flipV="1">
          <a:off x="5534056" y="616663"/>
          <a:ext cx="0" cy="475559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71034" cy="627336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671034" cy="627336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71034" cy="627336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0.7079</cdr:x>
      <cdr:y>0.09678</cdr:y>
    </cdr:from>
    <cdr:to>
      <cdr:x>0.7079</cdr:x>
      <cdr:y>0.86667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46F06C06-C714-BD49-B7D2-60E877ED89E4}"/>
            </a:ext>
          </a:extLst>
        </cdr:cNvPr>
        <cdr:cNvCxnSpPr/>
      </cdr:nvCxnSpPr>
      <cdr:spPr>
        <a:xfrm xmlns:a="http://schemas.openxmlformats.org/drawingml/2006/main" flipV="1">
          <a:off x="6114978" y="607903"/>
          <a:ext cx="0" cy="483612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81493" cy="62931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0.7079</cdr:x>
      <cdr:y>0.09678</cdr:y>
    </cdr:from>
    <cdr:to>
      <cdr:x>0.7079</cdr:x>
      <cdr:y>0.86667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96F2930A-C566-014C-B55C-C3DF6F3A07A5}"/>
            </a:ext>
          </a:extLst>
        </cdr:cNvPr>
        <cdr:cNvCxnSpPr/>
      </cdr:nvCxnSpPr>
      <cdr:spPr>
        <a:xfrm xmlns:a="http://schemas.openxmlformats.org/drawingml/2006/main" flipV="1">
          <a:off x="6114978" y="607903"/>
          <a:ext cx="0" cy="483612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0.7079</cdr:x>
      <cdr:y>0.09678</cdr:y>
    </cdr:from>
    <cdr:to>
      <cdr:x>0.7079</cdr:x>
      <cdr:y>0.86667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CF0FB2E3-0C17-9745-B089-AEE2C5975A12}"/>
            </a:ext>
          </a:extLst>
        </cdr:cNvPr>
        <cdr:cNvCxnSpPr/>
      </cdr:nvCxnSpPr>
      <cdr:spPr>
        <a:xfrm xmlns:a="http://schemas.openxmlformats.org/drawingml/2006/main" flipV="1">
          <a:off x="6114978" y="607903"/>
          <a:ext cx="0" cy="483612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81493" cy="62931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81493" cy="62931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0.64065</cdr:x>
      <cdr:y>0.09817</cdr:y>
    </cdr:from>
    <cdr:to>
      <cdr:x>0.64065</cdr:x>
      <cdr:y>0.85524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768E0953-9A38-7947-99BE-896F74186A70}"/>
            </a:ext>
          </a:extLst>
        </cdr:cNvPr>
        <cdr:cNvCxnSpPr/>
      </cdr:nvCxnSpPr>
      <cdr:spPr>
        <a:xfrm xmlns:a="http://schemas.openxmlformats.org/drawingml/2006/main" flipV="1">
          <a:off x="5534056" y="616663"/>
          <a:ext cx="0" cy="475559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0.64065</cdr:x>
      <cdr:y>0.09817</cdr:y>
    </cdr:from>
    <cdr:to>
      <cdr:x>0.64065</cdr:x>
      <cdr:y>0.85524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8B742341-AFE1-B54B-A418-EDFBB844ECE2}"/>
            </a:ext>
          </a:extLst>
        </cdr:cNvPr>
        <cdr:cNvCxnSpPr/>
      </cdr:nvCxnSpPr>
      <cdr:spPr>
        <a:xfrm xmlns:a="http://schemas.openxmlformats.org/drawingml/2006/main" flipV="1">
          <a:off x="5534056" y="616663"/>
          <a:ext cx="0" cy="475559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427"/>
  <sheetViews>
    <sheetView tabSelected="1" topLeftCell="A47" workbookViewId="0">
      <selection activeCell="E66" sqref="E66"/>
    </sheetView>
  </sheetViews>
  <sheetFormatPr baseColWidth="10" defaultColWidth="9.1640625" defaultRowHeight="15" x14ac:dyDescent="0.2"/>
  <cols>
    <col min="1" max="1" width="18.1640625" style="1" customWidth="1"/>
    <col min="2" max="2" width="20.83203125" style="1" customWidth="1"/>
    <col min="3" max="3" width="9.1640625" style="1"/>
    <col min="4" max="4" width="26.5" style="1" customWidth="1"/>
    <col min="5" max="5" width="40.5" style="1" customWidth="1"/>
    <col min="6" max="6" width="30" style="1" customWidth="1"/>
    <col min="7" max="7" width="23.33203125" style="1" customWidth="1"/>
    <col min="8" max="8" width="14.5" style="13" customWidth="1"/>
    <col min="9" max="9" width="9.1640625" style="1"/>
    <col min="10" max="10" width="45.5" style="1" customWidth="1"/>
    <col min="11" max="11" width="12.33203125" style="1" customWidth="1"/>
    <col min="12" max="12" width="17.83203125" style="1" customWidth="1"/>
    <col min="13" max="13" width="39" style="1" customWidth="1"/>
    <col min="14" max="14" width="9.1640625" style="1"/>
    <col min="15" max="15" width="9" style="1" customWidth="1"/>
    <col min="16" max="16" width="41.83203125" style="1" customWidth="1"/>
    <col min="17" max="17" width="19.5" style="1" customWidth="1"/>
    <col min="18" max="18" width="9.1640625" style="1"/>
    <col min="19" max="19" width="41.1640625" style="1" customWidth="1"/>
    <col min="20" max="39" width="9.1640625" style="1"/>
    <col min="40" max="40" width="18" style="1" bestFit="1" customWidth="1"/>
    <col min="41" max="16384" width="9.1640625" style="1"/>
  </cols>
  <sheetData>
    <row r="1" spans="1:19" x14ac:dyDescent="0.2">
      <c r="A1" s="3" t="s">
        <v>158</v>
      </c>
      <c r="B1" s="3" t="s">
        <v>1</v>
      </c>
      <c r="C1" s="3" t="s">
        <v>9</v>
      </c>
      <c r="D1" s="3" t="s">
        <v>1</v>
      </c>
      <c r="E1" s="1" t="s">
        <v>159</v>
      </c>
      <c r="J1" s="1" t="s">
        <v>149</v>
      </c>
      <c r="M1" s="1" t="s">
        <v>150</v>
      </c>
      <c r="P1" s="1" t="s">
        <v>151</v>
      </c>
      <c r="Q1" s="25" t="s">
        <v>166</v>
      </c>
      <c r="S1" s="1" t="s">
        <v>162</v>
      </c>
    </row>
    <row r="2" spans="1:19" x14ac:dyDescent="0.2">
      <c r="A2" s="1" t="s">
        <v>0</v>
      </c>
      <c r="C2" s="1" t="s">
        <v>0</v>
      </c>
      <c r="E2" s="1" t="s">
        <v>161</v>
      </c>
      <c r="J2" s="1" t="s">
        <v>155</v>
      </c>
      <c r="M2" s="1" t="s">
        <v>156</v>
      </c>
      <c r="P2" s="1" t="s">
        <v>157</v>
      </c>
      <c r="S2" s="1" t="s">
        <v>165</v>
      </c>
    </row>
    <row r="3" spans="1:19" x14ac:dyDescent="0.2">
      <c r="A3" s="1" t="s">
        <v>7</v>
      </c>
      <c r="C3" s="1" t="s">
        <v>7</v>
      </c>
      <c r="E3" s="1" t="s">
        <v>160</v>
      </c>
      <c r="J3" s="1" t="s">
        <v>154</v>
      </c>
      <c r="M3" s="1" t="s">
        <v>154</v>
      </c>
      <c r="P3" s="1" t="s">
        <v>154</v>
      </c>
      <c r="S3" s="1" t="s">
        <v>164</v>
      </c>
    </row>
    <row r="4" spans="1:19" x14ac:dyDescent="0.2">
      <c r="A4" s="1" t="s">
        <v>6</v>
      </c>
      <c r="C4" s="1" t="s">
        <v>6</v>
      </c>
      <c r="E4" s="1" t="s">
        <v>147</v>
      </c>
      <c r="J4" s="1" t="s">
        <v>145</v>
      </c>
      <c r="M4" s="1" t="s">
        <v>145</v>
      </c>
      <c r="P4" s="1" t="s">
        <v>145</v>
      </c>
      <c r="S4" s="1" t="s">
        <v>147</v>
      </c>
    </row>
    <row r="5" spans="1:19" x14ac:dyDescent="0.2">
      <c r="A5" s="1" t="s">
        <v>5</v>
      </c>
      <c r="C5" s="1" t="s">
        <v>5</v>
      </c>
      <c r="E5" s="1" t="s">
        <v>153</v>
      </c>
      <c r="J5" s="1" t="s">
        <v>153</v>
      </c>
      <c r="M5" s="1" t="s">
        <v>153</v>
      </c>
      <c r="P5" s="1" t="s">
        <v>153</v>
      </c>
      <c r="S5" s="1" t="s">
        <v>153</v>
      </c>
    </row>
    <row r="6" spans="1:19" x14ac:dyDescent="0.2">
      <c r="A6" s="1" t="s">
        <v>4</v>
      </c>
      <c r="C6" s="1" t="s">
        <v>4</v>
      </c>
      <c r="E6" s="1" t="s">
        <v>152</v>
      </c>
      <c r="J6" s="1" t="s">
        <v>152</v>
      </c>
      <c r="M6" s="1" t="s">
        <v>152</v>
      </c>
      <c r="P6" s="1" t="s">
        <v>152</v>
      </c>
      <c r="S6" s="1" t="s">
        <v>152</v>
      </c>
    </row>
    <row r="7" spans="1:19" x14ac:dyDescent="0.2">
      <c r="A7" s="1" t="s">
        <v>3</v>
      </c>
      <c r="C7" s="1" t="s">
        <v>3</v>
      </c>
      <c r="E7" s="1" t="s">
        <v>8</v>
      </c>
      <c r="J7" s="1" t="s">
        <v>8</v>
      </c>
      <c r="M7" s="1" t="s">
        <v>8</v>
      </c>
      <c r="P7" s="1" t="s">
        <v>8</v>
      </c>
      <c r="S7" s="1" t="s">
        <v>163</v>
      </c>
    </row>
    <row r="8" spans="1:19" x14ac:dyDescent="0.2">
      <c r="A8" s="1" t="s">
        <v>2</v>
      </c>
      <c r="C8" s="1" t="s">
        <v>2</v>
      </c>
      <c r="E8" s="1" t="s">
        <v>146</v>
      </c>
      <c r="F8" s="1" t="s">
        <v>132</v>
      </c>
      <c r="J8" s="1" t="s">
        <v>131</v>
      </c>
      <c r="K8" s="1" t="s">
        <v>133</v>
      </c>
      <c r="M8" s="1" t="s">
        <v>131</v>
      </c>
      <c r="P8" s="1" t="s">
        <v>131</v>
      </c>
      <c r="S8" s="1" t="s">
        <v>146</v>
      </c>
    </row>
    <row r="9" spans="1:19" x14ac:dyDescent="0.2">
      <c r="A9" s="4" t="s">
        <v>10</v>
      </c>
      <c r="C9" s="1" t="str">
        <f>CONCATENATE(LEFT(A9,4), "Q",  RIGHT(A9,1))</f>
        <v>1988Q1</v>
      </c>
      <c r="D9" s="5">
        <v>32233</v>
      </c>
      <c r="E9" s="6">
        <v>9.1999999999999993</v>
      </c>
      <c r="J9" s="6">
        <v>50.678835362522889</v>
      </c>
      <c r="M9" s="6">
        <v>100.5345851217252</v>
      </c>
      <c r="P9" s="6">
        <v>31.781793768561091</v>
      </c>
      <c r="S9" s="15">
        <v>280417</v>
      </c>
    </row>
    <row r="10" spans="1:19" x14ac:dyDescent="0.2">
      <c r="A10" s="4" t="s">
        <v>11</v>
      </c>
      <c r="C10" s="1" t="str">
        <f t="shared" ref="C10:C73" si="0">CONCATENATE(LEFT(A10,4), "Q",  RIGHT(A10,1))</f>
        <v>1988Q2</v>
      </c>
      <c r="D10" s="5">
        <v>32324</v>
      </c>
      <c r="E10" s="6">
        <v>8.6999999999999993</v>
      </c>
      <c r="J10" s="6">
        <v>51.199933846289213</v>
      </c>
      <c r="M10" s="6">
        <v>101.19283182720818</v>
      </c>
      <c r="P10" s="6">
        <v>32.234212594606994</v>
      </c>
      <c r="S10" s="15">
        <v>282070</v>
      </c>
    </row>
    <row r="11" spans="1:19" x14ac:dyDescent="0.2">
      <c r="A11" s="4" t="s">
        <v>12</v>
      </c>
      <c r="C11" s="1" t="str">
        <f t="shared" si="0"/>
        <v>1988Q3</v>
      </c>
      <c r="D11" s="5">
        <v>32416</v>
      </c>
      <c r="E11" s="8">
        <v>8.4</v>
      </c>
      <c r="J11" s="6">
        <v>51.891454010751531</v>
      </c>
      <c r="M11" s="6">
        <v>102.47083339967095</v>
      </c>
      <c r="P11" s="6">
        <v>32.717030570787912</v>
      </c>
      <c r="S11" s="15">
        <v>286366</v>
      </c>
    </row>
    <row r="12" spans="1:19" x14ac:dyDescent="0.2">
      <c r="A12" s="4" t="s">
        <v>13</v>
      </c>
      <c r="C12" s="1" t="str">
        <f t="shared" si="0"/>
        <v>1988Q4</v>
      </c>
      <c r="D12" s="5">
        <v>32508</v>
      </c>
      <c r="E12" s="6">
        <v>8</v>
      </c>
      <c r="J12" s="6">
        <v>52.623342321281051</v>
      </c>
      <c r="M12" s="6">
        <v>103.54831418740568</v>
      </c>
      <c r="P12" s="6">
        <v>33.297422077978339</v>
      </c>
      <c r="Q12" s="2"/>
      <c r="S12" s="15">
        <v>288832</v>
      </c>
    </row>
    <row r="13" spans="1:19" x14ac:dyDescent="0.2">
      <c r="A13" s="4" t="s">
        <v>14</v>
      </c>
      <c r="C13" s="1" t="str">
        <f t="shared" si="0"/>
        <v>1989Q1</v>
      </c>
      <c r="D13" s="5">
        <v>32598</v>
      </c>
      <c r="E13" s="6">
        <v>7.6</v>
      </c>
      <c r="J13" s="6">
        <v>53.366367856906855</v>
      </c>
      <c r="M13" s="6">
        <v>104.47500987811456</v>
      </c>
      <c r="P13" s="6">
        <v>33.996964685474033</v>
      </c>
      <c r="Q13" s="2"/>
      <c r="S13" s="15">
        <v>290105</v>
      </c>
    </row>
    <row r="14" spans="1:19" x14ac:dyDescent="0.2">
      <c r="A14" s="4" t="s">
        <v>15</v>
      </c>
      <c r="C14" s="1" t="str">
        <f t="shared" si="0"/>
        <v>1989Q2</v>
      </c>
      <c r="D14" s="5">
        <v>32689</v>
      </c>
      <c r="E14" s="6">
        <v>7.2</v>
      </c>
      <c r="J14" s="6">
        <v>53.817516505820308</v>
      </c>
      <c r="M14" s="6">
        <v>105.40270034336059</v>
      </c>
      <c r="P14" s="6">
        <v>34.321486618537996</v>
      </c>
      <c r="Q14" s="2"/>
      <c r="S14" s="15">
        <v>292015</v>
      </c>
    </row>
    <row r="15" spans="1:19" x14ac:dyDescent="0.2">
      <c r="A15" s="4" t="s">
        <v>16</v>
      </c>
      <c r="C15" s="1" t="str">
        <f t="shared" si="0"/>
        <v>1989Q3</v>
      </c>
      <c r="D15" s="5">
        <v>32781</v>
      </c>
      <c r="E15" s="6">
        <v>7.1</v>
      </c>
      <c r="J15" s="6">
        <v>54.454197333160757</v>
      </c>
      <c r="M15" s="6">
        <v>106.21165316211926</v>
      </c>
      <c r="P15" s="6">
        <v>34.912344530496988</v>
      </c>
      <c r="Q15" s="2"/>
      <c r="S15" s="15">
        <v>292306</v>
      </c>
    </row>
    <row r="16" spans="1:19" x14ac:dyDescent="0.2">
      <c r="A16" s="4" t="s">
        <v>17</v>
      </c>
      <c r="C16" s="1" t="str">
        <f t="shared" si="0"/>
        <v>1989Q4</v>
      </c>
      <c r="D16" s="5">
        <v>32873</v>
      </c>
      <c r="E16" s="6">
        <v>7</v>
      </c>
      <c r="J16" s="6">
        <v>55.322774849800496</v>
      </c>
      <c r="M16" s="6">
        <v>107.14990630672902</v>
      </c>
      <c r="P16" s="6">
        <v>35.633985885153066</v>
      </c>
      <c r="Q16" s="2"/>
      <c r="S16" s="15">
        <v>292584</v>
      </c>
    </row>
    <row r="17" spans="1:28" s="17" customFormat="1" x14ac:dyDescent="0.2">
      <c r="A17" s="16" t="s">
        <v>18</v>
      </c>
      <c r="C17" s="17" t="str">
        <f t="shared" si="0"/>
        <v>1990Q1</v>
      </c>
      <c r="D17" s="18">
        <v>32963</v>
      </c>
      <c r="E17" s="19">
        <v>6.9</v>
      </c>
      <c r="H17" s="20"/>
      <c r="J17" s="19">
        <v>56.191872281072527</v>
      </c>
      <c r="M17" s="19">
        <v>108.46594967419877</v>
      </c>
      <c r="P17" s="19">
        <v>36.380012356130585</v>
      </c>
      <c r="Q17" s="21"/>
      <c r="S17" s="22">
        <v>294556</v>
      </c>
    </row>
    <row r="18" spans="1:28" x14ac:dyDescent="0.2">
      <c r="A18" s="4" t="s">
        <v>19</v>
      </c>
      <c r="C18" s="1" t="str">
        <f t="shared" si="0"/>
        <v>1990Q2</v>
      </c>
      <c r="D18" s="5">
        <v>33054</v>
      </c>
      <c r="E18" s="6">
        <v>6.9</v>
      </c>
      <c r="J18" s="6">
        <v>57.226797416830912</v>
      </c>
      <c r="M18" s="6">
        <v>109.60131361733232</v>
      </c>
      <c r="P18" s="6">
        <v>37.303787099090087</v>
      </c>
      <c r="Q18" s="2"/>
      <c r="S18" s="15">
        <v>296069</v>
      </c>
    </row>
    <row r="19" spans="1:28" x14ac:dyDescent="0.2">
      <c r="A19" s="4" t="s">
        <v>20</v>
      </c>
      <c r="C19" s="1" t="str">
        <f t="shared" si="0"/>
        <v>1990Q3</v>
      </c>
      <c r="D19" s="5">
        <v>33146</v>
      </c>
      <c r="E19" s="6">
        <v>7.1</v>
      </c>
      <c r="J19" s="6">
        <v>58.248396406508078</v>
      </c>
      <c r="M19" s="6">
        <v>110.75841191616425</v>
      </c>
      <c r="P19" s="6">
        <v>38.272688163112932</v>
      </c>
      <c r="Q19" s="2"/>
      <c r="S19" s="15">
        <v>292978</v>
      </c>
    </row>
    <row r="20" spans="1:28" x14ac:dyDescent="0.2">
      <c r="A20" s="4" t="s">
        <v>21</v>
      </c>
      <c r="C20" s="1" t="str">
        <f t="shared" si="0"/>
        <v>1990Q4</v>
      </c>
      <c r="D20" s="5">
        <v>33238</v>
      </c>
      <c r="E20" s="6">
        <v>7.5</v>
      </c>
      <c r="J20" s="6">
        <v>59.292568029856042</v>
      </c>
      <c r="M20" s="6">
        <v>112.24446281746145</v>
      </c>
      <c r="P20" s="6">
        <v>39.204883537653544</v>
      </c>
      <c r="Q20" s="2"/>
      <c r="S20" s="15">
        <v>291970</v>
      </c>
    </row>
    <row r="21" spans="1:28" x14ac:dyDescent="0.2">
      <c r="A21" s="4" t="s">
        <v>22</v>
      </c>
      <c r="C21" s="1" t="str">
        <f t="shared" si="0"/>
        <v>1991Q1</v>
      </c>
      <c r="D21" s="5">
        <v>33328</v>
      </c>
      <c r="E21" s="6">
        <v>8</v>
      </c>
      <c r="J21" s="6">
        <v>60.051012079405737</v>
      </c>
      <c r="M21" s="6">
        <v>112.71588832767098</v>
      </c>
      <c r="P21" s="6">
        <v>40.033884284549082</v>
      </c>
      <c r="Q21" s="2"/>
      <c r="S21" s="15">
        <v>291118</v>
      </c>
    </row>
    <row r="22" spans="1:28" x14ac:dyDescent="0.2">
      <c r="A22" s="4" t="s">
        <v>23</v>
      </c>
      <c r="C22" s="1" t="str">
        <f t="shared" si="0"/>
        <v>1991Q2</v>
      </c>
      <c r="D22" s="5">
        <v>33419</v>
      </c>
      <c r="E22" s="6">
        <v>8.6999999999999993</v>
      </c>
      <c r="J22" s="6">
        <v>62.130092513006161</v>
      </c>
      <c r="M22" s="6">
        <v>115.2304804539143</v>
      </c>
      <c r="P22" s="6">
        <v>41.715509614947543</v>
      </c>
      <c r="Q22" s="2"/>
      <c r="S22" s="15">
        <v>290751</v>
      </c>
    </row>
    <row r="23" spans="1:28" x14ac:dyDescent="0.2">
      <c r="A23" s="4" t="s">
        <v>24</v>
      </c>
      <c r="C23" s="1" t="str">
        <f t="shared" si="0"/>
        <v>1991Q3</v>
      </c>
      <c r="D23" s="5">
        <v>33511</v>
      </c>
      <c r="E23" s="6">
        <v>9.1999999999999993</v>
      </c>
      <c r="J23" s="6">
        <v>62.97850711791957</v>
      </c>
      <c r="M23" s="6">
        <v>116.61748833867051</v>
      </c>
      <c r="P23" s="6">
        <v>42.466813708715904</v>
      </c>
      <c r="Q23" s="2"/>
      <c r="S23" s="15">
        <v>290116</v>
      </c>
    </row>
    <row r="24" spans="1:28" x14ac:dyDescent="0.2">
      <c r="A24" s="4" t="s">
        <v>25</v>
      </c>
      <c r="C24" s="1" t="str">
        <f t="shared" si="0"/>
        <v>1991Q4</v>
      </c>
      <c r="D24" s="5">
        <v>33603</v>
      </c>
      <c r="E24" s="6">
        <v>9.5</v>
      </c>
      <c r="J24" s="6">
        <v>63.900914009011295</v>
      </c>
      <c r="M24" s="6">
        <v>117.99985707397707</v>
      </c>
      <c r="P24" s="6">
        <v>43.243862436850286</v>
      </c>
      <c r="Q24" s="2"/>
      <c r="S24" s="15">
        <v>290620</v>
      </c>
    </row>
    <row r="25" spans="1:28" x14ac:dyDescent="0.2">
      <c r="A25" s="4" t="s">
        <v>26</v>
      </c>
      <c r="C25" s="1" t="str">
        <f t="shared" si="0"/>
        <v>1992Q1</v>
      </c>
      <c r="D25" s="5">
        <v>33694</v>
      </c>
      <c r="E25" s="6">
        <v>9.6999999999999993</v>
      </c>
      <c r="J25" s="6">
        <v>64.56532610454974</v>
      </c>
      <c r="M25" s="6">
        <v>118.56769556377252</v>
      </c>
      <c r="P25" s="6">
        <v>43.844685938535804</v>
      </c>
      <c r="Q25" s="2"/>
      <c r="S25" s="15">
        <v>290641</v>
      </c>
    </row>
    <row r="26" spans="1:28" x14ac:dyDescent="0.2">
      <c r="A26" s="4" t="s">
        <v>27</v>
      </c>
      <c r="C26" s="1" t="str">
        <f t="shared" si="0"/>
        <v>1992Q2</v>
      </c>
      <c r="D26" s="5">
        <v>33785</v>
      </c>
      <c r="E26" s="6">
        <v>9.8000000000000007</v>
      </c>
      <c r="J26" s="6">
        <v>65.150275456492736</v>
      </c>
      <c r="M26" s="6">
        <v>118.76832703875544</v>
      </c>
      <c r="P26" s="6">
        <v>44.477676529408527</v>
      </c>
      <c r="Q26" s="2"/>
      <c r="S26" s="15">
        <v>290298</v>
      </c>
      <c r="W26" s="26"/>
      <c r="X26" s="26"/>
      <c r="Y26" s="26"/>
      <c r="AA26" s="26"/>
      <c r="AB26" s="26"/>
    </row>
    <row r="27" spans="1:28" x14ac:dyDescent="0.2">
      <c r="A27" s="4" t="s">
        <v>28</v>
      </c>
      <c r="C27" s="1" t="str">
        <f t="shared" si="0"/>
        <v>1992Q3</v>
      </c>
      <c r="D27" s="5">
        <v>33877</v>
      </c>
      <c r="E27" s="6">
        <v>9.9</v>
      </c>
      <c r="J27" s="6">
        <v>65.5505813044592</v>
      </c>
      <c r="M27" s="6">
        <v>118.82257830950041</v>
      </c>
      <c r="P27" s="6">
        <v>44.968944419549167</v>
      </c>
      <c r="Q27" s="2"/>
      <c r="S27" s="15">
        <v>292147</v>
      </c>
    </row>
    <row r="28" spans="1:28" x14ac:dyDescent="0.2">
      <c r="A28" s="4" t="s">
        <v>29</v>
      </c>
      <c r="C28" s="1" t="str">
        <f t="shared" si="0"/>
        <v>1992Q4</v>
      </c>
      <c r="D28" s="5">
        <v>33969</v>
      </c>
      <c r="E28" s="6">
        <v>10.4</v>
      </c>
      <c r="F28" s="1" t="s">
        <v>134</v>
      </c>
      <c r="G28" s="1" t="s">
        <v>137</v>
      </c>
      <c r="H28" s="13" t="s">
        <v>138</v>
      </c>
      <c r="J28" s="6">
        <v>65.976338499751208</v>
      </c>
      <c r="K28" s="1" t="s">
        <v>148</v>
      </c>
      <c r="M28" s="6">
        <v>118.71200832736237</v>
      </c>
      <c r="N28" s="1" t="s">
        <v>135</v>
      </c>
      <c r="P28" s="6">
        <v>45.542780767124945</v>
      </c>
      <c r="Q28" s="2" t="s">
        <v>136</v>
      </c>
      <c r="S28" s="15">
        <v>294182</v>
      </c>
      <c r="T28" s="1" t="s">
        <v>167</v>
      </c>
    </row>
    <row r="29" spans="1:28" s="10" customFormat="1" x14ac:dyDescent="0.2">
      <c r="A29" s="9" t="s">
        <v>30</v>
      </c>
      <c r="C29" s="10" t="str">
        <f t="shared" si="0"/>
        <v>1993Q1</v>
      </c>
      <c r="D29" s="11">
        <v>34059</v>
      </c>
      <c r="E29" s="12">
        <v>10.6</v>
      </c>
      <c r="F29" s="12">
        <f>($E$29 -E29)/($E$29-$E$17)*100</f>
        <v>0</v>
      </c>
      <c r="G29" s="12">
        <f>E29</f>
        <v>10.6</v>
      </c>
      <c r="H29" s="14">
        <f>0</f>
        <v>0</v>
      </c>
      <c r="J29" s="12">
        <v>66.276769985599188</v>
      </c>
      <c r="K29" s="10">
        <f>(J29/$J$29-1)*100</f>
        <v>0</v>
      </c>
      <c r="M29" s="12">
        <v>118.00391024527435</v>
      </c>
      <c r="N29" s="10">
        <f>(M29/$M$29-1)*100</f>
        <v>0</v>
      </c>
      <c r="P29" s="12">
        <v>46.102244416396402</v>
      </c>
      <c r="Q29" s="23">
        <f>(P29/$P$29-1)*100</f>
        <v>0</v>
      </c>
      <c r="S29" s="24">
        <v>296310</v>
      </c>
      <c r="T29" s="10">
        <f>(S29/$S$29-1)*100</f>
        <v>0</v>
      </c>
    </row>
    <row r="30" spans="1:28" x14ac:dyDescent="0.2">
      <c r="A30" s="4" t="s">
        <v>31</v>
      </c>
      <c r="C30" s="1" t="str">
        <f t="shared" si="0"/>
        <v>1993Q2</v>
      </c>
      <c r="D30" s="5">
        <v>34150</v>
      </c>
      <c r="E30" s="6">
        <v>10.4</v>
      </c>
      <c r="F30" s="6">
        <f t="shared" ref="F30:F75" si="1">($E$29 -E30)/($E$29-$E$17)*100</f>
        <v>5.4054054054053866</v>
      </c>
      <c r="G30" s="6">
        <f t="shared" ref="G30:G75" si="2">E30</f>
        <v>10.4</v>
      </c>
      <c r="H30" s="13">
        <v>1</v>
      </c>
      <c r="J30" s="6">
        <v>66.921872721811155</v>
      </c>
      <c r="K30" s="1">
        <f t="shared" ref="K30:K75" si="3">(J30/$J$29-1)*100</f>
        <v>0.97334667388306872</v>
      </c>
      <c r="M30" s="6">
        <v>118.67281816510086</v>
      </c>
      <c r="N30" s="1">
        <f t="shared" ref="N30:N75" si="4">(M30/$M$29-1)*100</f>
        <v>0.56685233433042548</v>
      </c>
      <c r="P30" s="6">
        <v>46.687613086631416</v>
      </c>
      <c r="Q30" s="2">
        <f t="shared" ref="Q30:Q75" si="5">(P30/$P$29-1)*100</f>
        <v>1.2697183784545318</v>
      </c>
      <c r="S30" s="15">
        <v>297779</v>
      </c>
      <c r="T30" s="1">
        <f t="shared" ref="T30:T75" si="6">(S30/$S$29-1)*100</f>
        <v>0.4957645708886016</v>
      </c>
    </row>
    <row r="31" spans="1:28" x14ac:dyDescent="0.2">
      <c r="A31" s="4" t="s">
        <v>32</v>
      </c>
      <c r="C31" s="1" t="str">
        <f t="shared" si="0"/>
        <v>1993Q3</v>
      </c>
      <c r="D31" s="5">
        <v>34242</v>
      </c>
      <c r="E31" s="6">
        <v>10.199999999999999</v>
      </c>
      <c r="F31" s="6">
        <f t="shared" si="1"/>
        <v>10.810810810810823</v>
      </c>
      <c r="G31" s="6">
        <f t="shared" si="2"/>
        <v>10.199999999999999</v>
      </c>
      <c r="H31" s="13">
        <v>2</v>
      </c>
      <c r="J31" s="6">
        <v>67.469058647801717</v>
      </c>
      <c r="K31" s="1">
        <f t="shared" si="3"/>
        <v>1.7989540867208609</v>
      </c>
      <c r="M31" s="6">
        <v>119.21026987407201</v>
      </c>
      <c r="N31" s="1">
        <f t="shared" si="4"/>
        <v>1.022304791671913</v>
      </c>
      <c r="P31" s="6">
        <v>47.173770727602886</v>
      </c>
      <c r="Q31" s="2">
        <f t="shared" si="5"/>
        <v>2.3242389275637709</v>
      </c>
      <c r="S31" s="15">
        <v>300125</v>
      </c>
      <c r="T31" s="1">
        <f t="shared" si="6"/>
        <v>1.2875029529884285</v>
      </c>
    </row>
    <row r="32" spans="1:28" x14ac:dyDescent="0.2">
      <c r="A32" s="4" t="s">
        <v>33</v>
      </c>
      <c r="C32" s="1" t="str">
        <f t="shared" si="0"/>
        <v>1993Q4</v>
      </c>
      <c r="D32" s="5">
        <v>34334</v>
      </c>
      <c r="E32" s="6">
        <v>10.3</v>
      </c>
      <c r="F32" s="6">
        <f t="shared" si="1"/>
        <v>8.1081081081080804</v>
      </c>
      <c r="G32" s="6">
        <f t="shared" si="2"/>
        <v>10.3</v>
      </c>
      <c r="H32" s="13">
        <v>3</v>
      </c>
      <c r="J32" s="6">
        <v>67.776555632593954</v>
      </c>
      <c r="K32" s="1">
        <f t="shared" si="3"/>
        <v>2.2629130045423773</v>
      </c>
      <c r="M32" s="6">
        <v>119.08252898069074</v>
      </c>
      <c r="N32" s="1">
        <f t="shared" si="4"/>
        <v>0.91405338448060647</v>
      </c>
      <c r="P32" s="6">
        <v>47.640479202203373</v>
      </c>
      <c r="Q32" s="2">
        <f t="shared" si="5"/>
        <v>3.3365724495180826</v>
      </c>
      <c r="S32" s="15">
        <v>302117</v>
      </c>
      <c r="T32" s="1">
        <f t="shared" si="6"/>
        <v>1.9597718605514514</v>
      </c>
    </row>
    <row r="33" spans="1:20" x14ac:dyDescent="0.2">
      <c r="A33" s="4" t="s">
        <v>34</v>
      </c>
      <c r="C33" s="1" t="str">
        <f t="shared" si="0"/>
        <v>1994Q1</v>
      </c>
      <c r="D33" s="5">
        <v>34424</v>
      </c>
      <c r="E33" s="6">
        <v>9.9</v>
      </c>
      <c r="F33" s="6">
        <f t="shared" si="1"/>
        <v>18.918918918918905</v>
      </c>
      <c r="G33" s="6">
        <f t="shared" si="2"/>
        <v>9.9</v>
      </c>
      <c r="H33" s="13">
        <v>4</v>
      </c>
      <c r="J33" s="6">
        <v>68.042413263654012</v>
      </c>
      <c r="K33" s="1">
        <f t="shared" si="3"/>
        <v>2.6640454542948833</v>
      </c>
      <c r="M33" s="6">
        <v>119.07107195136277</v>
      </c>
      <c r="N33" s="1">
        <f t="shared" si="4"/>
        <v>0.90434435932698065</v>
      </c>
      <c r="P33" s="6">
        <v>47.979742477403562</v>
      </c>
      <c r="Q33" s="2">
        <f t="shared" si="5"/>
        <v>4.0724656354028221</v>
      </c>
      <c r="S33" s="15">
        <v>305669</v>
      </c>
      <c r="T33" s="1">
        <f t="shared" si="6"/>
        <v>3.1585164186156423</v>
      </c>
    </row>
    <row r="34" spans="1:20" x14ac:dyDescent="0.2">
      <c r="A34" s="4" t="s">
        <v>35</v>
      </c>
      <c r="C34" s="1" t="str">
        <f t="shared" si="0"/>
        <v>1994Q2</v>
      </c>
      <c r="D34" s="5">
        <v>34515</v>
      </c>
      <c r="E34" s="6">
        <v>9.6999999999999993</v>
      </c>
      <c r="F34" s="6">
        <f t="shared" si="1"/>
        <v>24.324324324324341</v>
      </c>
      <c r="G34" s="6">
        <f t="shared" si="2"/>
        <v>9.6999999999999993</v>
      </c>
      <c r="H34" s="13">
        <v>5</v>
      </c>
      <c r="J34" s="6">
        <v>68.175184345354666</v>
      </c>
      <c r="K34" s="1">
        <f t="shared" si="3"/>
        <v>2.8643736865390013</v>
      </c>
      <c r="M34" s="6">
        <v>118.85263656285647</v>
      </c>
      <c r="N34" s="1">
        <f t="shared" si="4"/>
        <v>0.71923575737280476</v>
      </c>
      <c r="P34" s="6">
        <v>48.244985262485464</v>
      </c>
      <c r="Q34" s="2">
        <f t="shared" si="5"/>
        <v>4.6478015836621367</v>
      </c>
      <c r="S34" s="15">
        <v>309236</v>
      </c>
      <c r="T34" s="1">
        <f t="shared" si="6"/>
        <v>4.3623232425500369</v>
      </c>
    </row>
    <row r="35" spans="1:20" x14ac:dyDescent="0.2">
      <c r="A35" s="4" t="s">
        <v>36</v>
      </c>
      <c r="C35" s="1" t="str">
        <f t="shared" si="0"/>
        <v>1994Q3</v>
      </c>
      <c r="D35" s="5">
        <v>34607</v>
      </c>
      <c r="E35" s="6">
        <v>9.4</v>
      </c>
      <c r="F35" s="6">
        <f t="shared" si="1"/>
        <v>32.432432432432421</v>
      </c>
      <c r="G35" s="6">
        <f t="shared" si="2"/>
        <v>9.4</v>
      </c>
      <c r="H35" s="13">
        <v>6</v>
      </c>
      <c r="J35" s="6">
        <v>68.361205060107963</v>
      </c>
      <c r="K35" s="1">
        <f t="shared" si="3"/>
        <v>3.1450462582314875</v>
      </c>
      <c r="M35" s="6">
        <v>118.47301050171745</v>
      </c>
      <c r="N35" s="1">
        <f t="shared" si="4"/>
        <v>0.397529417006659</v>
      </c>
      <c r="P35" s="6">
        <v>48.61385310158591</v>
      </c>
      <c r="Q35" s="2">
        <f t="shared" si="5"/>
        <v>5.4479097861366732</v>
      </c>
      <c r="S35" s="15">
        <v>312770</v>
      </c>
      <c r="T35" s="1">
        <f t="shared" si="6"/>
        <v>5.55499308156997</v>
      </c>
    </row>
    <row r="36" spans="1:20" x14ac:dyDescent="0.2">
      <c r="A36" s="4" t="s">
        <v>37</v>
      </c>
      <c r="C36" s="1" t="str">
        <f t="shared" si="0"/>
        <v>1994Q4</v>
      </c>
      <c r="D36" s="5">
        <v>34699</v>
      </c>
      <c r="E36" s="6">
        <v>9</v>
      </c>
      <c r="F36" s="6">
        <f t="shared" si="1"/>
        <v>43.243243243243242</v>
      </c>
      <c r="G36" s="6">
        <f t="shared" si="2"/>
        <v>9</v>
      </c>
      <c r="H36" s="13">
        <v>7</v>
      </c>
      <c r="J36" s="6">
        <v>68.696580615990456</v>
      </c>
      <c r="K36" s="1">
        <f t="shared" si="3"/>
        <v>3.6510690411090563</v>
      </c>
      <c r="M36" s="6">
        <v>118.58200738066253</v>
      </c>
      <c r="N36" s="1">
        <f t="shared" si="4"/>
        <v>0.48989659256764018</v>
      </c>
      <c r="P36" s="6">
        <v>48.997970002492814</v>
      </c>
      <c r="Q36" s="2">
        <f t="shared" si="5"/>
        <v>6.2810946034257187</v>
      </c>
      <c r="S36" s="15">
        <v>314667</v>
      </c>
      <c r="T36" s="1">
        <f t="shared" si="6"/>
        <v>6.1952009719550505</v>
      </c>
    </row>
    <row r="37" spans="1:20" x14ac:dyDescent="0.2">
      <c r="A37" s="4" t="s">
        <v>38</v>
      </c>
      <c r="C37" s="1" t="str">
        <f t="shared" si="0"/>
        <v>1995Q1</v>
      </c>
      <c r="D37" s="5">
        <v>34789</v>
      </c>
      <c r="E37" s="6">
        <v>8.9</v>
      </c>
      <c r="F37" s="6">
        <f t="shared" si="1"/>
        <v>45.945945945945937</v>
      </c>
      <c r="G37" s="6">
        <f t="shared" si="2"/>
        <v>8.9</v>
      </c>
      <c r="H37" s="13">
        <v>8</v>
      </c>
      <c r="J37" s="6">
        <v>69.307735217043387</v>
      </c>
      <c r="K37" s="1">
        <f t="shared" si="3"/>
        <v>4.573193944277576</v>
      </c>
      <c r="M37" s="6">
        <v>119.12044942344414</v>
      </c>
      <c r="N37" s="1">
        <f t="shared" si="4"/>
        <v>0.94618828803980648</v>
      </c>
      <c r="P37" s="6">
        <v>49.45544598607335</v>
      </c>
      <c r="Q37" s="2">
        <f t="shared" si="5"/>
        <v>7.2734020048802028</v>
      </c>
      <c r="S37" s="15">
        <v>316003</v>
      </c>
      <c r="T37" s="1">
        <f t="shared" si="6"/>
        <v>6.6460801187945062</v>
      </c>
    </row>
    <row r="38" spans="1:20" x14ac:dyDescent="0.2">
      <c r="A38" s="4" t="s">
        <v>39</v>
      </c>
      <c r="C38" s="1" t="str">
        <f t="shared" si="0"/>
        <v>1995Q2</v>
      </c>
      <c r="D38" s="5">
        <v>34880</v>
      </c>
      <c r="E38" s="6">
        <v>8.6999999999999993</v>
      </c>
      <c r="F38" s="6">
        <f t="shared" si="1"/>
        <v>51.351351351351369</v>
      </c>
      <c r="G38" s="6">
        <f t="shared" si="2"/>
        <v>8.6999999999999993</v>
      </c>
      <c r="H38" s="13">
        <v>9</v>
      </c>
      <c r="J38" s="6">
        <v>69.729726813539529</v>
      </c>
      <c r="K38" s="1">
        <f t="shared" si="3"/>
        <v>5.2099051125916507</v>
      </c>
      <c r="M38" s="6">
        <v>119.53317878907187</v>
      </c>
      <c r="N38" s="1">
        <f t="shared" si="4"/>
        <v>1.2959473466759519</v>
      </c>
      <c r="P38" s="6">
        <v>49.874081920408251</v>
      </c>
      <c r="Q38" s="2">
        <f t="shared" si="5"/>
        <v>8.1814617742783646</v>
      </c>
      <c r="S38" s="15">
        <v>317171</v>
      </c>
      <c r="T38" s="1">
        <f t="shared" si="6"/>
        <v>7.0402618878876888</v>
      </c>
    </row>
    <row r="39" spans="1:20" x14ac:dyDescent="0.2">
      <c r="A39" s="4" t="s">
        <v>40</v>
      </c>
      <c r="C39" s="1" t="str">
        <f t="shared" si="0"/>
        <v>1995Q3</v>
      </c>
      <c r="D39" s="5">
        <v>34972</v>
      </c>
      <c r="E39" s="6">
        <v>8.6</v>
      </c>
      <c r="F39" s="6">
        <f t="shared" si="1"/>
        <v>54.05405405405407</v>
      </c>
      <c r="G39" s="6">
        <f t="shared" si="2"/>
        <v>8.6</v>
      </c>
      <c r="H39" s="13">
        <v>10</v>
      </c>
      <c r="J39" s="6">
        <v>70.192448033151919</v>
      </c>
      <c r="K39" s="1">
        <f t="shared" si="3"/>
        <v>5.9080701253297896</v>
      </c>
      <c r="M39" s="6">
        <v>119.92942155913609</v>
      </c>
      <c r="N39" s="1">
        <f t="shared" si="4"/>
        <v>1.6317351771305777</v>
      </c>
      <c r="P39" s="6">
        <v>50.249029013878861</v>
      </c>
      <c r="Q39" s="2">
        <f t="shared" si="5"/>
        <v>8.9947564375144395</v>
      </c>
      <c r="S39" s="15">
        <v>320102</v>
      </c>
      <c r="T39" s="1">
        <f t="shared" si="6"/>
        <v>8.0294286389254399</v>
      </c>
    </row>
    <row r="40" spans="1:20" x14ac:dyDescent="0.2">
      <c r="A40" s="4" t="s">
        <v>41</v>
      </c>
      <c r="C40" s="1" t="str">
        <f t="shared" si="0"/>
        <v>1995Q4</v>
      </c>
      <c r="D40" s="5">
        <v>35064</v>
      </c>
      <c r="E40" s="6">
        <v>8.3000000000000007</v>
      </c>
      <c r="F40" s="6">
        <f t="shared" si="1"/>
        <v>62.162162162162147</v>
      </c>
      <c r="G40" s="6">
        <f t="shared" si="2"/>
        <v>8.3000000000000007</v>
      </c>
      <c r="H40" s="13">
        <v>11</v>
      </c>
      <c r="J40" s="6">
        <v>70.570011087911439</v>
      </c>
      <c r="K40" s="1">
        <f t="shared" si="3"/>
        <v>6.4777464309819344</v>
      </c>
      <c r="M40" s="6">
        <v>120.01252725260123</v>
      </c>
      <c r="N40" s="1">
        <f t="shared" si="4"/>
        <v>1.7021613971536231</v>
      </c>
      <c r="P40" s="6">
        <v>50.622739172491222</v>
      </c>
      <c r="Q40" s="2">
        <f t="shared" si="5"/>
        <v>9.8053680755010966</v>
      </c>
      <c r="S40" s="15">
        <v>320514</v>
      </c>
      <c r="T40" s="1">
        <f t="shared" si="6"/>
        <v>8.1684722081603702</v>
      </c>
    </row>
    <row r="41" spans="1:20" x14ac:dyDescent="0.2">
      <c r="A41" s="4" t="s">
        <v>42</v>
      </c>
      <c r="C41" s="1" t="str">
        <f t="shared" si="0"/>
        <v>1996Q1</v>
      </c>
      <c r="D41" s="5">
        <v>35155</v>
      </c>
      <c r="E41" s="6">
        <v>8.1999999999999993</v>
      </c>
      <c r="F41" s="6">
        <f t="shared" si="1"/>
        <v>64.864864864864884</v>
      </c>
      <c r="G41" s="6">
        <f t="shared" si="2"/>
        <v>8.1999999999999993</v>
      </c>
      <c r="H41" s="13">
        <v>12</v>
      </c>
      <c r="J41" s="6">
        <v>71.01881882706968</v>
      </c>
      <c r="K41" s="1">
        <f t="shared" si="3"/>
        <v>7.1549184465399485</v>
      </c>
      <c r="M41" s="6">
        <v>120.25381158961531</v>
      </c>
      <c r="N41" s="1">
        <f t="shared" si="4"/>
        <v>1.9066328731518034</v>
      </c>
      <c r="P41" s="6">
        <v>51.002714102175922</v>
      </c>
      <c r="Q41" s="2">
        <f t="shared" si="5"/>
        <v>10.629568577005454</v>
      </c>
      <c r="S41" s="15">
        <v>323457</v>
      </c>
      <c r="T41" s="1">
        <f t="shared" si="6"/>
        <v>9.1616887718942941</v>
      </c>
    </row>
    <row r="42" spans="1:20" x14ac:dyDescent="0.2">
      <c r="A42" s="4" t="s">
        <v>43</v>
      </c>
      <c r="C42" s="1" t="str">
        <f t="shared" si="0"/>
        <v>1996Q2</v>
      </c>
      <c r="D42" s="5">
        <v>35246</v>
      </c>
      <c r="E42" s="6">
        <v>8.3000000000000007</v>
      </c>
      <c r="F42" s="6">
        <f t="shared" si="1"/>
        <v>62.162162162162147</v>
      </c>
      <c r="G42" s="6">
        <f t="shared" si="2"/>
        <v>8.3000000000000007</v>
      </c>
      <c r="H42" s="13">
        <v>13</v>
      </c>
      <c r="J42" s="6">
        <v>71.419122891086232</v>
      </c>
      <c r="K42" s="1">
        <f t="shared" si="3"/>
        <v>7.7589069391951204</v>
      </c>
      <c r="M42" s="6">
        <v>120.45331062236536</v>
      </c>
      <c r="N42" s="1">
        <f t="shared" si="4"/>
        <v>2.0756942477582863</v>
      </c>
      <c r="P42" s="6">
        <v>51.39997253518581</v>
      </c>
      <c r="Q42" s="2">
        <f t="shared" si="5"/>
        <v>11.491258583725816</v>
      </c>
      <c r="S42" s="15">
        <v>324609</v>
      </c>
      <c r="T42" s="1">
        <f t="shared" si="6"/>
        <v>9.5504707907259281</v>
      </c>
    </row>
    <row r="43" spans="1:20" x14ac:dyDescent="0.2">
      <c r="A43" s="4" t="s">
        <v>44</v>
      </c>
      <c r="C43" s="1" t="str">
        <f t="shared" si="0"/>
        <v>1996Q3</v>
      </c>
      <c r="D43" s="5">
        <v>35338</v>
      </c>
      <c r="E43" s="6">
        <v>8.1</v>
      </c>
      <c r="F43" s="6">
        <f t="shared" si="1"/>
        <v>67.567567567567579</v>
      </c>
      <c r="G43" s="6">
        <f t="shared" si="2"/>
        <v>8.1</v>
      </c>
      <c r="H43" s="13">
        <v>14</v>
      </c>
      <c r="J43" s="6">
        <v>71.817385002030363</v>
      </c>
      <c r="K43" s="1">
        <f t="shared" si="3"/>
        <v>8.3598144834684298</v>
      </c>
      <c r="M43" s="6">
        <v>120.51460589211712</v>
      </c>
      <c r="N43" s="1">
        <f t="shared" si="4"/>
        <v>2.1276376703316169</v>
      </c>
      <c r="P43" s="6">
        <v>51.917237036781081</v>
      </c>
      <c r="Q43" s="2">
        <f t="shared" si="5"/>
        <v>12.613252768918471</v>
      </c>
      <c r="S43" s="15">
        <v>327469</v>
      </c>
      <c r="T43" s="1">
        <f t="shared" si="6"/>
        <v>10.515676149978059</v>
      </c>
    </row>
    <row r="44" spans="1:20" x14ac:dyDescent="0.2">
      <c r="A44" s="4" t="s">
        <v>45</v>
      </c>
      <c r="C44" s="1" t="str">
        <f t="shared" si="0"/>
        <v>1996Q4</v>
      </c>
      <c r="D44" s="5">
        <v>35430</v>
      </c>
      <c r="E44" s="6">
        <v>7.8</v>
      </c>
      <c r="F44" s="6">
        <f t="shared" si="1"/>
        <v>75.675675675675677</v>
      </c>
      <c r="G44" s="6">
        <f t="shared" si="2"/>
        <v>7.8</v>
      </c>
      <c r="H44" s="13">
        <v>15</v>
      </c>
      <c r="J44" s="6">
        <v>72.23509689626475</v>
      </c>
      <c r="K44" s="1">
        <f t="shared" si="3"/>
        <v>8.9900683330829345</v>
      </c>
      <c r="M44" s="6">
        <v>120.82821504328803</v>
      </c>
      <c r="N44" s="1">
        <f t="shared" si="4"/>
        <v>2.3933993307029278</v>
      </c>
      <c r="P44" s="6">
        <v>52.344683036865717</v>
      </c>
      <c r="Q44" s="2">
        <f t="shared" si="5"/>
        <v>13.540422379629691</v>
      </c>
      <c r="S44" s="15">
        <v>329992</v>
      </c>
      <c r="T44" s="1">
        <f t="shared" si="6"/>
        <v>11.367149269346299</v>
      </c>
    </row>
    <row r="45" spans="1:20" x14ac:dyDescent="0.2">
      <c r="A45" s="4" t="s">
        <v>46</v>
      </c>
      <c r="C45" s="1" t="str">
        <f t="shared" si="0"/>
        <v>1997Q1</v>
      </c>
      <c r="D45" s="5">
        <v>35520</v>
      </c>
      <c r="E45" s="6">
        <v>7.3</v>
      </c>
      <c r="F45" s="6">
        <f t="shared" si="1"/>
        <v>89.189189189189193</v>
      </c>
      <c r="G45" s="6">
        <f t="shared" si="2"/>
        <v>7.3</v>
      </c>
      <c r="H45" s="13">
        <v>16</v>
      </c>
      <c r="J45" s="6">
        <v>72.547366294541959</v>
      </c>
      <c r="K45" s="1">
        <f t="shared" si="3"/>
        <v>9.4612279842624538</v>
      </c>
      <c r="M45" s="6">
        <v>120.53300590425185</v>
      </c>
      <c r="N45" s="1">
        <f t="shared" si="4"/>
        <v>2.1432303842480405</v>
      </c>
      <c r="P45" s="6">
        <v>52.857649818164191</v>
      </c>
      <c r="Q45" s="2">
        <f t="shared" si="5"/>
        <v>14.653094414998179</v>
      </c>
      <c r="S45" s="15">
        <v>334548</v>
      </c>
      <c r="T45" s="1">
        <f t="shared" si="6"/>
        <v>12.904728156322776</v>
      </c>
    </row>
    <row r="46" spans="1:20" x14ac:dyDescent="0.2">
      <c r="A46" s="4" t="s">
        <v>47</v>
      </c>
      <c r="C46" s="1" t="str">
        <f t="shared" si="0"/>
        <v>1997Q2</v>
      </c>
      <c r="D46" s="5">
        <v>35611</v>
      </c>
      <c r="E46" s="6">
        <v>7.2</v>
      </c>
      <c r="F46" s="6">
        <f t="shared" si="1"/>
        <v>91.891891891891902</v>
      </c>
      <c r="G46" s="6">
        <f t="shared" si="2"/>
        <v>7.2</v>
      </c>
      <c r="H46" s="13">
        <v>17</v>
      </c>
      <c r="J46" s="6">
        <v>72.801887582876034</v>
      </c>
      <c r="K46" s="1">
        <f t="shared" si="3"/>
        <v>9.8452558848215475</v>
      </c>
      <c r="M46" s="6">
        <v>120.27551512479802</v>
      </c>
      <c r="N46" s="1">
        <f t="shared" si="4"/>
        <v>1.9250250901025945</v>
      </c>
      <c r="P46" s="6">
        <v>53.289338317168614</v>
      </c>
      <c r="Q46" s="2">
        <f t="shared" si="5"/>
        <v>15.58946639529788</v>
      </c>
      <c r="S46" s="15">
        <v>337436</v>
      </c>
      <c r="T46" s="1">
        <f t="shared" si="6"/>
        <v>13.879383078532626</v>
      </c>
    </row>
    <row r="47" spans="1:20" x14ac:dyDescent="0.2">
      <c r="A47" s="4" t="s">
        <v>48</v>
      </c>
      <c r="C47" s="1" t="str">
        <f t="shared" si="0"/>
        <v>1997Q3</v>
      </c>
      <c r="D47" s="5">
        <v>35703</v>
      </c>
      <c r="E47" s="6">
        <v>6.8</v>
      </c>
      <c r="F47" s="6">
        <f t="shared" si="1"/>
        <v>102.70270270270272</v>
      </c>
      <c r="G47" s="6">
        <f t="shared" si="2"/>
        <v>6.8</v>
      </c>
      <c r="H47" s="13">
        <v>18</v>
      </c>
      <c r="J47" s="6">
        <v>73.20460342052138</v>
      </c>
      <c r="K47" s="1">
        <f t="shared" si="3"/>
        <v>10.452883320094642</v>
      </c>
      <c r="M47" s="6">
        <v>120.29442598376762</v>
      </c>
      <c r="N47" s="1">
        <f t="shared" si="4"/>
        <v>1.9410507107199937</v>
      </c>
      <c r="P47" s="6">
        <v>53.815085624614532</v>
      </c>
      <c r="Q47" s="2">
        <f t="shared" si="5"/>
        <v>16.72986056504233</v>
      </c>
      <c r="S47" s="15">
        <v>339916</v>
      </c>
      <c r="T47" s="1">
        <f t="shared" si="6"/>
        <v>14.716344369072921</v>
      </c>
    </row>
    <row r="48" spans="1:20" x14ac:dyDescent="0.2">
      <c r="A48" s="4" t="s">
        <v>49</v>
      </c>
      <c r="C48" s="1" t="str">
        <f t="shared" si="0"/>
        <v>1997Q4</v>
      </c>
      <c r="D48" s="5">
        <v>35795</v>
      </c>
      <c r="E48" s="6">
        <v>6.5</v>
      </c>
      <c r="F48" s="6">
        <f t="shared" si="1"/>
        <v>110.81081081081081</v>
      </c>
      <c r="G48" s="6">
        <f t="shared" si="2"/>
        <v>6.5</v>
      </c>
      <c r="H48" s="13">
        <v>19</v>
      </c>
      <c r="J48" s="6">
        <v>73.598175892483255</v>
      </c>
      <c r="K48" s="1">
        <f t="shared" si="3"/>
        <v>11.046715023189702</v>
      </c>
      <c r="M48" s="6">
        <v>120.24159546410327</v>
      </c>
      <c r="N48" s="1">
        <f t="shared" si="4"/>
        <v>1.8962805674640926</v>
      </c>
      <c r="P48" s="6">
        <v>54.365077109266267</v>
      </c>
      <c r="Q48" s="2">
        <f t="shared" si="5"/>
        <v>17.922842580590647</v>
      </c>
      <c r="S48" s="15">
        <v>343953</v>
      </c>
      <c r="T48" s="1">
        <f t="shared" si="6"/>
        <v>16.078768856940371</v>
      </c>
    </row>
    <row r="49" spans="1:20" x14ac:dyDescent="0.2">
      <c r="A49" s="4" t="s">
        <v>50</v>
      </c>
      <c r="C49" s="1" t="str">
        <f t="shared" si="0"/>
        <v>1998Q1</v>
      </c>
      <c r="D49" s="5">
        <v>35885</v>
      </c>
      <c r="E49" s="6">
        <v>6.4</v>
      </c>
      <c r="F49" s="6">
        <f t="shared" si="1"/>
        <v>113.51351351351352</v>
      </c>
      <c r="G49" s="6">
        <f t="shared" si="2"/>
        <v>6.4</v>
      </c>
      <c r="H49" s="13">
        <v>20</v>
      </c>
      <c r="J49" s="6">
        <v>73.887989601173928</v>
      </c>
      <c r="K49" s="1">
        <f t="shared" si="3"/>
        <v>11.483992984613668</v>
      </c>
      <c r="M49" s="6">
        <v>119.85884290366707</v>
      </c>
      <c r="N49" s="1">
        <f t="shared" si="4"/>
        <v>1.5719247392202318</v>
      </c>
      <c r="P49" s="6">
        <v>54.858889988004236</v>
      </c>
      <c r="Q49" s="2">
        <f t="shared" si="5"/>
        <v>18.99396804311224</v>
      </c>
      <c r="S49" s="15">
        <v>346938</v>
      </c>
      <c r="T49" s="1">
        <f t="shared" si="6"/>
        <v>17.086159765110853</v>
      </c>
    </row>
    <row r="50" spans="1:20" x14ac:dyDescent="0.2">
      <c r="A50" s="4" t="s">
        <v>51</v>
      </c>
      <c r="C50" s="1" t="str">
        <f t="shared" si="0"/>
        <v>1998Q2</v>
      </c>
      <c r="D50" s="5">
        <v>35976</v>
      </c>
      <c r="E50" s="6">
        <v>6.3</v>
      </c>
      <c r="F50" s="6">
        <f t="shared" si="1"/>
        <v>116.21621621621622</v>
      </c>
      <c r="G50" s="6">
        <f t="shared" si="2"/>
        <v>6.3</v>
      </c>
      <c r="H50" s="13">
        <v>21</v>
      </c>
      <c r="J50" s="6">
        <v>74.183572829152482</v>
      </c>
      <c r="K50" s="1">
        <f t="shared" si="3"/>
        <v>11.9299761368445</v>
      </c>
      <c r="M50" s="6">
        <v>119.43509765025854</v>
      </c>
      <c r="N50" s="1">
        <f t="shared" si="4"/>
        <v>1.2128304918111787</v>
      </c>
      <c r="P50" s="6">
        <v>55.3692133572236</v>
      </c>
      <c r="Q50" s="2">
        <f t="shared" si="5"/>
        <v>20.100906275034557</v>
      </c>
      <c r="S50" s="15">
        <v>349999</v>
      </c>
      <c r="T50" s="1">
        <f t="shared" si="6"/>
        <v>18.119199487023717</v>
      </c>
    </row>
    <row r="51" spans="1:20" x14ac:dyDescent="0.2">
      <c r="A51" s="4" t="s">
        <v>52</v>
      </c>
      <c r="C51" s="1" t="str">
        <f t="shared" si="0"/>
        <v>1998Q3</v>
      </c>
      <c r="D51" s="5">
        <v>36068</v>
      </c>
      <c r="E51" s="6">
        <v>6.2</v>
      </c>
      <c r="F51" s="6">
        <f t="shared" si="1"/>
        <v>118.91891891891892</v>
      </c>
      <c r="G51" s="6">
        <f t="shared" si="2"/>
        <v>6.2</v>
      </c>
      <c r="H51" s="13">
        <v>22</v>
      </c>
      <c r="J51" s="6">
        <v>74.374107724410948</v>
      </c>
      <c r="K51" s="1">
        <f t="shared" si="3"/>
        <v>12.217459813704213</v>
      </c>
      <c r="M51" s="6">
        <v>118.9391882988802</v>
      </c>
      <c r="N51" s="1">
        <f t="shared" si="4"/>
        <v>0.79258225567426788</v>
      </c>
      <c r="P51" s="6">
        <v>55.841352064333996</v>
      </c>
      <c r="Q51" s="2">
        <f t="shared" si="5"/>
        <v>21.125018469759894</v>
      </c>
      <c r="S51" s="15">
        <v>352389</v>
      </c>
      <c r="T51" s="1">
        <f t="shared" si="6"/>
        <v>18.925787182342813</v>
      </c>
    </row>
    <row r="52" spans="1:20" x14ac:dyDescent="0.2">
      <c r="A52" s="4" t="s">
        <v>53</v>
      </c>
      <c r="C52" s="1" t="str">
        <f t="shared" si="0"/>
        <v>1998Q4</v>
      </c>
      <c r="D52" s="5">
        <v>36160</v>
      </c>
      <c r="E52" s="6">
        <v>6.1</v>
      </c>
      <c r="F52" s="6">
        <f t="shared" si="1"/>
        <v>121.62162162162164</v>
      </c>
      <c r="G52" s="6">
        <f t="shared" si="2"/>
        <v>6.1</v>
      </c>
      <c r="H52" s="13">
        <v>23</v>
      </c>
      <c r="J52" s="6">
        <v>74.707831871291816</v>
      </c>
      <c r="K52" s="1">
        <f t="shared" si="3"/>
        <v>12.72099091057779</v>
      </c>
      <c r="M52" s="6">
        <v>118.52773347678476</v>
      </c>
      <c r="N52" s="1">
        <f t="shared" si="4"/>
        <v>0.44390328288412828</v>
      </c>
      <c r="P52" s="6">
        <v>56.355423755312579</v>
      </c>
      <c r="Q52" s="2">
        <f t="shared" si="5"/>
        <v>22.240087155647469</v>
      </c>
      <c r="S52" s="15">
        <v>355946</v>
      </c>
      <c r="T52" s="1">
        <f t="shared" si="6"/>
        <v>20.126219162363746</v>
      </c>
    </row>
    <row r="53" spans="1:20" x14ac:dyDescent="0.2">
      <c r="A53" s="4" t="s">
        <v>54</v>
      </c>
      <c r="C53" s="1" t="str">
        <f t="shared" si="0"/>
        <v>1999Q1</v>
      </c>
      <c r="D53" s="5">
        <v>36250</v>
      </c>
      <c r="E53" s="6">
        <v>6.2</v>
      </c>
      <c r="F53" s="6">
        <f t="shared" si="1"/>
        <v>118.91891891891892</v>
      </c>
      <c r="G53" s="6">
        <f t="shared" si="2"/>
        <v>6.2</v>
      </c>
      <c r="H53" s="13">
        <v>24</v>
      </c>
      <c r="J53" s="6">
        <v>74.897561423373347</v>
      </c>
      <c r="K53" s="1">
        <f t="shared" si="3"/>
        <v>13.007259466095444</v>
      </c>
      <c r="M53" s="6">
        <v>117.89985139078276</v>
      </c>
      <c r="N53" s="1">
        <f t="shared" si="4"/>
        <v>-8.8182547743809181E-2</v>
      </c>
      <c r="P53" s="6">
        <v>56.835948349040066</v>
      </c>
      <c r="Q53" s="2">
        <f t="shared" si="5"/>
        <v>23.282389108210499</v>
      </c>
      <c r="S53" s="15">
        <v>358191</v>
      </c>
      <c r="T53" s="1">
        <f t="shared" si="6"/>
        <v>20.883871620937523</v>
      </c>
    </row>
    <row r="54" spans="1:20" x14ac:dyDescent="0.2">
      <c r="A54" s="4" t="s">
        <v>55</v>
      </c>
      <c r="C54" s="1" t="str">
        <f t="shared" si="0"/>
        <v>1999Q2</v>
      </c>
      <c r="D54" s="5">
        <v>36341</v>
      </c>
      <c r="E54" s="6">
        <v>6</v>
      </c>
      <c r="F54" s="6">
        <f t="shared" si="1"/>
        <v>124.32432432432434</v>
      </c>
      <c r="G54" s="6">
        <f t="shared" si="2"/>
        <v>6</v>
      </c>
      <c r="H54" s="13">
        <v>25</v>
      </c>
      <c r="J54" s="6">
        <v>75.028610931756219</v>
      </c>
      <c r="K54" s="1">
        <f t="shared" si="3"/>
        <v>13.204990146711527</v>
      </c>
      <c r="M54" s="6">
        <v>117.12998786533795</v>
      </c>
      <c r="N54" s="1">
        <f t="shared" si="4"/>
        <v>-0.74058764503645014</v>
      </c>
      <c r="P54" s="6">
        <v>57.308988219157492</v>
      </c>
      <c r="Q54" s="1">
        <f t="shared" si="5"/>
        <v>24.308456008218492</v>
      </c>
      <c r="S54" s="15">
        <v>358930</v>
      </c>
      <c r="T54" s="1">
        <f t="shared" si="6"/>
        <v>21.13327258614288</v>
      </c>
    </row>
    <row r="55" spans="1:20" x14ac:dyDescent="0.2">
      <c r="A55" s="4" t="s">
        <v>56</v>
      </c>
      <c r="C55" s="1" t="str">
        <f t="shared" si="0"/>
        <v>1999Q3</v>
      </c>
      <c r="D55" s="5">
        <v>36433</v>
      </c>
      <c r="E55" s="6">
        <v>5.9</v>
      </c>
      <c r="F55" s="6">
        <f t="shared" si="1"/>
        <v>127.02702702702705</v>
      </c>
      <c r="G55" s="6">
        <f t="shared" si="2"/>
        <v>5.9</v>
      </c>
      <c r="H55" s="13">
        <v>26</v>
      </c>
      <c r="J55" s="6">
        <v>75.136438453186912</v>
      </c>
      <c r="K55" s="1">
        <f t="shared" si="3"/>
        <v>13.367682929498192</v>
      </c>
      <c r="M55" s="6">
        <v>116.19753209654671</v>
      </c>
      <c r="N55" s="1">
        <f t="shared" si="4"/>
        <v>-1.5307782131736447</v>
      </c>
      <c r="P55" s="6">
        <v>57.728977922150278</v>
      </c>
      <c r="Q55" s="1">
        <f t="shared" si="5"/>
        <v>25.219452226102025</v>
      </c>
      <c r="S55" s="15">
        <v>365530</v>
      </c>
      <c r="T55" s="1">
        <f t="shared" si="6"/>
        <v>23.360669569032421</v>
      </c>
    </row>
    <row r="56" spans="1:20" x14ac:dyDescent="0.2">
      <c r="A56" s="4" t="s">
        <v>57</v>
      </c>
      <c r="C56" s="1" t="str">
        <f t="shared" si="0"/>
        <v>1999Q4</v>
      </c>
      <c r="D56" s="5">
        <v>36525</v>
      </c>
      <c r="E56" s="6">
        <v>5.8</v>
      </c>
      <c r="F56" s="6">
        <f t="shared" si="1"/>
        <v>129.72972972972977</v>
      </c>
      <c r="G56" s="6">
        <f t="shared" si="2"/>
        <v>5.8</v>
      </c>
      <c r="H56" s="13">
        <v>27</v>
      </c>
      <c r="J56" s="6">
        <v>75.164401836649631</v>
      </c>
      <c r="K56" s="1">
        <f t="shared" si="3"/>
        <v>13.40987476152138</v>
      </c>
      <c r="M56" s="6">
        <v>115.0933368240928</v>
      </c>
      <c r="N56" s="1">
        <f t="shared" si="4"/>
        <v>-2.4665059108057052</v>
      </c>
      <c r="P56" s="6">
        <v>58.250010888648795</v>
      </c>
      <c r="Q56" s="1">
        <f t="shared" si="5"/>
        <v>26.349620557588295</v>
      </c>
      <c r="S56" s="15">
        <v>370797</v>
      </c>
      <c r="T56" s="1">
        <f t="shared" si="6"/>
        <v>25.138199858256559</v>
      </c>
    </row>
    <row r="57" spans="1:20" x14ac:dyDescent="0.2">
      <c r="A57" s="4" t="s">
        <v>58</v>
      </c>
      <c r="C57" s="1" t="str">
        <f t="shared" si="0"/>
        <v>2000Q1</v>
      </c>
      <c r="D57" s="5">
        <v>36616</v>
      </c>
      <c r="E57" s="6">
        <v>5.8</v>
      </c>
      <c r="F57" s="6">
        <f t="shared" si="1"/>
        <v>129.72972972972977</v>
      </c>
      <c r="G57" s="6">
        <f t="shared" si="2"/>
        <v>5.8</v>
      </c>
      <c r="H57" s="13">
        <v>28</v>
      </c>
      <c r="J57" s="6">
        <v>75.097233350340588</v>
      </c>
      <c r="K57" s="1">
        <f t="shared" si="3"/>
        <v>13.308529318278396</v>
      </c>
      <c r="M57" s="6">
        <v>113.67364532183767</v>
      </c>
      <c r="N57" s="1">
        <f t="shared" si="4"/>
        <v>-3.6695944349946608</v>
      </c>
      <c r="P57" s="6">
        <v>58.78768561491276</v>
      </c>
      <c r="Q57" s="1">
        <f t="shared" si="5"/>
        <v>27.515886393602006</v>
      </c>
      <c r="S57" s="15">
        <v>373622</v>
      </c>
      <c r="T57" s="1">
        <f t="shared" si="6"/>
        <v>26.091593263811539</v>
      </c>
    </row>
    <row r="58" spans="1:20" x14ac:dyDescent="0.2">
      <c r="A58" s="4" t="s">
        <v>59</v>
      </c>
      <c r="C58" s="1" t="str">
        <f t="shared" si="0"/>
        <v>2000Q2</v>
      </c>
      <c r="D58" s="5">
        <v>36707</v>
      </c>
      <c r="E58" s="6">
        <v>5.5</v>
      </c>
      <c r="F58" s="6">
        <f t="shared" si="1"/>
        <v>137.83783783783784</v>
      </c>
      <c r="G58" s="6">
        <f t="shared" si="2"/>
        <v>5.5</v>
      </c>
      <c r="H58" s="13">
        <v>29</v>
      </c>
      <c r="J58" s="6">
        <v>75.214106444591138</v>
      </c>
      <c r="K58" s="1">
        <f t="shared" si="3"/>
        <v>13.48487028099572</v>
      </c>
      <c r="M58" s="6">
        <v>113.07395186705358</v>
      </c>
      <c r="N58" s="1">
        <f t="shared" si="4"/>
        <v>-4.1777923866876288</v>
      </c>
      <c r="P58" s="6">
        <v>59.007718347784362</v>
      </c>
      <c r="Q58" s="1">
        <f t="shared" si="5"/>
        <v>27.993157588653304</v>
      </c>
      <c r="S58" s="15">
        <v>375713</v>
      </c>
      <c r="T58" s="1">
        <f t="shared" si="6"/>
        <v>26.797273126117926</v>
      </c>
    </row>
    <row r="59" spans="1:20" x14ac:dyDescent="0.2">
      <c r="A59" s="4" t="s">
        <v>60</v>
      </c>
      <c r="C59" s="1" t="str">
        <f t="shared" si="0"/>
        <v>2000Q3</v>
      </c>
      <c r="D59" s="5">
        <v>36799</v>
      </c>
      <c r="E59" s="6">
        <v>5.3</v>
      </c>
      <c r="F59" s="6">
        <f t="shared" si="1"/>
        <v>143.24324324324326</v>
      </c>
      <c r="G59" s="6">
        <f t="shared" si="2"/>
        <v>5.3</v>
      </c>
      <c r="H59" s="13">
        <v>30</v>
      </c>
      <c r="J59" s="6">
        <v>75.287369421842371</v>
      </c>
      <c r="K59" s="1">
        <f t="shared" si="3"/>
        <v>13.595411240169121</v>
      </c>
      <c r="M59" s="6">
        <v>111.71620024819387</v>
      </c>
      <c r="N59" s="1">
        <f t="shared" si="4"/>
        <v>-5.3283912236563253</v>
      </c>
      <c r="P59" s="6">
        <v>59.612891760019444</v>
      </c>
      <c r="Q59" s="1">
        <f t="shared" si="5"/>
        <v>29.305834270441601</v>
      </c>
      <c r="S59" s="15">
        <v>376740</v>
      </c>
      <c r="T59" s="1">
        <f t="shared" si="6"/>
        <v>27.143869596031188</v>
      </c>
    </row>
    <row r="60" spans="1:20" x14ac:dyDescent="0.2">
      <c r="A60" s="4" t="s">
        <v>61</v>
      </c>
      <c r="C60" s="1" t="str">
        <f t="shared" si="0"/>
        <v>2000Q4</v>
      </c>
      <c r="D60" s="5">
        <v>36891</v>
      </c>
      <c r="E60" s="6">
        <v>5.2</v>
      </c>
      <c r="F60" s="6">
        <f t="shared" si="1"/>
        <v>145.94594594594597</v>
      </c>
      <c r="G60" s="6">
        <f t="shared" si="2"/>
        <v>5.2</v>
      </c>
      <c r="H60" s="13">
        <v>31</v>
      </c>
      <c r="J60" s="6">
        <v>75.598599375619671</v>
      </c>
      <c r="K60" s="1">
        <f t="shared" si="3"/>
        <v>14.065002552245609</v>
      </c>
      <c r="M60" s="6">
        <v>111.10572791186419</v>
      </c>
      <c r="N60" s="1">
        <f t="shared" si="4"/>
        <v>-5.8457235180360616</v>
      </c>
      <c r="P60" s="6">
        <v>60.25224640107448</v>
      </c>
      <c r="Q60" s="1">
        <f t="shared" si="5"/>
        <v>30.692653175136051</v>
      </c>
      <c r="S60" s="15">
        <v>377333</v>
      </c>
      <c r="T60" s="1">
        <f t="shared" si="6"/>
        <v>27.343997840099888</v>
      </c>
    </row>
    <row r="61" spans="1:20" x14ac:dyDescent="0.2">
      <c r="A61" s="4" t="s">
        <v>62</v>
      </c>
      <c r="C61" s="1" t="str">
        <f t="shared" si="0"/>
        <v>2001Q1</v>
      </c>
      <c r="D61" s="5">
        <v>36981</v>
      </c>
      <c r="E61" s="6">
        <v>5.0999999999999996</v>
      </c>
      <c r="F61" s="6">
        <f t="shared" si="1"/>
        <v>148.64864864864867</v>
      </c>
      <c r="G61" s="6">
        <f t="shared" si="2"/>
        <v>5.0999999999999996</v>
      </c>
      <c r="H61" s="13">
        <v>32</v>
      </c>
      <c r="J61" s="6">
        <v>75.660180857150308</v>
      </c>
      <c r="K61" s="1">
        <f t="shared" si="3"/>
        <v>14.157918187005759</v>
      </c>
      <c r="M61" s="6">
        <v>110.1627744197324</v>
      </c>
      <c r="N61" s="1">
        <f t="shared" si="4"/>
        <v>-6.644810167090176</v>
      </c>
      <c r="P61" s="6">
        <v>60.735739299095719</v>
      </c>
      <c r="Q61" s="1">
        <f t="shared" si="5"/>
        <v>31.74139365218165</v>
      </c>
      <c r="S61" s="15">
        <v>382731</v>
      </c>
      <c r="T61" s="1">
        <f t="shared" si="6"/>
        <v>29.165738584590461</v>
      </c>
    </row>
    <row r="62" spans="1:20" x14ac:dyDescent="0.2">
      <c r="A62" s="4" t="s">
        <v>63</v>
      </c>
      <c r="C62" s="1" t="str">
        <f t="shared" si="0"/>
        <v>2001Q2</v>
      </c>
      <c r="D62" s="5">
        <v>37072</v>
      </c>
      <c r="E62" s="6">
        <v>5</v>
      </c>
      <c r="F62" s="6">
        <f t="shared" si="1"/>
        <v>151.35135135135135</v>
      </c>
      <c r="G62" s="6">
        <f t="shared" si="2"/>
        <v>5</v>
      </c>
      <c r="H62" s="13">
        <v>33</v>
      </c>
      <c r="J62" s="6">
        <v>76.164206495545756</v>
      </c>
      <c r="K62" s="1">
        <f t="shared" si="3"/>
        <v>14.918404309828226</v>
      </c>
      <c r="M62" s="6">
        <v>109.91885864601005</v>
      </c>
      <c r="N62" s="1">
        <f t="shared" si="4"/>
        <v>-6.8515116003014631</v>
      </c>
      <c r="P62" s="6">
        <v>61.541346519877706</v>
      </c>
      <c r="Q62" s="1">
        <f t="shared" si="5"/>
        <v>33.488829663117968</v>
      </c>
      <c r="S62" s="15">
        <v>385933</v>
      </c>
      <c r="T62" s="1">
        <f t="shared" si="6"/>
        <v>30.246363605683246</v>
      </c>
    </row>
    <row r="63" spans="1:20" x14ac:dyDescent="0.2">
      <c r="A63" s="4" t="s">
        <v>64</v>
      </c>
      <c r="C63" s="1" t="str">
        <f t="shared" si="0"/>
        <v>2001Q3</v>
      </c>
      <c r="D63" s="5">
        <v>37164</v>
      </c>
      <c r="E63" s="6">
        <v>5.0999999999999996</v>
      </c>
      <c r="F63" s="6">
        <f t="shared" si="1"/>
        <v>148.64864864864867</v>
      </c>
      <c r="G63" s="6">
        <f t="shared" si="2"/>
        <v>5.0999999999999996</v>
      </c>
      <c r="H63" s="13">
        <v>34</v>
      </c>
      <c r="J63" s="6">
        <v>76.472334201933066</v>
      </c>
      <c r="K63" s="1">
        <f t="shared" si="3"/>
        <v>15.383314875708631</v>
      </c>
      <c r="M63" s="6">
        <v>109.36918927612443</v>
      </c>
      <c r="N63" s="1">
        <f t="shared" si="4"/>
        <v>-7.3173176644760529</v>
      </c>
      <c r="P63" s="6">
        <v>62.225128935897104</v>
      </c>
      <c r="Q63" s="1">
        <f t="shared" si="5"/>
        <v>34.972016489866476</v>
      </c>
      <c r="S63" s="15">
        <v>389008</v>
      </c>
      <c r="T63" s="1">
        <f t="shared" si="6"/>
        <v>31.284128109074949</v>
      </c>
    </row>
    <row r="64" spans="1:20" x14ac:dyDescent="0.2">
      <c r="A64" s="4" t="s">
        <v>65</v>
      </c>
      <c r="C64" s="1" t="str">
        <f t="shared" si="0"/>
        <v>2001Q4</v>
      </c>
      <c r="D64" s="5">
        <v>37256</v>
      </c>
      <c r="E64" s="6">
        <v>5.2</v>
      </c>
      <c r="F64" s="6">
        <f t="shared" si="1"/>
        <v>145.94594594594597</v>
      </c>
      <c r="G64" s="6">
        <f t="shared" si="2"/>
        <v>5.2</v>
      </c>
      <c r="H64" s="13">
        <v>35</v>
      </c>
      <c r="J64" s="6">
        <v>76.603083771148661</v>
      </c>
      <c r="K64" s="1">
        <f t="shared" si="3"/>
        <v>15.580593000825482</v>
      </c>
      <c r="M64" s="6">
        <v>108.75321980679459</v>
      </c>
      <c r="N64" s="1">
        <f t="shared" si="4"/>
        <v>-7.8393083917744359</v>
      </c>
      <c r="P64" s="6">
        <v>62.557052288072185</v>
      </c>
      <c r="Q64" s="1">
        <f t="shared" si="5"/>
        <v>35.6919887089566</v>
      </c>
      <c r="S64" s="15">
        <v>390452</v>
      </c>
      <c r="T64" s="1">
        <f t="shared" si="6"/>
        <v>31.771455570179885</v>
      </c>
    </row>
    <row r="65" spans="1:20" x14ac:dyDescent="0.2">
      <c r="A65" s="4" t="s">
        <v>66</v>
      </c>
      <c r="C65" s="1" t="str">
        <f t="shared" si="0"/>
        <v>2002Q1</v>
      </c>
      <c r="D65" s="5">
        <v>37346</v>
      </c>
      <c r="E65" s="6">
        <v>5.2</v>
      </c>
      <c r="F65" s="1">
        <f t="shared" si="1"/>
        <v>145.94594594594597</v>
      </c>
      <c r="G65" s="1">
        <f t="shared" si="2"/>
        <v>5.2</v>
      </c>
      <c r="H65" s="13">
        <v>36</v>
      </c>
      <c r="J65" s="6">
        <v>76.917998831777041</v>
      </c>
      <c r="K65" s="1">
        <f t="shared" si="3"/>
        <v>16.055744491606958</v>
      </c>
      <c r="M65" s="6">
        <v>108.19358775081594</v>
      </c>
      <c r="N65" s="1">
        <f t="shared" si="4"/>
        <v>-8.3135571304945639</v>
      </c>
      <c r="P65" s="6">
        <v>63.250635475169254</v>
      </c>
      <c r="Q65" s="1">
        <f t="shared" si="5"/>
        <v>37.196434307814251</v>
      </c>
      <c r="S65" s="15">
        <v>392181</v>
      </c>
      <c r="T65" s="1">
        <f t="shared" si="6"/>
        <v>32.35496608281867</v>
      </c>
    </row>
    <row r="66" spans="1:20" x14ac:dyDescent="0.2">
      <c r="A66" s="4" t="s">
        <v>67</v>
      </c>
      <c r="C66" s="1" t="str">
        <f t="shared" si="0"/>
        <v>2002Q2</v>
      </c>
      <c r="D66" s="5">
        <v>37437</v>
      </c>
      <c r="E66" s="6">
        <v>5.2</v>
      </c>
      <c r="F66" s="1">
        <f t="shared" si="1"/>
        <v>145.94594594594597</v>
      </c>
      <c r="G66" s="1">
        <f t="shared" si="2"/>
        <v>5.2</v>
      </c>
      <c r="H66" s="13">
        <v>37</v>
      </c>
      <c r="J66" s="6">
        <v>77.187794729315726</v>
      </c>
      <c r="K66" s="1">
        <f t="shared" si="3"/>
        <v>16.462819093458101</v>
      </c>
      <c r="M66" s="6">
        <v>107.15974314793</v>
      </c>
      <c r="N66" s="1">
        <f t="shared" si="4"/>
        <v>-9.1896675922047422</v>
      </c>
      <c r="P66" s="6">
        <v>64.110166337574384</v>
      </c>
      <c r="Q66" s="2">
        <f t="shared" si="5"/>
        <v>39.060835647241099</v>
      </c>
      <c r="S66" s="15">
        <v>394167</v>
      </c>
      <c r="T66" s="1">
        <f t="shared" si="6"/>
        <v>33.02521008403361</v>
      </c>
    </row>
    <row r="67" spans="1:20" x14ac:dyDescent="0.2">
      <c r="A67" s="4" t="s">
        <v>68</v>
      </c>
      <c r="C67" s="1" t="str">
        <f t="shared" si="0"/>
        <v>2002Q3</v>
      </c>
      <c r="D67" s="5">
        <v>37529</v>
      </c>
      <c r="E67" s="6">
        <v>5.3</v>
      </c>
      <c r="F67" s="1">
        <f t="shared" si="1"/>
        <v>143.24324324324326</v>
      </c>
      <c r="G67" s="6">
        <f t="shared" si="2"/>
        <v>5.3</v>
      </c>
      <c r="H67" s="13">
        <v>38</v>
      </c>
      <c r="J67" s="6">
        <v>77.48423497476324</v>
      </c>
      <c r="K67" s="1">
        <f t="shared" si="3"/>
        <v>16.910095334457665</v>
      </c>
      <c r="M67" s="6">
        <v>106.43952016135944</v>
      </c>
      <c r="N67" s="1">
        <f t="shared" si="4"/>
        <v>-9.8000058302119104</v>
      </c>
      <c r="P67" s="6">
        <v>64.801149071858788</v>
      </c>
      <c r="Q67" s="1">
        <f t="shared" si="5"/>
        <v>40.559640625244839</v>
      </c>
      <c r="S67" s="15">
        <v>397175</v>
      </c>
      <c r="T67" s="1">
        <f t="shared" si="6"/>
        <v>34.040363133205091</v>
      </c>
    </row>
    <row r="68" spans="1:20" x14ac:dyDescent="0.2">
      <c r="A68" s="4" t="s">
        <v>69</v>
      </c>
      <c r="C68" s="1" t="str">
        <f t="shared" si="0"/>
        <v>2002Q4</v>
      </c>
      <c r="D68" s="5">
        <v>37621</v>
      </c>
      <c r="E68" s="6">
        <v>5.0999999999999996</v>
      </c>
      <c r="F68" s="1">
        <f t="shared" si="1"/>
        <v>148.64864864864867</v>
      </c>
      <c r="G68" s="6">
        <f t="shared" si="2"/>
        <v>5.0999999999999996</v>
      </c>
      <c r="H68" s="13">
        <v>39</v>
      </c>
      <c r="J68" s="6">
        <v>77.811550697839024</v>
      </c>
      <c r="K68" s="1">
        <f t="shared" si="3"/>
        <v>17.403957245873848</v>
      </c>
      <c r="M68" s="6">
        <v>105.95048483522993</v>
      </c>
      <c r="N68" s="1">
        <f t="shared" si="4"/>
        <v>-10.214428814257982</v>
      </c>
      <c r="P68" s="6">
        <v>65.500347094259453</v>
      </c>
      <c r="Q68" s="1">
        <f t="shared" si="5"/>
        <v>42.076265317278263</v>
      </c>
      <c r="S68" s="15">
        <v>400587</v>
      </c>
      <c r="T68" s="1">
        <f t="shared" si="6"/>
        <v>35.191859876480706</v>
      </c>
    </row>
    <row r="69" spans="1:20" x14ac:dyDescent="0.2">
      <c r="A69" s="4" t="s">
        <v>70</v>
      </c>
      <c r="C69" s="1" t="str">
        <f t="shared" si="0"/>
        <v>2003Q1</v>
      </c>
      <c r="D69" s="5">
        <v>37711</v>
      </c>
      <c r="E69" s="6">
        <v>5.2</v>
      </c>
      <c r="F69" s="1">
        <f t="shared" si="1"/>
        <v>145.94594594594597</v>
      </c>
      <c r="G69" s="6">
        <f t="shared" si="2"/>
        <v>5.2</v>
      </c>
      <c r="H69" s="13">
        <v>40</v>
      </c>
      <c r="J69" s="6">
        <v>78.041755865541219</v>
      </c>
      <c r="K69" s="1">
        <f t="shared" si="3"/>
        <v>17.751296393137995</v>
      </c>
      <c r="M69" s="6">
        <v>105.52107245100204</v>
      </c>
      <c r="N69" s="1">
        <f t="shared" si="4"/>
        <v>-10.578325555760305</v>
      </c>
      <c r="P69" s="6">
        <v>66.026093017548718</v>
      </c>
      <c r="Q69" s="1">
        <f t="shared" si="5"/>
        <v>43.216656484659865</v>
      </c>
      <c r="S69" s="15">
        <v>403246</v>
      </c>
      <c r="T69" s="1">
        <f t="shared" si="6"/>
        <v>36.089230873072118</v>
      </c>
    </row>
    <row r="70" spans="1:20" x14ac:dyDescent="0.2">
      <c r="A70" s="4" t="s">
        <v>71</v>
      </c>
      <c r="C70" s="1" t="str">
        <f t="shared" si="0"/>
        <v>2003Q2</v>
      </c>
      <c r="D70" s="5">
        <v>37802</v>
      </c>
      <c r="E70" s="6">
        <v>4.9000000000000004</v>
      </c>
      <c r="F70" s="1">
        <f t="shared" si="1"/>
        <v>154.05405405405406</v>
      </c>
      <c r="G70" s="6">
        <f t="shared" si="2"/>
        <v>4.9000000000000004</v>
      </c>
      <c r="H70" s="13">
        <v>41</v>
      </c>
      <c r="J70" s="6">
        <v>78.207458827128008</v>
      </c>
      <c r="K70" s="1">
        <f t="shared" si="3"/>
        <v>18.001313045462464</v>
      </c>
      <c r="M70" s="6">
        <v>104.83154398121036</v>
      </c>
      <c r="N70" s="1">
        <f t="shared" si="4"/>
        <v>-11.162652353371062</v>
      </c>
      <c r="P70" s="6">
        <v>66.481644765556112</v>
      </c>
      <c r="Q70" s="1">
        <f t="shared" si="5"/>
        <v>44.204790042524955</v>
      </c>
      <c r="S70" s="15">
        <v>407021</v>
      </c>
      <c r="T70" s="1">
        <f t="shared" si="6"/>
        <v>37.363234450406679</v>
      </c>
    </row>
    <row r="71" spans="1:20" x14ac:dyDescent="0.2">
      <c r="A71" s="4" t="s">
        <v>72</v>
      </c>
      <c r="C71" s="1" t="str">
        <f t="shared" si="0"/>
        <v>2003Q3</v>
      </c>
      <c r="D71" s="5">
        <v>37894</v>
      </c>
      <c r="E71" s="6">
        <v>5</v>
      </c>
      <c r="F71" s="1">
        <f t="shared" si="1"/>
        <v>151.35135135135135</v>
      </c>
      <c r="G71" s="6">
        <f t="shared" si="2"/>
        <v>5</v>
      </c>
      <c r="H71" s="13">
        <v>42</v>
      </c>
      <c r="J71" s="6">
        <v>78.467632171444677</v>
      </c>
      <c r="K71" s="1">
        <f t="shared" si="3"/>
        <v>18.39386890534098</v>
      </c>
      <c r="M71" s="6">
        <v>104.57665481355923</v>
      </c>
      <c r="N71" s="1">
        <f t="shared" si="4"/>
        <v>-11.378652964809566</v>
      </c>
      <c r="P71" s="6">
        <v>66.987030961008386</v>
      </c>
      <c r="Q71" s="1">
        <f t="shared" si="5"/>
        <v>45.301019091348714</v>
      </c>
      <c r="S71" s="15">
        <v>411215</v>
      </c>
      <c r="T71" s="1">
        <f t="shared" si="6"/>
        <v>38.778643987715576</v>
      </c>
    </row>
    <row r="72" spans="1:20" x14ac:dyDescent="0.2">
      <c r="A72" s="4" t="s">
        <v>73</v>
      </c>
      <c r="C72" s="1" t="str">
        <f t="shared" si="0"/>
        <v>2003Q4</v>
      </c>
      <c r="D72" s="5">
        <v>37986</v>
      </c>
      <c r="E72" s="6">
        <v>4.9000000000000004</v>
      </c>
      <c r="F72" s="1">
        <f t="shared" si="1"/>
        <v>154.05405405405406</v>
      </c>
      <c r="G72" s="6">
        <f t="shared" si="2"/>
        <v>4.9000000000000004</v>
      </c>
      <c r="H72" s="13">
        <v>43</v>
      </c>
      <c r="J72" s="6">
        <v>78.750049028783749</v>
      </c>
      <c r="K72" s="1">
        <f t="shared" si="3"/>
        <v>18.819986317822668</v>
      </c>
      <c r="M72" s="6">
        <v>104.00175626711524</v>
      </c>
      <c r="N72" s="1">
        <f t="shared" si="4"/>
        <v>-11.865838978602705</v>
      </c>
      <c r="P72" s="6">
        <v>67.534252506497779</v>
      </c>
      <c r="Q72" s="1">
        <f t="shared" si="5"/>
        <v>46.487992854593038</v>
      </c>
      <c r="S72" s="15">
        <v>414687</v>
      </c>
      <c r="T72" s="1">
        <f t="shared" si="6"/>
        <v>39.950389794472009</v>
      </c>
    </row>
    <row r="73" spans="1:20" x14ac:dyDescent="0.2">
      <c r="A73" s="4" t="s">
        <v>74</v>
      </c>
      <c r="C73" s="1" t="str">
        <f t="shared" si="0"/>
        <v>2004Q1</v>
      </c>
      <c r="D73" s="5">
        <v>38077</v>
      </c>
      <c r="E73" s="6">
        <v>4.8</v>
      </c>
      <c r="F73" s="1">
        <f t="shared" si="1"/>
        <v>156.75675675675677</v>
      </c>
      <c r="G73" s="6">
        <f t="shared" si="2"/>
        <v>4.8</v>
      </c>
      <c r="H73" s="13">
        <v>44</v>
      </c>
      <c r="J73" s="6">
        <v>78.938509353178816</v>
      </c>
      <c r="K73" s="1">
        <f t="shared" si="3"/>
        <v>19.10433983178541</v>
      </c>
      <c r="M73" s="6">
        <v>103.58333397492397</v>
      </c>
      <c r="N73" s="1">
        <f t="shared" si="4"/>
        <v>-12.220422391407892</v>
      </c>
      <c r="P73" s="6">
        <v>68.095449313982314</v>
      </c>
      <c r="Q73" s="1">
        <f t="shared" si="5"/>
        <v>47.705280243935277</v>
      </c>
      <c r="S73" s="15">
        <v>416942</v>
      </c>
      <c r="T73" s="1">
        <f t="shared" si="6"/>
        <v>40.711417096959266</v>
      </c>
    </row>
    <row r="74" spans="1:20" x14ac:dyDescent="0.2">
      <c r="A74" s="4" t="s">
        <v>75</v>
      </c>
      <c r="C74" s="1" t="str">
        <f t="shared" ref="C74:C135" si="7">CONCATENATE(LEFT(A74,4), "Q",  RIGHT(A74,1))</f>
        <v>2004Q2</v>
      </c>
      <c r="D74" s="5">
        <v>38168</v>
      </c>
      <c r="E74" s="6">
        <v>4.8</v>
      </c>
      <c r="F74" s="1">
        <f t="shared" si="1"/>
        <v>156.75675675675677</v>
      </c>
      <c r="G74" s="6">
        <f t="shared" si="2"/>
        <v>4.8</v>
      </c>
      <c r="H74" s="13">
        <v>45</v>
      </c>
      <c r="J74" s="6">
        <v>79.119012878973564</v>
      </c>
      <c r="K74" s="1">
        <f t="shared" si="3"/>
        <v>19.376687934799453</v>
      </c>
      <c r="M74" s="6">
        <v>102.90905410554487</v>
      </c>
      <c r="N74" s="1">
        <f t="shared" si="4"/>
        <v>-12.791827074504914</v>
      </c>
      <c r="P74" s="6">
        <v>68.627138210632765</v>
      </c>
      <c r="Q74" s="1">
        <f t="shared" si="5"/>
        <v>48.858562266060332</v>
      </c>
      <c r="S74" s="15">
        <v>418434</v>
      </c>
      <c r="T74" s="1">
        <f t="shared" si="6"/>
        <v>41.214943808848844</v>
      </c>
    </row>
    <row r="75" spans="1:20" s="17" customFormat="1" x14ac:dyDescent="0.2">
      <c r="A75" s="16" t="s">
        <v>76</v>
      </c>
      <c r="C75" s="17" t="str">
        <f t="shared" si="7"/>
        <v>2004Q3</v>
      </c>
      <c r="D75" s="18">
        <v>38260</v>
      </c>
      <c r="E75" s="19">
        <v>4.7</v>
      </c>
      <c r="F75" s="17">
        <f t="shared" si="1"/>
        <v>159.45945945945948</v>
      </c>
      <c r="G75" s="19">
        <f t="shared" si="2"/>
        <v>4.7</v>
      </c>
      <c r="H75" s="20">
        <v>46</v>
      </c>
      <c r="J75" s="19">
        <v>79.319327987547837</v>
      </c>
      <c r="K75" s="17">
        <f t="shared" si="3"/>
        <v>19.678928235009895</v>
      </c>
      <c r="M75" s="19">
        <v>102.27988329917356</v>
      </c>
      <c r="N75" s="17">
        <f t="shared" si="4"/>
        <v>-13.325005004849388</v>
      </c>
      <c r="P75" s="19">
        <v>69.241269729882063</v>
      </c>
      <c r="Q75" s="17">
        <f t="shared" si="5"/>
        <v>50.190669904253497</v>
      </c>
      <c r="S75" s="22">
        <v>419128</v>
      </c>
      <c r="T75" s="17">
        <f t="shared" si="6"/>
        <v>41.449157976443594</v>
      </c>
    </row>
    <row r="76" spans="1:20" x14ac:dyDescent="0.2">
      <c r="A76" s="4" t="s">
        <v>77</v>
      </c>
      <c r="C76" s="1" t="str">
        <f t="shared" si="7"/>
        <v>2004Q4</v>
      </c>
      <c r="D76" s="5">
        <v>38352</v>
      </c>
      <c r="E76" s="6">
        <v>4.7</v>
      </c>
      <c r="G76" s="6"/>
      <c r="J76" s="6">
        <v>79.585159432987695</v>
      </c>
      <c r="M76" s="6">
        <v>101.67913350896112</v>
      </c>
      <c r="P76" s="6">
        <v>69.896157623138905</v>
      </c>
      <c r="S76" s="15">
        <v>420507</v>
      </c>
    </row>
    <row r="77" spans="1:20" x14ac:dyDescent="0.2">
      <c r="A77" s="4" t="s">
        <v>78</v>
      </c>
      <c r="C77" s="1" t="str">
        <f t="shared" si="7"/>
        <v>2005Q1</v>
      </c>
      <c r="D77" s="5">
        <v>38442</v>
      </c>
      <c r="E77" s="6">
        <v>4.7</v>
      </c>
      <c r="G77" s="6"/>
      <c r="J77" s="6">
        <v>80.01818276069497</v>
      </c>
      <c r="M77" s="6">
        <v>101.1450786933368</v>
      </c>
      <c r="P77" s="6">
        <v>70.731600934615358</v>
      </c>
      <c r="S77" s="15">
        <v>424041</v>
      </c>
    </row>
    <row r="78" spans="1:20" x14ac:dyDescent="0.2">
      <c r="A78" s="4" t="s">
        <v>79</v>
      </c>
      <c r="C78" s="1" t="str">
        <f t="shared" si="7"/>
        <v>2005Q2</v>
      </c>
      <c r="D78" s="5">
        <v>38533</v>
      </c>
      <c r="E78" s="6">
        <v>4.8</v>
      </c>
      <c r="G78" s="6"/>
      <c r="J78" s="6">
        <v>80.316783528662157</v>
      </c>
      <c r="M78" s="6">
        <v>100.63063775067211</v>
      </c>
      <c r="P78" s="6">
        <v>71.444972596146371</v>
      </c>
      <c r="S78" s="15">
        <v>429313</v>
      </c>
    </row>
    <row r="79" spans="1:20" x14ac:dyDescent="0.2">
      <c r="A79" s="4" t="s">
        <v>80</v>
      </c>
      <c r="C79" s="1" t="str">
        <f t="shared" si="7"/>
        <v>2005Q3</v>
      </c>
      <c r="D79" s="5">
        <v>38625</v>
      </c>
      <c r="E79" s="6">
        <v>4.7</v>
      </c>
      <c r="G79" s="6"/>
      <c r="J79" s="6">
        <v>80.701625289275384</v>
      </c>
      <c r="M79" s="6">
        <v>100.08119954853333</v>
      </c>
      <c r="P79" s="6">
        <v>72.394422618682071</v>
      </c>
      <c r="S79" s="15">
        <v>434203</v>
      </c>
    </row>
    <row r="80" spans="1:20" x14ac:dyDescent="0.2">
      <c r="A80" s="4" t="s">
        <v>81</v>
      </c>
      <c r="C80" s="1" t="str">
        <f t="shared" si="7"/>
        <v>2005Q4</v>
      </c>
      <c r="D80" s="5">
        <v>38717</v>
      </c>
      <c r="E80" s="6">
        <v>5.0999999999999996</v>
      </c>
      <c r="G80" s="6"/>
      <c r="J80" s="6">
        <v>80.890309703828038</v>
      </c>
      <c r="M80" s="6">
        <v>99.6091843547146</v>
      </c>
      <c r="P80" s="6">
        <v>72.748768694680024</v>
      </c>
      <c r="S80" s="15">
        <v>440716</v>
      </c>
    </row>
    <row r="81" spans="1:19" x14ac:dyDescent="0.2">
      <c r="A81" s="4" t="s">
        <v>82</v>
      </c>
      <c r="C81" s="1" t="str">
        <f t="shared" si="7"/>
        <v>2006Q1</v>
      </c>
      <c r="D81" s="5">
        <v>38807</v>
      </c>
      <c r="E81" s="6">
        <v>5.2</v>
      </c>
      <c r="G81" s="6"/>
      <c r="J81" s="6">
        <v>81.140920010032247</v>
      </c>
      <c r="M81" s="6">
        <v>99.214652847004075</v>
      </c>
      <c r="P81" s="6">
        <v>73.375508322737957</v>
      </c>
      <c r="S81" s="15">
        <v>442476</v>
      </c>
    </row>
    <row r="82" spans="1:19" x14ac:dyDescent="0.2">
      <c r="A82" s="4" t="s">
        <v>83</v>
      </c>
      <c r="C82" s="1" t="str">
        <f t="shared" si="7"/>
        <v>2006Q2</v>
      </c>
      <c r="D82" s="5">
        <v>38898</v>
      </c>
      <c r="E82" s="6">
        <v>5.5</v>
      </c>
      <c r="G82" s="6"/>
      <c r="J82" s="6">
        <v>81.371793538426004</v>
      </c>
      <c r="M82" s="6">
        <v>98.628882713113953</v>
      </c>
      <c r="P82" s="6">
        <v>74.029200356680022</v>
      </c>
      <c r="S82" s="15">
        <v>443589</v>
      </c>
    </row>
    <row r="83" spans="1:19" x14ac:dyDescent="0.2">
      <c r="A83" s="4" t="s">
        <v>84</v>
      </c>
      <c r="C83" s="1" t="str">
        <f t="shared" si="7"/>
        <v>2006Q3</v>
      </c>
      <c r="D83" s="5">
        <v>38990</v>
      </c>
      <c r="E83" s="6">
        <v>5.5</v>
      </c>
      <c r="G83" s="6"/>
      <c r="J83" s="6">
        <v>81.777492050584371</v>
      </c>
      <c r="M83" s="6">
        <v>98.615738485316626</v>
      </c>
      <c r="P83" s="6">
        <v>74.608650952495083</v>
      </c>
      <c r="S83" s="15">
        <v>444045</v>
      </c>
    </row>
    <row r="84" spans="1:19" x14ac:dyDescent="0.2">
      <c r="A84" s="4" t="s">
        <v>85</v>
      </c>
      <c r="C84" s="1" t="str">
        <f t="shared" si="7"/>
        <v>2006Q4</v>
      </c>
      <c r="D84" s="5">
        <v>39082</v>
      </c>
      <c r="E84" s="6">
        <v>5.5</v>
      </c>
      <c r="G84" s="6"/>
      <c r="J84" s="6">
        <v>82.341354554889378</v>
      </c>
      <c r="M84" s="6">
        <v>98.537271425339725</v>
      </c>
      <c r="P84" s="6">
        <v>75.443151126491642</v>
      </c>
      <c r="S84" s="15">
        <v>446352</v>
      </c>
    </row>
    <row r="85" spans="1:19" x14ac:dyDescent="0.2">
      <c r="A85" s="4" t="s">
        <v>86</v>
      </c>
      <c r="C85" s="1" t="str">
        <f t="shared" si="7"/>
        <v>2007Q1</v>
      </c>
      <c r="D85" s="5">
        <v>39172</v>
      </c>
      <c r="E85" s="6">
        <v>5.5</v>
      </c>
      <c r="G85" s="6"/>
      <c r="J85" s="6">
        <v>82.763201300159608</v>
      </c>
      <c r="M85" s="6">
        <v>98.45098238186317</v>
      </c>
      <c r="P85" s="6">
        <v>76.090878367584409</v>
      </c>
      <c r="S85" s="15">
        <v>450518</v>
      </c>
    </row>
    <row r="86" spans="1:19" x14ac:dyDescent="0.2">
      <c r="A86" s="4" t="s">
        <v>87</v>
      </c>
      <c r="C86" s="1" t="str">
        <f t="shared" si="7"/>
        <v>2007Q2</v>
      </c>
      <c r="D86" s="5">
        <v>39263</v>
      </c>
      <c r="E86" s="6">
        <v>5.4</v>
      </c>
      <c r="G86" s="6"/>
      <c r="J86" s="6">
        <v>83.150566473800978</v>
      </c>
      <c r="M86" s="6">
        <v>98.262088429456043</v>
      </c>
      <c r="P86" s="6">
        <v>76.633783435883203</v>
      </c>
      <c r="S86" s="15">
        <v>453311</v>
      </c>
    </row>
    <row r="87" spans="1:19" x14ac:dyDescent="0.2">
      <c r="A87" s="4" t="s">
        <v>88</v>
      </c>
      <c r="C87" s="1" t="str">
        <f t="shared" si="7"/>
        <v>2007Q3</v>
      </c>
      <c r="D87" s="5">
        <v>39355</v>
      </c>
      <c r="E87" s="6">
        <v>5.3</v>
      </c>
      <c r="G87" s="6"/>
      <c r="J87" s="6">
        <v>83.258251133051587</v>
      </c>
      <c r="M87" s="6">
        <v>97.588506702553914</v>
      </c>
      <c r="P87" s="6">
        <v>77.258884270211368</v>
      </c>
      <c r="S87" s="15">
        <v>456830</v>
      </c>
    </row>
    <row r="88" spans="1:19" x14ac:dyDescent="0.2">
      <c r="A88" s="4" t="s">
        <v>89</v>
      </c>
      <c r="C88" s="1" t="str">
        <f t="shared" si="7"/>
        <v>2007Q4</v>
      </c>
      <c r="D88" s="5">
        <v>39447</v>
      </c>
      <c r="E88" s="6">
        <v>5.2</v>
      </c>
      <c r="G88" s="6"/>
      <c r="J88" s="6">
        <v>83.901659469191145</v>
      </c>
      <c r="M88" s="6">
        <v>97.402793439342332</v>
      </c>
      <c r="P88" s="6">
        <v>77.910988439415902</v>
      </c>
      <c r="S88" s="15">
        <v>458982</v>
      </c>
    </row>
    <row r="89" spans="1:19" x14ac:dyDescent="0.2">
      <c r="A89" s="4" t="s">
        <v>90</v>
      </c>
      <c r="C89" s="1" t="str">
        <f t="shared" si="7"/>
        <v>2008Q1</v>
      </c>
      <c r="D89" s="5">
        <v>39538</v>
      </c>
      <c r="E89" s="6">
        <v>5.2</v>
      </c>
      <c r="G89" s="6"/>
      <c r="J89" s="6">
        <v>84.205869308651032</v>
      </c>
      <c r="M89" s="6">
        <v>96.960673771877481</v>
      </c>
      <c r="P89" s="6">
        <v>78.606085044280917</v>
      </c>
      <c r="S89" s="15">
        <v>461472</v>
      </c>
    </row>
    <row r="90" spans="1:19" x14ac:dyDescent="0.2">
      <c r="A90" s="4" t="s">
        <v>91</v>
      </c>
      <c r="C90" s="1" t="str">
        <f t="shared" si="7"/>
        <v>2008Q2</v>
      </c>
      <c r="D90" s="5">
        <v>39629</v>
      </c>
      <c r="E90" s="6">
        <v>5.4</v>
      </c>
      <c r="G90" s="6"/>
      <c r="J90" s="6">
        <v>84.891095257661391</v>
      </c>
      <c r="M90" s="6">
        <v>96.675110553100396</v>
      </c>
      <c r="P90" s="6">
        <v>79.561922608165318</v>
      </c>
      <c r="S90" s="15">
        <v>458912</v>
      </c>
    </row>
    <row r="91" spans="1:19" x14ac:dyDescent="0.2">
      <c r="A91" s="4" t="s">
        <v>92</v>
      </c>
      <c r="C91" s="1" t="str">
        <f t="shared" si="7"/>
        <v>2008Q3</v>
      </c>
      <c r="D91" s="5">
        <v>39721</v>
      </c>
      <c r="E91" s="6">
        <v>5.9</v>
      </c>
      <c r="G91" s="6"/>
      <c r="J91" s="6">
        <v>85.586414111245105</v>
      </c>
      <c r="M91" s="6">
        <v>96.487223854533454</v>
      </c>
      <c r="P91" s="6">
        <v>80.602544383297527</v>
      </c>
      <c r="S91" s="15">
        <v>451736</v>
      </c>
    </row>
    <row r="92" spans="1:19" x14ac:dyDescent="0.2">
      <c r="A92" s="4" t="s">
        <v>93</v>
      </c>
      <c r="C92" s="1" t="str">
        <f t="shared" si="7"/>
        <v>2008Q4</v>
      </c>
      <c r="D92" s="5">
        <v>39813</v>
      </c>
      <c r="E92" s="6">
        <v>6.4</v>
      </c>
      <c r="G92" s="6"/>
      <c r="J92" s="6">
        <v>85.828026768435208</v>
      </c>
      <c r="M92" s="6">
        <v>95.295666977430884</v>
      </c>
      <c r="P92" s="6">
        <v>81.428418851221338</v>
      </c>
      <c r="S92" s="15">
        <v>442406</v>
      </c>
    </row>
    <row r="93" spans="1:19" x14ac:dyDescent="0.2">
      <c r="A93" s="4" t="s">
        <v>94</v>
      </c>
      <c r="C93" s="1" t="str">
        <f t="shared" si="7"/>
        <v>2009Q1</v>
      </c>
      <c r="D93" s="5">
        <v>39903</v>
      </c>
      <c r="E93" s="6">
        <v>7.1</v>
      </c>
      <c r="G93" s="6"/>
      <c r="J93" s="6">
        <v>86.034641727353034</v>
      </c>
      <c r="M93" s="6">
        <v>94.830040422509498</v>
      </c>
      <c r="P93" s="6">
        <v>81.889584294893382</v>
      </c>
      <c r="S93" s="15">
        <v>434676</v>
      </c>
    </row>
    <row r="94" spans="1:19" x14ac:dyDescent="0.2">
      <c r="A94" s="4" t="s">
        <v>95</v>
      </c>
      <c r="C94" s="1" t="str">
        <f t="shared" si="7"/>
        <v>2009Q2</v>
      </c>
      <c r="D94" s="5">
        <v>39994</v>
      </c>
      <c r="E94" s="6">
        <v>7.8</v>
      </c>
      <c r="G94" s="6"/>
      <c r="J94" s="6">
        <v>86.537725867770419</v>
      </c>
      <c r="M94" s="6">
        <v>95.645180529777434</v>
      </c>
      <c r="P94" s="6">
        <v>82.277777727046796</v>
      </c>
      <c r="S94" s="15">
        <v>433618</v>
      </c>
    </row>
    <row r="95" spans="1:19" x14ac:dyDescent="0.2">
      <c r="A95" s="4" t="s">
        <v>96</v>
      </c>
      <c r="C95" s="1" t="str">
        <f t="shared" si="7"/>
        <v>2009Q3</v>
      </c>
      <c r="D95" s="5">
        <v>40086</v>
      </c>
      <c r="E95" s="6">
        <v>7.8</v>
      </c>
      <c r="G95" s="6"/>
      <c r="J95" s="6">
        <v>87.262929590465163</v>
      </c>
      <c r="M95" s="6">
        <v>96.78401859586549</v>
      </c>
      <c r="P95" s="6">
        <v>82.856116785285224</v>
      </c>
      <c r="S95" s="15">
        <v>433926</v>
      </c>
    </row>
    <row r="96" spans="1:19" x14ac:dyDescent="0.2">
      <c r="A96" s="4" t="s">
        <v>97</v>
      </c>
      <c r="C96" s="1" t="str">
        <f t="shared" si="7"/>
        <v>2009Q4</v>
      </c>
      <c r="D96" s="5">
        <v>40178</v>
      </c>
      <c r="E96" s="6">
        <v>7.8</v>
      </c>
      <c r="G96" s="6"/>
      <c r="J96" s="6">
        <v>87.810610903465189</v>
      </c>
      <c r="M96" s="6">
        <v>97.081328382002283</v>
      </c>
      <c r="P96" s="6">
        <v>83.414047988478558</v>
      </c>
      <c r="S96" s="15">
        <v>435228</v>
      </c>
    </row>
    <row r="97" spans="1:20" x14ac:dyDescent="0.2">
      <c r="A97" s="4" t="s">
        <v>98</v>
      </c>
      <c r="C97" s="1" t="str">
        <f t="shared" si="7"/>
        <v>2010Q1</v>
      </c>
      <c r="D97" s="5">
        <v>40268</v>
      </c>
      <c r="E97" s="6">
        <v>8</v>
      </c>
      <c r="G97" s="6"/>
      <c r="J97" s="6">
        <v>88.587371366323978</v>
      </c>
      <c r="M97" s="6">
        <v>97.462788770812836</v>
      </c>
      <c r="P97" s="6">
        <v>84.435590606175225</v>
      </c>
      <c r="S97" s="15">
        <v>438001</v>
      </c>
    </row>
    <row r="98" spans="1:20" x14ac:dyDescent="0.2">
      <c r="A98" s="4" t="s">
        <v>99</v>
      </c>
      <c r="C98" s="1" t="str">
        <f t="shared" si="7"/>
        <v>2010Q2</v>
      </c>
      <c r="D98" s="5">
        <v>40359</v>
      </c>
      <c r="E98" s="6">
        <v>7.9</v>
      </c>
      <c r="G98" s="6"/>
      <c r="J98" s="6">
        <v>89.227091268148072</v>
      </c>
      <c r="M98" s="6">
        <v>97.826045284283197</v>
      </c>
      <c r="P98" s="6">
        <v>85.192043574220477</v>
      </c>
      <c r="S98" s="15">
        <v>442390</v>
      </c>
    </row>
    <row r="99" spans="1:20" x14ac:dyDescent="0.2">
      <c r="A99" s="4" t="s">
        <v>100</v>
      </c>
      <c r="C99" s="1" t="str">
        <f t="shared" si="7"/>
        <v>2010Q3</v>
      </c>
      <c r="D99" s="5">
        <v>40451</v>
      </c>
      <c r="E99" s="6">
        <v>7.8</v>
      </c>
      <c r="G99" s="6"/>
      <c r="J99" s="6">
        <v>89.784896616790988</v>
      </c>
      <c r="M99" s="6">
        <v>98.006928576142315</v>
      </c>
      <c r="P99" s="6">
        <v>85.941438944083387</v>
      </c>
      <c r="S99" s="15">
        <v>445324</v>
      </c>
    </row>
    <row r="100" spans="1:20" x14ac:dyDescent="0.2">
      <c r="A100" s="4" t="s">
        <v>101</v>
      </c>
      <c r="C100" s="1" t="str">
        <f t="shared" si="7"/>
        <v>2010Q4</v>
      </c>
      <c r="D100" s="5">
        <v>40543</v>
      </c>
      <c r="E100" s="6">
        <v>7.9</v>
      </c>
      <c r="G100" s="6"/>
      <c r="J100" s="6">
        <v>90.539046495848908</v>
      </c>
      <c r="M100" s="6">
        <v>98.342877513585947</v>
      </c>
      <c r="P100" s="6">
        <v>86.597282339363275</v>
      </c>
      <c r="S100" s="15">
        <v>445606</v>
      </c>
    </row>
    <row r="101" spans="1:20" x14ac:dyDescent="0.2">
      <c r="A101" s="4" t="s">
        <v>102</v>
      </c>
      <c r="C101" s="1" t="str">
        <f t="shared" si="7"/>
        <v>2011Q1</v>
      </c>
      <c r="D101" s="5">
        <v>40633</v>
      </c>
      <c r="E101" s="6">
        <v>7.8</v>
      </c>
      <c r="J101" s="6">
        <v>91.742004586734893</v>
      </c>
      <c r="M101" s="6">
        <v>99.183245903038184</v>
      </c>
      <c r="P101" s="6">
        <v>87.92230681505373</v>
      </c>
      <c r="S101" s="15">
        <v>448411</v>
      </c>
    </row>
    <row r="102" spans="1:20" x14ac:dyDescent="0.2">
      <c r="A102" s="4" t="s">
        <v>103</v>
      </c>
      <c r="C102" s="1" t="str">
        <f t="shared" si="7"/>
        <v>2011Q2</v>
      </c>
      <c r="D102" s="5">
        <v>40724</v>
      </c>
      <c r="E102" s="6">
        <v>7.9</v>
      </c>
      <c r="J102" s="6">
        <v>92.625328064124986</v>
      </c>
      <c r="M102" s="6">
        <v>99.322753979489775</v>
      </c>
      <c r="P102" s="6">
        <v>89.037386205725667</v>
      </c>
      <c r="S102" s="15">
        <v>448857</v>
      </c>
    </row>
    <row r="103" spans="1:20" x14ac:dyDescent="0.2">
      <c r="A103" s="4" t="s">
        <v>104</v>
      </c>
      <c r="C103" s="1" t="str">
        <f t="shared" si="7"/>
        <v>2011Q3</v>
      </c>
      <c r="D103" s="5">
        <v>40816</v>
      </c>
      <c r="E103" s="6">
        <v>8.3000000000000007</v>
      </c>
      <c r="F103" s="1" t="s">
        <v>134</v>
      </c>
      <c r="G103" s="1" t="s">
        <v>137</v>
      </c>
      <c r="H103" s="13" t="s">
        <v>138</v>
      </c>
      <c r="J103" s="6">
        <v>93.247804973541434</v>
      </c>
      <c r="K103" s="1" t="s">
        <v>148</v>
      </c>
      <c r="M103" s="6">
        <v>99.570453480800651</v>
      </c>
      <c r="N103" s="1" t="s">
        <v>135</v>
      </c>
      <c r="P103" s="6">
        <v>89.765576774624819</v>
      </c>
      <c r="Q103" s="2" t="s">
        <v>136</v>
      </c>
      <c r="S103" s="15">
        <v>450249</v>
      </c>
      <c r="T103" s="1" t="s">
        <v>167</v>
      </c>
    </row>
    <row r="104" spans="1:20" s="10" customFormat="1" x14ac:dyDescent="0.2">
      <c r="A104" s="9" t="s">
        <v>105</v>
      </c>
      <c r="C104" s="10" t="str">
        <f t="shared" si="7"/>
        <v>2011Q4</v>
      </c>
      <c r="D104" s="11">
        <v>40908</v>
      </c>
      <c r="E104" s="12">
        <v>8.4</v>
      </c>
      <c r="F104" s="10">
        <f>($E$104-E104)/($E$104-$E$75)*100</f>
        <v>0</v>
      </c>
      <c r="G104" s="12">
        <f>E104</f>
        <v>8.4</v>
      </c>
      <c r="H104" s="14">
        <v>0</v>
      </c>
      <c r="J104" s="12">
        <v>93.777957991981367</v>
      </c>
      <c r="K104" s="10">
        <f>(J104/$J$104-1)*100</f>
        <v>0</v>
      </c>
      <c r="M104" s="12">
        <v>99.958961801059729</v>
      </c>
      <c r="N104" s="12">
        <f>(M104/$M$104-1)*100</f>
        <v>0</v>
      </c>
      <c r="P104" s="12">
        <v>90.231381709354267</v>
      </c>
      <c r="Q104" s="10">
        <f>(P104/$P$104-1)*100</f>
        <v>0</v>
      </c>
      <c r="S104" s="24">
        <v>451086</v>
      </c>
      <c r="T104" s="10">
        <f>(S104/$S$104-1)*100</f>
        <v>0</v>
      </c>
    </row>
    <row r="105" spans="1:20" x14ac:dyDescent="0.2">
      <c r="A105" s="4" t="s">
        <v>106</v>
      </c>
      <c r="C105" s="1" t="str">
        <f t="shared" si="7"/>
        <v>2012Q1</v>
      </c>
      <c r="D105" s="5">
        <v>40999</v>
      </c>
      <c r="E105" s="6">
        <v>8.1999999999999993</v>
      </c>
      <c r="F105" s="1">
        <f t="shared" ref="F105:F135" si="8">($E$104-E105)/($E$104-$E$75)*100</f>
        <v>5.4054054054054346</v>
      </c>
      <c r="G105" s="6">
        <f t="shared" ref="G105:G135" si="9">E105</f>
        <v>8.1999999999999993</v>
      </c>
      <c r="H105" s="13">
        <v>1</v>
      </c>
      <c r="J105" s="6">
        <v>94.33681560029116</v>
      </c>
      <c r="K105" s="1">
        <f t="shared" ref="K105:K135" si="10">(J105/$J$104-1)*100</f>
        <v>0.59593706269183144</v>
      </c>
      <c r="M105" s="6">
        <v>100.27168249286727</v>
      </c>
      <c r="N105" s="1">
        <f t="shared" ref="N105:N135" si="11">(M105/$M$104-1)*100</f>
        <v>0.31284907943514018</v>
      </c>
      <c r="P105" s="6">
        <v>91.012155757453741</v>
      </c>
      <c r="Q105" s="1">
        <f t="shared" ref="Q105:Q135" si="12">(P105/$P$104-1)*100</f>
        <v>0.8653021081007406</v>
      </c>
      <c r="S105" s="15">
        <v>453989</v>
      </c>
      <c r="T105" s="1">
        <f t="shared" ref="T105:T135" si="13">(S105/$S$104-1)*100</f>
        <v>0.64355799115911605</v>
      </c>
    </row>
    <row r="106" spans="1:20" x14ac:dyDescent="0.2">
      <c r="A106" s="4" t="s">
        <v>107</v>
      </c>
      <c r="C106" s="1" t="str">
        <f t="shared" si="7"/>
        <v>2012Q2</v>
      </c>
      <c r="D106" s="5">
        <v>41090</v>
      </c>
      <c r="E106" s="6">
        <v>8</v>
      </c>
      <c r="F106" s="1">
        <f t="shared" si="8"/>
        <v>10.810810810810819</v>
      </c>
      <c r="G106" s="6">
        <f t="shared" si="9"/>
        <v>8</v>
      </c>
      <c r="H106" s="13">
        <v>2</v>
      </c>
      <c r="J106" s="6">
        <v>94.870367366087862</v>
      </c>
      <c r="K106" s="1">
        <f t="shared" si="10"/>
        <v>1.1648892740870886</v>
      </c>
      <c r="M106" s="6">
        <v>100.02690977780308</v>
      </c>
      <c r="N106" s="1">
        <f t="shared" si="11"/>
        <v>6.7975872817283012E-2</v>
      </c>
      <c r="P106" s="6">
        <v>91.863088992731747</v>
      </c>
      <c r="Q106" s="1">
        <f t="shared" si="12"/>
        <v>1.8083589683170365</v>
      </c>
      <c r="S106" s="15">
        <v>453631</v>
      </c>
      <c r="T106" s="1">
        <f t="shared" si="13"/>
        <v>0.5641939674474461</v>
      </c>
    </row>
    <row r="107" spans="1:20" x14ac:dyDescent="0.2">
      <c r="A107" s="4" t="s">
        <v>108</v>
      </c>
      <c r="C107" s="1" t="str">
        <f t="shared" si="7"/>
        <v>2012Q3</v>
      </c>
      <c r="D107" s="5">
        <v>41182</v>
      </c>
      <c r="E107" s="6">
        <v>7.9</v>
      </c>
      <c r="F107" s="1">
        <f t="shared" si="8"/>
        <v>13.513513513513512</v>
      </c>
      <c r="G107" s="6">
        <f t="shared" si="9"/>
        <v>7.9</v>
      </c>
      <c r="H107" s="13">
        <v>3</v>
      </c>
      <c r="J107" s="6">
        <v>95.43978497747699</v>
      </c>
      <c r="K107" s="1">
        <f t="shared" si="10"/>
        <v>1.7720869819299434</v>
      </c>
      <c r="M107" s="6">
        <v>100.05305170658977</v>
      </c>
      <c r="N107" s="1">
        <f t="shared" si="11"/>
        <v>9.4128534185156099E-2</v>
      </c>
      <c r="P107" s="6">
        <v>92.684524715655328</v>
      </c>
      <c r="Q107" s="1">
        <f t="shared" si="12"/>
        <v>2.7187248602741354</v>
      </c>
      <c r="S107" s="15">
        <v>459145</v>
      </c>
      <c r="T107" s="1">
        <f t="shared" si="13"/>
        <v>1.7865772823807413</v>
      </c>
    </row>
    <row r="108" spans="1:20" x14ac:dyDescent="0.2">
      <c r="A108" s="4" t="s">
        <v>109</v>
      </c>
      <c r="C108" s="1" t="str">
        <f t="shared" si="7"/>
        <v>2012Q4</v>
      </c>
      <c r="D108" s="5">
        <v>41274</v>
      </c>
      <c r="E108" s="6">
        <v>7.8</v>
      </c>
      <c r="F108" s="1">
        <f t="shared" si="8"/>
        <v>16.216216216216232</v>
      </c>
      <c r="G108" s="6">
        <f t="shared" si="9"/>
        <v>7.8</v>
      </c>
      <c r="H108" s="13">
        <v>4</v>
      </c>
      <c r="J108" s="6">
        <v>96.333923808603942</v>
      </c>
      <c r="K108" s="1">
        <f t="shared" si="10"/>
        <v>2.7255507278598712</v>
      </c>
      <c r="M108" s="6">
        <v>100.37950824856473</v>
      </c>
      <c r="N108" s="1">
        <f t="shared" si="11"/>
        <v>0.42071910304748439</v>
      </c>
      <c r="P108" s="6">
        <v>93.823073082592003</v>
      </c>
      <c r="Q108" s="1">
        <f t="shared" si="12"/>
        <v>3.9805346046977164</v>
      </c>
      <c r="S108" s="15">
        <v>458439</v>
      </c>
      <c r="T108" s="1">
        <f t="shared" si="13"/>
        <v>1.6300661071281253</v>
      </c>
    </row>
    <row r="109" spans="1:20" x14ac:dyDescent="0.2">
      <c r="A109" s="4" t="s">
        <v>110</v>
      </c>
      <c r="C109" s="1" t="str">
        <f t="shared" si="7"/>
        <v>2013Q1</v>
      </c>
      <c r="D109" s="5">
        <v>41364</v>
      </c>
      <c r="E109" s="6">
        <v>7.8</v>
      </c>
      <c r="F109" s="1">
        <f t="shared" si="8"/>
        <v>16.216216216216232</v>
      </c>
      <c r="G109" s="6">
        <f t="shared" si="9"/>
        <v>7.8</v>
      </c>
      <c r="H109" s="13">
        <v>5</v>
      </c>
      <c r="J109" s="6">
        <v>96.779100135157023</v>
      </c>
      <c r="K109" s="1">
        <f t="shared" si="10"/>
        <v>3.2002639078921646</v>
      </c>
      <c r="M109" s="6">
        <v>100.23569468060869</v>
      </c>
      <c r="N109" s="1">
        <f t="shared" si="11"/>
        <v>0.27684649236325853</v>
      </c>
      <c r="P109" s="6">
        <v>94.510899057812111</v>
      </c>
      <c r="Q109" s="2">
        <f t="shared" si="12"/>
        <v>4.7428259075569246</v>
      </c>
      <c r="S109" s="15">
        <v>461394</v>
      </c>
      <c r="T109" s="1">
        <f t="shared" si="13"/>
        <v>2.2851518335749832</v>
      </c>
    </row>
    <row r="110" spans="1:20" x14ac:dyDescent="0.2">
      <c r="A110" s="4" t="s">
        <v>111</v>
      </c>
      <c r="C110" s="1" t="str">
        <f t="shared" si="7"/>
        <v>2013Q2</v>
      </c>
      <c r="D110" s="5">
        <v>41455</v>
      </c>
      <c r="E110" s="6">
        <v>7.7</v>
      </c>
      <c r="F110" s="1">
        <f t="shared" si="8"/>
        <v>18.918918918918923</v>
      </c>
      <c r="G110" s="6">
        <f t="shared" si="9"/>
        <v>7.7</v>
      </c>
      <c r="H110" s="13">
        <v>6</v>
      </c>
      <c r="J110" s="6">
        <v>97.19365790298157</v>
      </c>
      <c r="K110" s="1">
        <f t="shared" si="10"/>
        <v>3.6423270288016507</v>
      </c>
      <c r="M110" s="6">
        <v>100.29991958761026</v>
      </c>
      <c r="N110" s="1">
        <f t="shared" si="11"/>
        <v>0.34109776693069804</v>
      </c>
      <c r="P110" s="6">
        <v>95.031517105868502</v>
      </c>
      <c r="Q110" s="1">
        <f t="shared" si="12"/>
        <v>5.3198070400562347</v>
      </c>
      <c r="S110" s="15">
        <v>463867</v>
      </c>
      <c r="T110" s="1">
        <f t="shared" si="13"/>
        <v>2.8333843213932619</v>
      </c>
    </row>
    <row r="111" spans="1:20" x14ac:dyDescent="0.2">
      <c r="A111" s="4" t="s">
        <v>112</v>
      </c>
      <c r="C111" s="1" t="str">
        <f t="shared" si="7"/>
        <v>2013Q3</v>
      </c>
      <c r="D111" s="5">
        <v>41547</v>
      </c>
      <c r="E111" s="6">
        <v>7.6</v>
      </c>
      <c r="F111" s="1">
        <f t="shared" si="8"/>
        <v>21.621621621621639</v>
      </c>
      <c r="G111" s="6">
        <f t="shared" si="9"/>
        <v>7.6</v>
      </c>
      <c r="H111" s="13">
        <v>7</v>
      </c>
      <c r="J111" s="6">
        <v>97.609223691784308</v>
      </c>
      <c r="K111" s="1">
        <f t="shared" si="10"/>
        <v>4.0854650515322</v>
      </c>
      <c r="M111" s="6">
        <v>100.44750164768465</v>
      </c>
      <c r="N111" s="1">
        <f t="shared" si="11"/>
        <v>0.48874041688951042</v>
      </c>
      <c r="P111" s="6">
        <v>95.594642011728666</v>
      </c>
      <c r="Q111" s="1">
        <f t="shared" si="12"/>
        <v>5.9438969023549726</v>
      </c>
      <c r="S111" s="15">
        <v>468254</v>
      </c>
      <c r="T111" s="1">
        <f t="shared" si="13"/>
        <v>3.8059261426867552</v>
      </c>
    </row>
    <row r="112" spans="1:20" x14ac:dyDescent="0.2">
      <c r="A112" s="4" t="s">
        <v>113</v>
      </c>
      <c r="C112" s="1" t="str">
        <f t="shared" si="7"/>
        <v>2013Q4</v>
      </c>
      <c r="D112" s="5">
        <v>41639</v>
      </c>
      <c r="E112" s="6">
        <v>7.2</v>
      </c>
      <c r="F112" s="1">
        <f t="shared" si="8"/>
        <v>32.432432432432435</v>
      </c>
      <c r="G112" s="6">
        <f t="shared" si="9"/>
        <v>7.2</v>
      </c>
      <c r="H112" s="13">
        <v>8</v>
      </c>
      <c r="J112" s="6">
        <v>98.161749256876632</v>
      </c>
      <c r="K112" s="1">
        <f t="shared" si="10"/>
        <v>4.6746499484133563</v>
      </c>
      <c r="M112" s="6">
        <v>100.77508539422371</v>
      </c>
      <c r="N112" s="1">
        <f t="shared" si="11"/>
        <v>0.81645865309030174</v>
      </c>
      <c r="P112" s="6">
        <v>96.242351696360018</v>
      </c>
      <c r="Q112" s="1">
        <f t="shared" si="12"/>
        <v>6.6617288499114302</v>
      </c>
      <c r="S112" s="15">
        <v>470740</v>
      </c>
      <c r="T112" s="1">
        <f t="shared" si="13"/>
        <v>4.357040564326975</v>
      </c>
    </row>
    <row r="113" spans="1:20" x14ac:dyDescent="0.2">
      <c r="A113" s="4" t="s">
        <v>114</v>
      </c>
      <c r="C113" s="1" t="str">
        <f t="shared" si="7"/>
        <v>2014Q1</v>
      </c>
      <c r="D113" s="5">
        <v>41729</v>
      </c>
      <c r="E113" s="6">
        <v>6.8</v>
      </c>
      <c r="F113" s="1">
        <f t="shared" si="8"/>
        <v>43.243243243243256</v>
      </c>
      <c r="G113" s="6">
        <f t="shared" si="9"/>
        <v>6.8</v>
      </c>
      <c r="H113" s="13">
        <v>9</v>
      </c>
      <c r="J113" s="6">
        <v>98.529467729246889</v>
      </c>
      <c r="K113" s="1">
        <f t="shared" si="10"/>
        <v>5.0667660493010525</v>
      </c>
      <c r="M113" s="6">
        <v>100.71707074724144</v>
      </c>
      <c r="N113" s="1">
        <f t="shared" si="11"/>
        <v>0.75842018816734136</v>
      </c>
      <c r="P113" s="6">
        <v>96.743573049922347</v>
      </c>
      <c r="Q113" s="1">
        <f t="shared" si="12"/>
        <v>7.2172133654614834</v>
      </c>
      <c r="S113" s="15">
        <v>473842</v>
      </c>
      <c r="T113" s="1">
        <f t="shared" si="13"/>
        <v>5.0447143116833626</v>
      </c>
    </row>
    <row r="114" spans="1:20" x14ac:dyDescent="0.2">
      <c r="A114" s="4" t="s">
        <v>115</v>
      </c>
      <c r="C114" s="1" t="str">
        <f t="shared" si="7"/>
        <v>2014Q2</v>
      </c>
      <c r="D114" s="5">
        <v>41820</v>
      </c>
      <c r="E114" s="6">
        <v>6.3</v>
      </c>
      <c r="F114" s="1">
        <f t="shared" si="8"/>
        <v>56.756756756756765</v>
      </c>
      <c r="G114" s="6">
        <f t="shared" si="9"/>
        <v>6.3</v>
      </c>
      <c r="H114" s="13">
        <v>10</v>
      </c>
      <c r="J114" s="6">
        <v>99.052136238708371</v>
      </c>
      <c r="K114" s="1">
        <f t="shared" si="10"/>
        <v>5.6241129148685287</v>
      </c>
      <c r="M114" s="6">
        <v>101.20397414555858</v>
      </c>
      <c r="N114" s="1">
        <f t="shared" si="11"/>
        <v>1.2455234849044317</v>
      </c>
      <c r="P114" s="6">
        <v>97.439117866547946</v>
      </c>
      <c r="Q114" s="1">
        <f t="shared" si="12"/>
        <v>7.9880591659458711</v>
      </c>
      <c r="S114" s="15">
        <v>476949</v>
      </c>
      <c r="T114" s="1">
        <f t="shared" si="13"/>
        <v>5.73349649512509</v>
      </c>
    </row>
    <row r="115" spans="1:20" x14ac:dyDescent="0.2">
      <c r="A115" s="4" t="s">
        <v>116</v>
      </c>
      <c r="C115" s="1" t="str">
        <f t="shared" si="7"/>
        <v>2014Q3</v>
      </c>
      <c r="D115" s="5">
        <v>41912</v>
      </c>
      <c r="E115" s="6">
        <v>6</v>
      </c>
      <c r="F115" s="1">
        <f t="shared" si="8"/>
        <v>64.86486486486487</v>
      </c>
      <c r="G115" s="6">
        <f t="shared" si="9"/>
        <v>6</v>
      </c>
      <c r="H115" s="13">
        <v>11</v>
      </c>
      <c r="J115" s="6">
        <v>99.326401591013692</v>
      </c>
      <c r="K115" s="1">
        <f t="shared" si="10"/>
        <v>5.9165754062449949</v>
      </c>
      <c r="M115" s="6">
        <v>101.0197864469903</v>
      </c>
      <c r="N115" s="1">
        <f t="shared" si="11"/>
        <v>1.061260167989575</v>
      </c>
      <c r="P115" s="6">
        <v>97.992189579610809</v>
      </c>
      <c r="Q115" s="1">
        <f t="shared" si="12"/>
        <v>8.6010074579762055</v>
      </c>
      <c r="S115" s="15">
        <v>479696</v>
      </c>
      <c r="T115" s="1">
        <f t="shared" si="13"/>
        <v>6.3424712804210248</v>
      </c>
    </row>
    <row r="116" spans="1:20" x14ac:dyDescent="0.2">
      <c r="A116" s="4" t="s">
        <v>117</v>
      </c>
      <c r="C116" s="1" t="str">
        <f t="shared" si="7"/>
        <v>2014Q4</v>
      </c>
      <c r="D116" s="5">
        <v>42004</v>
      </c>
      <c r="E116" s="6">
        <v>5.7</v>
      </c>
      <c r="F116" s="1">
        <f t="shared" si="8"/>
        <v>72.972972972972968</v>
      </c>
      <c r="G116" s="6">
        <f t="shared" si="9"/>
        <v>5.7</v>
      </c>
      <c r="H116" s="13">
        <v>12</v>
      </c>
      <c r="J116" s="6">
        <v>99.474604296938054</v>
      </c>
      <c r="K116" s="1">
        <f t="shared" si="10"/>
        <v>6.0746111633650512</v>
      </c>
      <c r="M116" s="6">
        <v>100.48927696736421</v>
      </c>
      <c r="N116" s="1">
        <f t="shared" si="11"/>
        <v>0.5305328874462667</v>
      </c>
      <c r="P116" s="6">
        <v>98.540226439891214</v>
      </c>
      <c r="Q116" s="1">
        <f t="shared" si="12"/>
        <v>9.2083758146369821</v>
      </c>
      <c r="S116" s="15">
        <v>482379</v>
      </c>
      <c r="T116" s="1">
        <f t="shared" si="13"/>
        <v>6.9372580838243714</v>
      </c>
    </row>
    <row r="117" spans="1:20" x14ac:dyDescent="0.2">
      <c r="A117" s="4" t="s">
        <v>118</v>
      </c>
      <c r="C117" s="1" t="str">
        <f t="shared" si="7"/>
        <v>2015Q1</v>
      </c>
      <c r="D117" s="5">
        <v>42094</v>
      </c>
      <c r="E117" s="6">
        <v>5.5</v>
      </c>
      <c r="F117" s="1">
        <f t="shared" si="8"/>
        <v>78.378378378378386</v>
      </c>
      <c r="G117" s="6">
        <f t="shared" si="9"/>
        <v>5.5</v>
      </c>
      <c r="H117" s="13">
        <v>13</v>
      </c>
      <c r="J117" s="6">
        <v>99.611298733951301</v>
      </c>
      <c r="K117" s="1">
        <f t="shared" si="10"/>
        <v>6.2203750933334634</v>
      </c>
      <c r="M117" s="6">
        <v>100.20407909711018</v>
      </c>
      <c r="N117" s="1">
        <f t="shared" si="11"/>
        <v>0.24521792907201689</v>
      </c>
      <c r="P117" s="6">
        <v>99.111818914197173</v>
      </c>
      <c r="Q117" s="1">
        <f t="shared" si="12"/>
        <v>9.8418499601921496</v>
      </c>
      <c r="S117" s="15">
        <v>484920</v>
      </c>
      <c r="T117" s="1">
        <f t="shared" si="13"/>
        <v>7.5005653024035279</v>
      </c>
    </row>
    <row r="118" spans="1:20" x14ac:dyDescent="0.2">
      <c r="A118" s="4" t="s">
        <v>119</v>
      </c>
      <c r="C118" s="1" t="str">
        <f t="shared" si="7"/>
        <v>2015Q2</v>
      </c>
      <c r="D118" s="5">
        <v>42185</v>
      </c>
      <c r="E118" s="6">
        <v>5.6</v>
      </c>
      <c r="F118" s="1">
        <f t="shared" si="8"/>
        <v>75.675675675675691</v>
      </c>
      <c r="G118" s="6">
        <f t="shared" si="9"/>
        <v>5.6</v>
      </c>
      <c r="H118" s="13">
        <v>14</v>
      </c>
      <c r="J118" s="6">
        <v>99.771689609638344</v>
      </c>
      <c r="K118" s="1">
        <f t="shared" si="10"/>
        <v>6.3914076889683091</v>
      </c>
      <c r="M118" s="6">
        <v>99.999682712871049</v>
      </c>
      <c r="N118" s="1">
        <f t="shared" si="11"/>
        <v>4.0737629800879915E-2</v>
      </c>
      <c r="P118" s="6">
        <v>99.575832601412316</v>
      </c>
      <c r="Q118" s="1">
        <f t="shared" si="12"/>
        <v>10.356098637786149</v>
      </c>
      <c r="S118" s="15">
        <v>488378</v>
      </c>
      <c r="T118" s="1">
        <f t="shared" si="13"/>
        <v>8.2671596990374407</v>
      </c>
    </row>
    <row r="119" spans="1:20" x14ac:dyDescent="0.2">
      <c r="A119" s="4" t="s">
        <v>120</v>
      </c>
      <c r="C119" s="1" t="str">
        <f t="shared" si="7"/>
        <v>2015Q3</v>
      </c>
      <c r="D119" s="5">
        <v>42277</v>
      </c>
      <c r="E119" s="6">
        <v>5.3</v>
      </c>
      <c r="F119" s="1">
        <f t="shared" si="8"/>
        <v>83.78378378378379</v>
      </c>
      <c r="G119" s="6">
        <f t="shared" si="9"/>
        <v>5.3</v>
      </c>
      <c r="H119" s="13">
        <v>15</v>
      </c>
      <c r="J119" s="6">
        <v>100.13391354965042</v>
      </c>
      <c r="K119" s="1">
        <f t="shared" si="10"/>
        <v>6.7776647026293046</v>
      </c>
      <c r="M119" s="6">
        <v>100.04651384308278</v>
      </c>
      <c r="N119" s="1">
        <f t="shared" si="11"/>
        <v>8.758798655521538E-2</v>
      </c>
      <c r="P119" s="6">
        <v>100.27935905835646</v>
      </c>
      <c r="Q119" s="1">
        <f t="shared" si="12"/>
        <v>11.135790185911043</v>
      </c>
      <c r="S119" s="15">
        <v>490478</v>
      </c>
      <c r="T119" s="1">
        <f t="shared" si="13"/>
        <v>8.7327028548879859</v>
      </c>
    </row>
    <row r="120" spans="1:20" x14ac:dyDescent="0.2">
      <c r="A120" s="4" t="s">
        <v>121</v>
      </c>
      <c r="C120" s="1" t="str">
        <f t="shared" si="7"/>
        <v>2015Q4</v>
      </c>
      <c r="D120" s="5">
        <v>42369</v>
      </c>
      <c r="E120" s="6">
        <v>5.0999999999999996</v>
      </c>
      <c r="F120" s="1">
        <f t="shared" si="8"/>
        <v>89.189189189189193</v>
      </c>
      <c r="G120" s="6">
        <f t="shared" si="9"/>
        <v>5.0999999999999996</v>
      </c>
      <c r="H120" s="13">
        <v>16</v>
      </c>
      <c r="J120" s="6">
        <v>100.47967813130653</v>
      </c>
      <c r="K120" s="1">
        <f t="shared" si="10"/>
        <v>7.1463703015352431</v>
      </c>
      <c r="M120" s="6">
        <v>99.753532172725784</v>
      </c>
      <c r="N120" s="1">
        <f t="shared" si="11"/>
        <v>-0.20551396756480766</v>
      </c>
      <c r="P120" s="6">
        <v>101.02189648996202</v>
      </c>
      <c r="Q120" s="1">
        <f t="shared" si="12"/>
        <v>11.958716109839983</v>
      </c>
      <c r="S120" s="15">
        <v>494144</v>
      </c>
      <c r="T120" s="1">
        <f t="shared" si="13"/>
        <v>9.5454081926727987</v>
      </c>
    </row>
    <row r="121" spans="1:20" x14ac:dyDescent="0.2">
      <c r="A121" s="4" t="s">
        <v>122</v>
      </c>
      <c r="C121" s="1" t="str">
        <f t="shared" si="7"/>
        <v>2016Q1</v>
      </c>
      <c r="D121" s="5">
        <v>42460</v>
      </c>
      <c r="E121" s="6">
        <v>5.0999999999999996</v>
      </c>
      <c r="F121" s="1">
        <f t="shared" si="8"/>
        <v>89.189189189189193</v>
      </c>
      <c r="G121" s="6">
        <f t="shared" si="9"/>
        <v>5.0999999999999996</v>
      </c>
      <c r="H121" s="13">
        <v>17</v>
      </c>
      <c r="J121" s="6">
        <v>100.68047225429623</v>
      </c>
      <c r="K121" s="1">
        <f t="shared" si="10"/>
        <v>7.3604868458588824</v>
      </c>
      <c r="M121" s="6">
        <v>99.615043442732912</v>
      </c>
      <c r="N121" s="1">
        <f t="shared" si="11"/>
        <v>-0.34405955417112777</v>
      </c>
      <c r="P121" s="6">
        <v>101.64668466542925</v>
      </c>
      <c r="Q121" s="1">
        <f t="shared" si="12"/>
        <v>12.651145022742739</v>
      </c>
      <c r="S121" s="15">
        <v>494966</v>
      </c>
      <c r="T121" s="1">
        <f t="shared" si="13"/>
        <v>9.7276350851057245</v>
      </c>
    </row>
    <row r="122" spans="1:20" x14ac:dyDescent="0.2">
      <c r="A122" s="4" t="s">
        <v>123</v>
      </c>
      <c r="C122" s="1" t="str">
        <f t="shared" si="7"/>
        <v>2016Q2</v>
      </c>
      <c r="D122" s="5">
        <v>42551</v>
      </c>
      <c r="E122" s="6">
        <v>4.9000000000000004</v>
      </c>
      <c r="F122" s="1">
        <f t="shared" si="8"/>
        <v>94.594594594594597</v>
      </c>
      <c r="G122" s="6">
        <f t="shared" si="9"/>
        <v>4.9000000000000004</v>
      </c>
      <c r="H122" s="13">
        <v>18</v>
      </c>
      <c r="J122" s="6">
        <v>100.81848877101973</v>
      </c>
      <c r="K122" s="1">
        <f t="shared" si="10"/>
        <v>7.5076605737569801</v>
      </c>
      <c r="M122" s="6">
        <v>99.196305483508894</v>
      </c>
      <c r="N122" s="1">
        <f t="shared" si="11"/>
        <v>-0.76296942646192356</v>
      </c>
      <c r="P122" s="6">
        <v>102.1693307984024</v>
      </c>
      <c r="Q122" s="1">
        <f t="shared" si="12"/>
        <v>13.230373804428307</v>
      </c>
      <c r="S122" s="15">
        <v>497593</v>
      </c>
      <c r="T122" s="1">
        <f t="shared" si="13"/>
        <v>10.310007404353062</v>
      </c>
    </row>
    <row r="123" spans="1:20" x14ac:dyDescent="0.2">
      <c r="A123" s="4" t="s">
        <v>124</v>
      </c>
      <c r="C123" s="1" t="str">
        <f t="shared" si="7"/>
        <v>2016Q3</v>
      </c>
      <c r="D123" s="5">
        <v>42643</v>
      </c>
      <c r="E123" s="6">
        <v>4.8</v>
      </c>
      <c r="F123" s="1">
        <f t="shared" si="8"/>
        <v>97.297297297297305</v>
      </c>
      <c r="G123" s="6">
        <f t="shared" si="9"/>
        <v>4.8</v>
      </c>
      <c r="H123" s="13">
        <v>19</v>
      </c>
      <c r="J123" s="6">
        <v>101.27649853336929</v>
      </c>
      <c r="K123" s="1">
        <f t="shared" si="10"/>
        <v>7.9960586708756276</v>
      </c>
      <c r="M123" s="6">
        <v>99.207130813639338</v>
      </c>
      <c r="N123" s="1">
        <f t="shared" si="11"/>
        <v>-0.75213965198708266</v>
      </c>
      <c r="P123" s="6">
        <v>102.99622750432694</v>
      </c>
      <c r="Q123" s="1">
        <f t="shared" si="12"/>
        <v>14.146791895628642</v>
      </c>
      <c r="S123" s="15">
        <v>499836</v>
      </c>
      <c r="T123" s="1">
        <f t="shared" si="13"/>
        <v>10.807251832244846</v>
      </c>
    </row>
    <row r="124" spans="1:20" x14ac:dyDescent="0.2">
      <c r="A124" s="4" t="s">
        <v>125</v>
      </c>
      <c r="C124" s="1" t="str">
        <f t="shared" si="7"/>
        <v>2016Q4</v>
      </c>
      <c r="D124" s="5">
        <v>42735</v>
      </c>
      <c r="E124" s="6">
        <v>4.7</v>
      </c>
      <c r="F124" s="1">
        <f t="shared" si="8"/>
        <v>100</v>
      </c>
      <c r="G124" s="6">
        <f t="shared" si="9"/>
        <v>4.7</v>
      </c>
      <c r="H124" s="13">
        <v>20</v>
      </c>
      <c r="J124" s="6">
        <v>101.72686144773004</v>
      </c>
      <c r="K124" s="1">
        <f t="shared" si="10"/>
        <v>8.4763025618753254</v>
      </c>
      <c r="M124" s="6">
        <v>99.717174331801459</v>
      </c>
      <c r="N124" s="1">
        <f t="shared" si="11"/>
        <v>-0.24188673521787774</v>
      </c>
      <c r="P124" s="6">
        <v>103.41382899149028</v>
      </c>
      <c r="Q124" s="1">
        <f t="shared" si="12"/>
        <v>14.609603701512853</v>
      </c>
      <c r="S124" s="15">
        <v>503083</v>
      </c>
      <c r="T124" s="1">
        <f t="shared" si="13"/>
        <v>11.527070226076619</v>
      </c>
    </row>
    <row r="125" spans="1:20" x14ac:dyDescent="0.2">
      <c r="A125" s="4" t="s">
        <v>126</v>
      </c>
      <c r="C125" s="1" t="str">
        <f t="shared" si="7"/>
        <v>2017Q1</v>
      </c>
      <c r="D125" s="5">
        <v>42825</v>
      </c>
      <c r="E125" s="6">
        <v>4.5999999999999996</v>
      </c>
      <c r="F125" s="1">
        <f t="shared" si="8"/>
        <v>102.70270270270272</v>
      </c>
      <c r="G125" s="6">
        <f t="shared" si="9"/>
        <v>4.5999999999999996</v>
      </c>
      <c r="H125" s="13">
        <v>21</v>
      </c>
      <c r="J125" s="6">
        <v>102.44541156000049</v>
      </c>
      <c r="K125" s="1">
        <f t="shared" si="10"/>
        <v>9.242527512446209</v>
      </c>
      <c r="M125" s="6">
        <v>100.3234646592911</v>
      </c>
      <c r="N125" s="1">
        <f t="shared" si="11"/>
        <v>0.36465250505184343</v>
      </c>
      <c r="P125" s="6">
        <v>104.17786807303115</v>
      </c>
      <c r="Q125" s="1">
        <f t="shared" si="12"/>
        <v>15.456359084248671</v>
      </c>
      <c r="S125" s="15">
        <v>505983</v>
      </c>
      <c r="T125" s="1">
        <f t="shared" si="13"/>
        <v>12.169963155584519</v>
      </c>
    </row>
    <row r="126" spans="1:20" x14ac:dyDescent="0.2">
      <c r="A126" s="4" t="s">
        <v>127</v>
      </c>
      <c r="C126" s="1" t="str">
        <f t="shared" si="7"/>
        <v>2017Q2</v>
      </c>
      <c r="D126" s="5">
        <v>42916</v>
      </c>
      <c r="E126" s="6">
        <v>4.4000000000000004</v>
      </c>
      <c r="F126" s="1">
        <f t="shared" si="8"/>
        <v>108.1081081081081</v>
      </c>
      <c r="G126" s="6">
        <f t="shared" si="9"/>
        <v>4.4000000000000004</v>
      </c>
      <c r="H126" s="13">
        <v>22</v>
      </c>
      <c r="J126" s="6">
        <v>103.35993932329612</v>
      </c>
      <c r="K126" s="1">
        <f t="shared" si="10"/>
        <v>10.217732968907335</v>
      </c>
      <c r="M126" s="6">
        <v>101.08611310645972</v>
      </c>
      <c r="N126" s="1">
        <f t="shared" si="11"/>
        <v>1.1276140579003613</v>
      </c>
      <c r="P126" s="6">
        <v>105.09048721369868</v>
      </c>
      <c r="Q126" s="1">
        <f t="shared" si="12"/>
        <v>16.467780081443628</v>
      </c>
      <c r="S126" s="15">
        <v>507255</v>
      </c>
      <c r="T126" s="1">
        <f t="shared" si="13"/>
        <v>12.451949295699706</v>
      </c>
    </row>
    <row r="127" spans="1:20" x14ac:dyDescent="0.2">
      <c r="A127" s="4" t="s">
        <v>128</v>
      </c>
      <c r="C127" s="1" t="str">
        <f t="shared" si="7"/>
        <v>2017Q3</v>
      </c>
      <c r="D127" s="5">
        <v>43008</v>
      </c>
      <c r="E127" s="6">
        <v>4.3</v>
      </c>
      <c r="F127" s="1">
        <f t="shared" si="8"/>
        <v>110.81081081081081</v>
      </c>
      <c r="G127" s="6">
        <f t="shared" si="9"/>
        <v>4.3</v>
      </c>
      <c r="H127" s="13">
        <v>23</v>
      </c>
      <c r="J127" s="6">
        <v>103.95629867545168</v>
      </c>
      <c r="K127" s="1">
        <f t="shared" si="10"/>
        <v>10.853659965959839</v>
      </c>
      <c r="M127" s="6">
        <v>101.69748807232739</v>
      </c>
      <c r="N127" s="1">
        <f t="shared" si="11"/>
        <v>1.7392400240487715</v>
      </c>
      <c r="P127" s="6">
        <v>105.68750266646721</v>
      </c>
      <c r="Q127" s="1">
        <f t="shared" si="12"/>
        <v>17.129429544699761</v>
      </c>
      <c r="S127" s="15">
        <v>508982</v>
      </c>
      <c r="T127" s="1">
        <f t="shared" si="13"/>
        <v>12.834803119582517</v>
      </c>
    </row>
    <row r="128" spans="1:20" x14ac:dyDescent="0.2">
      <c r="A128" s="4" t="s">
        <v>129</v>
      </c>
      <c r="C128" s="1" t="str">
        <f t="shared" si="7"/>
        <v>2017Q4</v>
      </c>
      <c r="D128" s="5">
        <v>43100</v>
      </c>
      <c r="E128" s="6">
        <v>4.4000000000000004</v>
      </c>
      <c r="F128" s="1">
        <f t="shared" si="8"/>
        <v>108.1081081081081</v>
      </c>
      <c r="G128" s="6">
        <f t="shared" si="9"/>
        <v>4.4000000000000004</v>
      </c>
      <c r="H128" s="13">
        <v>24</v>
      </c>
      <c r="J128" s="6">
        <v>104.57342054834247</v>
      </c>
      <c r="K128" s="1">
        <f t="shared" si="10"/>
        <v>11.511727049211483</v>
      </c>
      <c r="M128" s="6">
        <v>102.25580703466252</v>
      </c>
      <c r="N128" s="1">
        <f t="shared" si="11"/>
        <v>2.2977882044973752</v>
      </c>
      <c r="P128" s="6">
        <v>106.23723307653118</v>
      </c>
      <c r="Q128" s="1">
        <f t="shared" si="12"/>
        <v>17.738674798013854</v>
      </c>
      <c r="S128" s="15">
        <v>511014</v>
      </c>
      <c r="T128" s="1">
        <f t="shared" si="13"/>
        <v>13.285271544672185</v>
      </c>
    </row>
    <row r="129" spans="1:20" x14ac:dyDescent="0.2">
      <c r="A129" s="4" t="s">
        <v>130</v>
      </c>
      <c r="C129" s="1" t="str">
        <f t="shared" si="7"/>
        <v>2018Q1</v>
      </c>
      <c r="D129" s="5">
        <v>43190</v>
      </c>
      <c r="E129" s="6">
        <v>4.2</v>
      </c>
      <c r="F129" s="1">
        <f t="shared" si="8"/>
        <v>113.51351351351352</v>
      </c>
      <c r="G129" s="6">
        <f t="shared" si="9"/>
        <v>4.2</v>
      </c>
      <c r="H129" s="13">
        <v>25</v>
      </c>
      <c r="J129" s="6">
        <v>105.11211835697755</v>
      </c>
      <c r="K129" s="1">
        <f t="shared" si="10"/>
        <v>12.086166736500402</v>
      </c>
      <c r="M129" s="6">
        <v>102.54394707032264</v>
      </c>
      <c r="N129" s="1">
        <f t="shared" si="11"/>
        <v>2.586046536185127</v>
      </c>
      <c r="P129" s="6">
        <v>106.87292964720122</v>
      </c>
      <c r="Q129" s="1">
        <f t="shared" si="12"/>
        <v>18.443193069403851</v>
      </c>
      <c r="S129" s="15">
        <v>511300</v>
      </c>
      <c r="T129" s="1">
        <f t="shared" si="13"/>
        <v>13.348674088754686</v>
      </c>
    </row>
    <row r="130" spans="1:20" x14ac:dyDescent="0.2">
      <c r="A130" s="4" t="s">
        <v>139</v>
      </c>
      <c r="C130" s="1" t="str">
        <f t="shared" si="7"/>
        <v>2018Q2</v>
      </c>
      <c r="D130" s="5">
        <v>43281</v>
      </c>
      <c r="E130" s="6">
        <v>4</v>
      </c>
      <c r="F130" s="1">
        <f t="shared" si="8"/>
        <v>118.91891891891892</v>
      </c>
      <c r="G130" s="6">
        <f t="shared" si="9"/>
        <v>4</v>
      </c>
      <c r="H130" s="13">
        <v>26</v>
      </c>
      <c r="J130" s="6">
        <v>105.59498840188378</v>
      </c>
      <c r="K130" s="1">
        <f t="shared" si="10"/>
        <v>12.601074562652403</v>
      </c>
      <c r="M130" s="6">
        <v>102.83479811329897</v>
      </c>
      <c r="N130" s="1">
        <f t="shared" si="11"/>
        <v>2.877016988194403</v>
      </c>
      <c r="P130" s="6">
        <v>107.44289310215019</v>
      </c>
      <c r="Q130" s="1">
        <f t="shared" si="12"/>
        <v>19.074861834917044</v>
      </c>
      <c r="S130" s="15">
        <v>514017</v>
      </c>
      <c r="T130" s="1">
        <f t="shared" si="13"/>
        <v>13.950998257538473</v>
      </c>
    </row>
    <row r="131" spans="1:20" x14ac:dyDescent="0.2">
      <c r="A131" s="4" t="s">
        <v>140</v>
      </c>
      <c r="C131" s="1" t="str">
        <f t="shared" si="7"/>
        <v>2018Q3</v>
      </c>
      <c r="D131" s="5">
        <v>43373</v>
      </c>
      <c r="E131" s="6">
        <v>4.0999999999999996</v>
      </c>
      <c r="F131" s="1">
        <f t="shared" si="8"/>
        <v>116.21621621621622</v>
      </c>
      <c r="G131" s="6">
        <f t="shared" si="9"/>
        <v>4.0999999999999996</v>
      </c>
      <c r="H131" s="13">
        <v>27</v>
      </c>
      <c r="J131" s="6">
        <v>106.1468772431991</v>
      </c>
      <c r="K131" s="1">
        <f t="shared" si="10"/>
        <v>13.189580489986108</v>
      </c>
      <c r="M131" s="6">
        <v>103.01322801469497</v>
      </c>
      <c r="N131" s="1">
        <f t="shared" si="11"/>
        <v>3.0555201440706226</v>
      </c>
      <c r="P131" s="6">
        <v>108.22645868502963</v>
      </c>
      <c r="Q131" s="1">
        <f t="shared" si="12"/>
        <v>19.943257694578563</v>
      </c>
      <c r="S131" s="15">
        <v>517221</v>
      </c>
      <c r="T131" s="1">
        <f t="shared" si="13"/>
        <v>14.661284101036177</v>
      </c>
    </row>
    <row r="132" spans="1:20" x14ac:dyDescent="0.2">
      <c r="A132" s="4" t="s">
        <v>141</v>
      </c>
      <c r="C132" s="1" t="str">
        <f t="shared" si="7"/>
        <v>2018Q4</v>
      </c>
      <c r="D132" s="5">
        <v>43465</v>
      </c>
      <c r="E132" s="6">
        <v>4</v>
      </c>
      <c r="F132" s="1">
        <f t="shared" si="8"/>
        <v>118.91891891891892</v>
      </c>
      <c r="G132" s="6">
        <f t="shared" si="9"/>
        <v>4</v>
      </c>
      <c r="H132" s="13">
        <v>28</v>
      </c>
      <c r="J132" s="6">
        <v>106.6122184199357</v>
      </c>
      <c r="K132" s="1">
        <f t="shared" si="10"/>
        <v>13.685796431024588</v>
      </c>
      <c r="M132" s="6">
        <v>103.17059085346423</v>
      </c>
      <c r="N132" s="1">
        <f t="shared" si="11"/>
        <v>3.2129475882276104</v>
      </c>
      <c r="P132" s="6">
        <v>108.85115416373128</v>
      </c>
      <c r="Q132" s="1">
        <f t="shared" si="12"/>
        <v>20.635583875190399</v>
      </c>
      <c r="S132" s="15">
        <v>518870</v>
      </c>
      <c r="T132" s="1">
        <f t="shared" si="13"/>
        <v>15.026846321987385</v>
      </c>
    </row>
    <row r="133" spans="1:20" x14ac:dyDescent="0.2">
      <c r="A133" s="4" t="s">
        <v>142</v>
      </c>
      <c r="C133" s="1" t="str">
        <f t="shared" si="7"/>
        <v>2019Q1</v>
      </c>
      <c r="D133" s="5">
        <v>43555</v>
      </c>
      <c r="E133" s="6">
        <v>3.8</v>
      </c>
      <c r="F133" s="1">
        <f t="shared" si="8"/>
        <v>124.32432432432434</v>
      </c>
      <c r="G133" s="6">
        <f t="shared" si="9"/>
        <v>3.8</v>
      </c>
      <c r="H133" s="13">
        <v>29</v>
      </c>
      <c r="J133" s="6">
        <v>107.1838934752692</v>
      </c>
      <c r="K133" s="1">
        <f t="shared" si="10"/>
        <v>14.295401361196337</v>
      </c>
      <c r="M133" s="6">
        <v>103.47787407643885</v>
      </c>
      <c r="N133" s="1">
        <f t="shared" si="11"/>
        <v>3.5203569664744361</v>
      </c>
      <c r="P133" s="6">
        <v>109.5300054273399</v>
      </c>
      <c r="Q133" s="1">
        <f t="shared" si="12"/>
        <v>21.387928847359049</v>
      </c>
      <c r="S133" s="15">
        <v>521873</v>
      </c>
      <c r="T133" s="1">
        <f t="shared" si="13"/>
        <v>15.692573034853673</v>
      </c>
    </row>
    <row r="134" spans="1:20" x14ac:dyDescent="0.2">
      <c r="A134" s="4" t="s">
        <v>143</v>
      </c>
      <c r="C134" s="1" t="str">
        <f t="shared" si="7"/>
        <v>2019Q2</v>
      </c>
      <c r="D134" s="5">
        <v>43646</v>
      </c>
      <c r="E134" s="6">
        <v>3.9</v>
      </c>
      <c r="F134" s="1">
        <f t="shared" si="8"/>
        <v>121.62162162162163</v>
      </c>
      <c r="G134" s="6">
        <f t="shared" si="9"/>
        <v>3.9</v>
      </c>
      <c r="H134" s="13">
        <v>30</v>
      </c>
      <c r="J134" s="6">
        <v>107.52423616177802</v>
      </c>
      <c r="K134" s="1">
        <f t="shared" si="10"/>
        <v>14.658325329468202</v>
      </c>
      <c r="M134" s="6">
        <v>103.20284758632134</v>
      </c>
      <c r="N134" s="1">
        <f t="shared" si="11"/>
        <v>3.2452175641016101</v>
      </c>
      <c r="P134" s="6">
        <v>110.26398796057336</v>
      </c>
      <c r="Q134" s="1">
        <f t="shared" si="12"/>
        <v>22.201373703603956</v>
      </c>
      <c r="S134" s="15">
        <v>520735</v>
      </c>
      <c r="T134" s="1">
        <f t="shared" si="13"/>
        <v>15.440292981826076</v>
      </c>
    </row>
    <row r="135" spans="1:20" x14ac:dyDescent="0.2">
      <c r="A135" s="4" t="s">
        <v>144</v>
      </c>
      <c r="C135" s="1" t="str">
        <f t="shared" si="7"/>
        <v>2019Q3</v>
      </c>
      <c r="D135" s="5">
        <v>43738</v>
      </c>
      <c r="E135" s="6">
        <v>3.8</v>
      </c>
      <c r="F135" s="1">
        <f t="shared" si="8"/>
        <v>124.32432432432434</v>
      </c>
      <c r="G135" s="6">
        <f t="shared" si="9"/>
        <v>3.8</v>
      </c>
      <c r="H135" s="13">
        <v>31</v>
      </c>
      <c r="J135" s="6">
        <v>107.97730310148192</v>
      </c>
      <c r="K135" s="1">
        <f t="shared" si="10"/>
        <v>15.141452654273714</v>
      </c>
      <c r="M135" s="6">
        <v>103.68974719119529</v>
      </c>
      <c r="N135" s="1">
        <f t="shared" si="11"/>
        <v>3.73231706583812</v>
      </c>
      <c r="P135" s="6">
        <v>110.84054000507444</v>
      </c>
      <c r="Q135" s="1">
        <f t="shared" si="12"/>
        <v>22.840344351707543</v>
      </c>
      <c r="S135" s="15">
        <v>522247</v>
      </c>
      <c r="T135" s="1">
        <f t="shared" si="13"/>
        <v>15.775484054038479</v>
      </c>
    </row>
    <row r="136" spans="1:20" x14ac:dyDescent="0.2">
      <c r="D136" s="5"/>
      <c r="E136" s="6"/>
      <c r="J136" s="7"/>
      <c r="M136" s="7"/>
      <c r="P136" s="7"/>
    </row>
    <row r="137" spans="1:20" x14ac:dyDescent="0.2">
      <c r="D137" s="5"/>
      <c r="E137" s="6"/>
      <c r="J137" s="7"/>
      <c r="M137" s="7"/>
      <c r="P137" s="7"/>
    </row>
    <row r="138" spans="1:20" x14ac:dyDescent="0.2">
      <c r="D138" s="5"/>
      <c r="E138" s="6"/>
      <c r="J138" s="7"/>
      <c r="M138" s="7"/>
      <c r="P138" s="7"/>
    </row>
    <row r="139" spans="1:20" x14ac:dyDescent="0.2">
      <c r="D139" s="5"/>
      <c r="E139" s="6"/>
      <c r="J139" s="7"/>
      <c r="M139" s="7"/>
      <c r="P139" s="7"/>
    </row>
    <row r="140" spans="1:20" x14ac:dyDescent="0.2">
      <c r="D140" s="5"/>
      <c r="E140" s="6"/>
      <c r="J140" s="7"/>
      <c r="M140" s="7"/>
      <c r="P140" s="7"/>
    </row>
    <row r="141" spans="1:20" x14ac:dyDescent="0.2">
      <c r="D141" s="5"/>
      <c r="E141" s="6"/>
      <c r="J141" s="7"/>
      <c r="M141" s="7"/>
      <c r="P141" s="7"/>
    </row>
    <row r="142" spans="1:20" x14ac:dyDescent="0.2">
      <c r="D142" s="5"/>
      <c r="E142" s="6"/>
      <c r="J142" s="7"/>
      <c r="M142" s="7"/>
      <c r="P142" s="7"/>
    </row>
    <row r="143" spans="1:20" x14ac:dyDescent="0.2">
      <c r="D143" s="5"/>
      <c r="E143" s="6"/>
      <c r="J143" s="7"/>
      <c r="M143" s="7"/>
      <c r="P143" s="7"/>
    </row>
    <row r="144" spans="1:20" x14ac:dyDescent="0.2">
      <c r="D144" s="5"/>
      <c r="E144" s="6"/>
      <c r="J144" s="7"/>
      <c r="M144" s="7"/>
      <c r="P144" s="7"/>
    </row>
    <row r="145" spans="4:16" x14ac:dyDescent="0.2">
      <c r="D145" s="5"/>
      <c r="E145" s="6"/>
      <c r="J145" s="7"/>
      <c r="M145" s="7"/>
      <c r="P145" s="7"/>
    </row>
    <row r="146" spans="4:16" x14ac:dyDescent="0.2">
      <c r="D146" s="5"/>
      <c r="E146" s="6"/>
      <c r="J146" s="7"/>
      <c r="M146" s="7"/>
      <c r="P146" s="7"/>
    </row>
    <row r="147" spans="4:16" x14ac:dyDescent="0.2">
      <c r="D147" s="5"/>
      <c r="E147" s="6"/>
      <c r="J147" s="7"/>
      <c r="M147" s="7"/>
      <c r="P147" s="7"/>
    </row>
    <row r="148" spans="4:16" x14ac:dyDescent="0.2">
      <c r="D148" s="5"/>
      <c r="E148" s="6"/>
      <c r="J148" s="7"/>
      <c r="M148" s="7"/>
      <c r="P148" s="7"/>
    </row>
    <row r="149" spans="4:16" x14ac:dyDescent="0.2">
      <c r="D149" s="5"/>
      <c r="E149" s="6"/>
      <c r="J149" s="7"/>
      <c r="M149" s="7"/>
      <c r="P149" s="7"/>
    </row>
    <row r="150" spans="4:16" x14ac:dyDescent="0.2">
      <c r="D150" s="5"/>
      <c r="E150" s="6"/>
      <c r="J150" s="7"/>
      <c r="M150" s="7"/>
      <c r="P150" s="7"/>
    </row>
    <row r="151" spans="4:16" x14ac:dyDescent="0.2">
      <c r="D151" s="5"/>
      <c r="E151" s="6"/>
      <c r="J151" s="7"/>
      <c r="M151" s="7"/>
      <c r="P151" s="7"/>
    </row>
    <row r="152" spans="4:16" x14ac:dyDescent="0.2">
      <c r="D152" s="5"/>
      <c r="E152" s="6"/>
      <c r="J152" s="7"/>
      <c r="M152" s="7"/>
      <c r="P152" s="7"/>
    </row>
    <row r="153" spans="4:16" x14ac:dyDescent="0.2">
      <c r="D153" s="5"/>
      <c r="E153" s="6"/>
      <c r="J153" s="7"/>
      <c r="M153" s="7"/>
      <c r="P153" s="7"/>
    </row>
    <row r="154" spans="4:16" x14ac:dyDescent="0.2">
      <c r="D154" s="5"/>
      <c r="E154" s="6"/>
      <c r="J154" s="7"/>
      <c r="M154" s="7"/>
      <c r="P154" s="7"/>
    </row>
    <row r="155" spans="4:16" x14ac:dyDescent="0.2">
      <c r="D155" s="5"/>
      <c r="E155" s="6"/>
      <c r="J155" s="7"/>
      <c r="M155" s="7"/>
      <c r="P155" s="7"/>
    </row>
    <row r="156" spans="4:16" x14ac:dyDescent="0.2">
      <c r="D156" s="5"/>
      <c r="E156" s="6"/>
      <c r="J156" s="7"/>
      <c r="M156" s="7"/>
      <c r="P156" s="7"/>
    </row>
    <row r="157" spans="4:16" x14ac:dyDescent="0.2">
      <c r="D157" s="5"/>
      <c r="E157" s="6"/>
      <c r="J157" s="7"/>
      <c r="M157" s="7"/>
      <c r="P157" s="7"/>
    </row>
    <row r="158" spans="4:16" x14ac:dyDescent="0.2">
      <c r="D158" s="5"/>
      <c r="E158" s="6"/>
      <c r="J158" s="7"/>
      <c r="M158" s="7"/>
      <c r="P158" s="7"/>
    </row>
    <row r="159" spans="4:16" x14ac:dyDescent="0.2">
      <c r="D159" s="5"/>
      <c r="E159" s="6"/>
      <c r="J159" s="7"/>
      <c r="M159" s="7"/>
      <c r="P159" s="7"/>
    </row>
    <row r="160" spans="4:16" x14ac:dyDescent="0.2">
      <c r="D160" s="5"/>
      <c r="E160" s="6"/>
      <c r="J160" s="7"/>
      <c r="M160" s="7"/>
      <c r="P160" s="7"/>
    </row>
    <row r="161" spans="4:16" x14ac:dyDescent="0.2">
      <c r="D161" s="5"/>
      <c r="E161" s="6"/>
      <c r="J161" s="7"/>
      <c r="M161" s="7"/>
      <c r="P161" s="7"/>
    </row>
    <row r="162" spans="4:16" x14ac:dyDescent="0.2">
      <c r="D162" s="5"/>
      <c r="E162" s="6"/>
      <c r="J162" s="7"/>
      <c r="M162" s="7"/>
      <c r="P162" s="7"/>
    </row>
    <row r="163" spans="4:16" x14ac:dyDescent="0.2">
      <c r="D163" s="5"/>
      <c r="E163" s="6"/>
      <c r="J163" s="7"/>
      <c r="M163" s="7"/>
      <c r="P163" s="7"/>
    </row>
    <row r="164" spans="4:16" x14ac:dyDescent="0.2">
      <c r="D164" s="5"/>
      <c r="E164" s="6"/>
      <c r="J164" s="7"/>
      <c r="M164" s="7"/>
      <c r="P164" s="7"/>
    </row>
    <row r="165" spans="4:16" x14ac:dyDescent="0.2">
      <c r="D165" s="5"/>
      <c r="E165" s="6"/>
      <c r="J165" s="7"/>
      <c r="M165" s="7"/>
      <c r="P165" s="7"/>
    </row>
    <row r="166" spans="4:16" x14ac:dyDescent="0.2">
      <c r="D166" s="5"/>
      <c r="E166" s="6"/>
      <c r="J166" s="7"/>
      <c r="M166" s="7"/>
      <c r="P166" s="7"/>
    </row>
    <row r="167" spans="4:16" x14ac:dyDescent="0.2">
      <c r="D167" s="5"/>
      <c r="E167" s="6"/>
      <c r="J167" s="7"/>
      <c r="M167" s="7"/>
      <c r="P167" s="7"/>
    </row>
    <row r="168" spans="4:16" x14ac:dyDescent="0.2">
      <c r="D168" s="5"/>
      <c r="E168" s="6"/>
      <c r="J168" s="7"/>
      <c r="M168" s="7"/>
      <c r="P168" s="7"/>
    </row>
    <row r="169" spans="4:16" x14ac:dyDescent="0.2">
      <c r="D169" s="5"/>
      <c r="E169" s="6"/>
      <c r="J169" s="7"/>
      <c r="M169" s="7"/>
      <c r="P169" s="7"/>
    </row>
    <row r="170" spans="4:16" x14ac:dyDescent="0.2">
      <c r="D170" s="5"/>
      <c r="E170" s="6"/>
      <c r="J170" s="7"/>
      <c r="M170" s="7"/>
      <c r="P170" s="7"/>
    </row>
    <row r="171" spans="4:16" x14ac:dyDescent="0.2">
      <c r="D171" s="5"/>
      <c r="E171" s="6"/>
      <c r="J171" s="7"/>
      <c r="M171" s="7"/>
      <c r="P171" s="7"/>
    </row>
    <row r="172" spans="4:16" x14ac:dyDescent="0.2">
      <c r="D172" s="5"/>
      <c r="E172" s="6"/>
      <c r="J172" s="7"/>
      <c r="M172" s="7"/>
      <c r="P172" s="7"/>
    </row>
    <row r="173" spans="4:16" x14ac:dyDescent="0.2">
      <c r="D173" s="5"/>
      <c r="E173" s="6"/>
      <c r="J173" s="7"/>
      <c r="M173" s="7"/>
      <c r="P173" s="7"/>
    </row>
    <row r="174" spans="4:16" x14ac:dyDescent="0.2">
      <c r="D174" s="5"/>
      <c r="E174" s="6"/>
      <c r="J174" s="7"/>
      <c r="M174" s="7"/>
      <c r="P174" s="7"/>
    </row>
    <row r="175" spans="4:16" x14ac:dyDescent="0.2">
      <c r="D175" s="5"/>
      <c r="E175" s="6"/>
      <c r="J175" s="7"/>
      <c r="M175" s="7"/>
      <c r="P175" s="7"/>
    </row>
    <row r="176" spans="4:16" x14ac:dyDescent="0.2">
      <c r="D176" s="5"/>
      <c r="E176" s="6"/>
      <c r="J176" s="7"/>
      <c r="M176" s="7"/>
      <c r="P176" s="7"/>
    </row>
    <row r="177" spans="4:16" x14ac:dyDescent="0.2">
      <c r="D177" s="5"/>
      <c r="E177" s="6"/>
      <c r="J177" s="7"/>
      <c r="M177" s="7"/>
      <c r="P177" s="7"/>
    </row>
    <row r="178" spans="4:16" x14ac:dyDescent="0.2">
      <c r="D178" s="5"/>
      <c r="E178" s="6"/>
      <c r="J178" s="7"/>
      <c r="M178" s="7"/>
      <c r="P178" s="7"/>
    </row>
    <row r="179" spans="4:16" x14ac:dyDescent="0.2">
      <c r="D179" s="5"/>
      <c r="E179" s="6"/>
      <c r="J179" s="7"/>
      <c r="M179" s="7"/>
      <c r="P179" s="7"/>
    </row>
    <row r="180" spans="4:16" x14ac:dyDescent="0.2">
      <c r="D180" s="5"/>
      <c r="E180" s="6"/>
      <c r="J180" s="7"/>
      <c r="M180" s="7"/>
      <c r="P180" s="7"/>
    </row>
    <row r="181" spans="4:16" x14ac:dyDescent="0.2">
      <c r="D181" s="5"/>
      <c r="E181" s="6"/>
      <c r="J181" s="7"/>
      <c r="M181" s="7"/>
      <c r="P181" s="7"/>
    </row>
    <row r="182" spans="4:16" x14ac:dyDescent="0.2">
      <c r="D182" s="5"/>
      <c r="E182" s="6"/>
      <c r="J182" s="7"/>
      <c r="M182" s="7"/>
      <c r="P182" s="7"/>
    </row>
    <row r="183" spans="4:16" x14ac:dyDescent="0.2">
      <c r="D183" s="5"/>
      <c r="E183" s="6"/>
      <c r="J183" s="7"/>
      <c r="M183" s="7"/>
      <c r="P183" s="7"/>
    </row>
    <row r="184" spans="4:16" x14ac:dyDescent="0.2">
      <c r="D184" s="5"/>
      <c r="E184" s="6"/>
      <c r="J184" s="7"/>
      <c r="M184" s="7"/>
      <c r="P184" s="7"/>
    </row>
    <row r="185" spans="4:16" x14ac:dyDescent="0.2">
      <c r="D185" s="5"/>
      <c r="E185" s="6"/>
      <c r="J185" s="7"/>
      <c r="M185" s="7"/>
      <c r="P185" s="7"/>
    </row>
    <row r="186" spans="4:16" x14ac:dyDescent="0.2">
      <c r="D186" s="5"/>
      <c r="E186" s="6"/>
      <c r="J186" s="7"/>
      <c r="M186" s="7"/>
      <c r="P186" s="7"/>
    </row>
    <row r="187" spans="4:16" x14ac:dyDescent="0.2">
      <c r="D187" s="5"/>
      <c r="E187" s="6"/>
      <c r="J187" s="7"/>
      <c r="M187" s="7"/>
      <c r="P187" s="7"/>
    </row>
    <row r="188" spans="4:16" x14ac:dyDescent="0.2">
      <c r="D188" s="5"/>
      <c r="E188" s="6"/>
      <c r="J188" s="7"/>
      <c r="M188" s="7"/>
      <c r="P188" s="7"/>
    </row>
    <row r="189" spans="4:16" x14ac:dyDescent="0.2">
      <c r="D189" s="5"/>
      <c r="E189" s="6"/>
      <c r="J189" s="7"/>
      <c r="M189" s="7"/>
      <c r="P189" s="7"/>
    </row>
    <row r="190" spans="4:16" x14ac:dyDescent="0.2">
      <c r="D190" s="5"/>
      <c r="E190" s="6"/>
      <c r="J190" s="7"/>
      <c r="M190" s="7"/>
      <c r="P190" s="7"/>
    </row>
    <row r="191" spans="4:16" x14ac:dyDescent="0.2">
      <c r="D191" s="5"/>
      <c r="E191" s="6"/>
      <c r="J191" s="7"/>
      <c r="M191" s="7"/>
      <c r="P191" s="7"/>
    </row>
    <row r="192" spans="4:16" x14ac:dyDescent="0.2">
      <c r="D192" s="5"/>
      <c r="E192" s="6"/>
      <c r="J192" s="7"/>
      <c r="M192" s="7"/>
      <c r="P192" s="7"/>
    </row>
    <row r="193" spans="4:16" x14ac:dyDescent="0.2">
      <c r="D193" s="5"/>
      <c r="E193" s="6"/>
      <c r="J193" s="7"/>
      <c r="M193" s="7"/>
      <c r="P193" s="7"/>
    </row>
    <row r="194" spans="4:16" x14ac:dyDescent="0.2">
      <c r="D194" s="5"/>
      <c r="E194" s="6"/>
      <c r="J194" s="7"/>
      <c r="M194" s="7"/>
      <c r="P194" s="7"/>
    </row>
    <row r="195" spans="4:16" x14ac:dyDescent="0.2">
      <c r="D195" s="5"/>
      <c r="E195" s="6"/>
      <c r="J195" s="7"/>
      <c r="M195" s="7"/>
      <c r="P195" s="7"/>
    </row>
    <row r="196" spans="4:16" x14ac:dyDescent="0.2">
      <c r="D196" s="5"/>
      <c r="E196" s="6"/>
      <c r="J196" s="7"/>
      <c r="M196" s="7"/>
      <c r="P196" s="7"/>
    </row>
    <row r="197" spans="4:16" x14ac:dyDescent="0.2">
      <c r="D197" s="5"/>
      <c r="E197" s="6"/>
      <c r="J197" s="7"/>
      <c r="M197" s="7"/>
      <c r="P197" s="7"/>
    </row>
    <row r="198" spans="4:16" x14ac:dyDescent="0.2">
      <c r="D198" s="5"/>
      <c r="E198" s="6"/>
      <c r="J198" s="7"/>
      <c r="M198" s="7"/>
      <c r="P198" s="7"/>
    </row>
    <row r="199" spans="4:16" x14ac:dyDescent="0.2">
      <c r="D199" s="5"/>
      <c r="E199" s="6"/>
      <c r="J199" s="7"/>
      <c r="M199" s="7"/>
      <c r="P199" s="7"/>
    </row>
    <row r="200" spans="4:16" x14ac:dyDescent="0.2">
      <c r="D200" s="5"/>
      <c r="E200" s="6"/>
      <c r="J200" s="7"/>
      <c r="M200" s="7"/>
      <c r="P200" s="7"/>
    </row>
    <row r="201" spans="4:16" x14ac:dyDescent="0.2">
      <c r="D201" s="5"/>
      <c r="E201" s="6"/>
      <c r="J201" s="7"/>
      <c r="M201" s="7"/>
      <c r="P201" s="7"/>
    </row>
    <row r="202" spans="4:16" x14ac:dyDescent="0.2">
      <c r="D202" s="5"/>
      <c r="E202" s="6"/>
      <c r="J202" s="7"/>
      <c r="M202" s="7"/>
      <c r="P202" s="7"/>
    </row>
    <row r="203" spans="4:16" x14ac:dyDescent="0.2">
      <c r="D203" s="5"/>
      <c r="E203" s="6"/>
      <c r="J203" s="7"/>
      <c r="M203" s="7"/>
      <c r="P203" s="7"/>
    </row>
    <row r="204" spans="4:16" x14ac:dyDescent="0.2">
      <c r="D204" s="5"/>
      <c r="E204" s="6"/>
      <c r="J204" s="7"/>
      <c r="M204" s="7"/>
      <c r="P204" s="7"/>
    </row>
    <row r="205" spans="4:16" x14ac:dyDescent="0.2">
      <c r="D205" s="5"/>
      <c r="E205" s="6"/>
      <c r="J205" s="7"/>
      <c r="M205" s="7"/>
      <c r="P205" s="7"/>
    </row>
    <row r="206" spans="4:16" x14ac:dyDescent="0.2">
      <c r="D206" s="5"/>
      <c r="E206" s="6"/>
      <c r="J206" s="7"/>
      <c r="M206" s="7"/>
      <c r="P206" s="7"/>
    </row>
    <row r="207" spans="4:16" x14ac:dyDescent="0.2">
      <c r="D207" s="5"/>
      <c r="E207" s="6"/>
      <c r="J207" s="7"/>
      <c r="M207" s="7"/>
      <c r="P207" s="7"/>
    </row>
    <row r="208" spans="4:16" x14ac:dyDescent="0.2">
      <c r="D208" s="5"/>
      <c r="E208" s="6"/>
      <c r="J208" s="7"/>
      <c r="M208" s="7"/>
      <c r="P208" s="7"/>
    </row>
    <row r="209" spans="4:16" x14ac:dyDescent="0.2">
      <c r="D209" s="5"/>
      <c r="E209" s="6"/>
      <c r="J209" s="7"/>
      <c r="M209" s="7"/>
      <c r="P209" s="7"/>
    </row>
    <row r="210" spans="4:16" x14ac:dyDescent="0.2">
      <c r="D210" s="5"/>
      <c r="E210" s="6"/>
      <c r="J210" s="7"/>
      <c r="M210" s="7"/>
      <c r="P210" s="7"/>
    </row>
    <row r="211" spans="4:16" x14ac:dyDescent="0.2">
      <c r="D211" s="5"/>
      <c r="E211" s="6"/>
      <c r="J211" s="7"/>
      <c r="M211" s="7"/>
      <c r="P211" s="7"/>
    </row>
    <row r="212" spans="4:16" x14ac:dyDescent="0.2">
      <c r="D212" s="5"/>
      <c r="E212" s="6"/>
      <c r="J212" s="7"/>
      <c r="M212" s="7"/>
      <c r="P212" s="7"/>
    </row>
    <row r="213" spans="4:16" x14ac:dyDescent="0.2">
      <c r="D213" s="5"/>
      <c r="E213" s="6"/>
      <c r="J213" s="7"/>
      <c r="M213" s="7"/>
      <c r="P213" s="7"/>
    </row>
    <row r="214" spans="4:16" x14ac:dyDescent="0.2">
      <c r="D214" s="5"/>
      <c r="E214" s="6"/>
      <c r="J214" s="7"/>
      <c r="M214" s="7"/>
      <c r="P214" s="7"/>
    </row>
    <row r="215" spans="4:16" x14ac:dyDescent="0.2">
      <c r="D215" s="5"/>
      <c r="E215" s="6"/>
      <c r="J215" s="7"/>
      <c r="M215" s="7"/>
      <c r="P215" s="7"/>
    </row>
    <row r="216" spans="4:16" x14ac:dyDescent="0.2">
      <c r="D216" s="5"/>
      <c r="E216" s="6"/>
      <c r="J216" s="7"/>
      <c r="M216" s="7"/>
      <c r="P216" s="7"/>
    </row>
    <row r="217" spans="4:16" x14ac:dyDescent="0.2">
      <c r="D217" s="5"/>
      <c r="E217" s="6"/>
      <c r="J217" s="7"/>
      <c r="M217" s="7"/>
      <c r="P217" s="7"/>
    </row>
    <row r="218" spans="4:16" x14ac:dyDescent="0.2">
      <c r="D218" s="5"/>
      <c r="E218" s="6"/>
      <c r="J218" s="7"/>
      <c r="M218" s="7"/>
      <c r="P218" s="7"/>
    </row>
    <row r="219" spans="4:16" x14ac:dyDescent="0.2">
      <c r="D219" s="5"/>
      <c r="E219" s="6"/>
      <c r="J219" s="7"/>
      <c r="M219" s="7"/>
      <c r="P219" s="7"/>
    </row>
    <row r="220" spans="4:16" x14ac:dyDescent="0.2">
      <c r="D220" s="5"/>
      <c r="E220" s="6"/>
      <c r="J220" s="7"/>
      <c r="M220" s="7"/>
      <c r="P220" s="7"/>
    </row>
    <row r="221" spans="4:16" x14ac:dyDescent="0.2">
      <c r="D221" s="5"/>
      <c r="E221" s="6"/>
      <c r="J221" s="7"/>
      <c r="M221" s="7"/>
      <c r="P221" s="7"/>
    </row>
    <row r="222" spans="4:16" x14ac:dyDescent="0.2">
      <c r="D222" s="5"/>
      <c r="E222" s="6"/>
      <c r="J222" s="7"/>
      <c r="M222" s="7"/>
      <c r="P222" s="7"/>
    </row>
    <row r="223" spans="4:16" x14ac:dyDescent="0.2">
      <c r="D223" s="5"/>
      <c r="E223" s="6"/>
      <c r="J223" s="7"/>
      <c r="M223" s="7"/>
      <c r="P223" s="7"/>
    </row>
    <row r="224" spans="4:16" x14ac:dyDescent="0.2">
      <c r="D224" s="5"/>
      <c r="E224" s="6"/>
      <c r="J224" s="7"/>
      <c r="M224" s="7"/>
      <c r="P224" s="7"/>
    </row>
    <row r="225" spans="4:16" x14ac:dyDescent="0.2">
      <c r="D225" s="5"/>
      <c r="E225" s="6"/>
      <c r="J225" s="7"/>
      <c r="M225" s="7"/>
      <c r="P225" s="7"/>
    </row>
    <row r="226" spans="4:16" x14ac:dyDescent="0.2">
      <c r="D226" s="5"/>
      <c r="E226" s="6"/>
      <c r="J226" s="7"/>
      <c r="M226" s="7"/>
      <c r="P226" s="7"/>
    </row>
    <row r="227" spans="4:16" x14ac:dyDescent="0.2">
      <c r="D227" s="5"/>
      <c r="E227" s="6"/>
      <c r="J227" s="7"/>
      <c r="M227" s="7"/>
      <c r="P227" s="7"/>
    </row>
    <row r="228" spans="4:16" x14ac:dyDescent="0.2">
      <c r="D228" s="5"/>
      <c r="E228" s="6"/>
      <c r="J228" s="7"/>
      <c r="M228" s="7"/>
      <c r="P228" s="7"/>
    </row>
    <row r="229" spans="4:16" x14ac:dyDescent="0.2">
      <c r="D229" s="5"/>
      <c r="E229" s="6"/>
      <c r="J229" s="7"/>
      <c r="M229" s="7"/>
      <c r="P229" s="7"/>
    </row>
    <row r="230" spans="4:16" x14ac:dyDescent="0.2">
      <c r="D230" s="5"/>
      <c r="E230" s="6"/>
      <c r="J230" s="7"/>
      <c r="M230" s="7"/>
      <c r="P230" s="7"/>
    </row>
    <row r="231" spans="4:16" x14ac:dyDescent="0.2">
      <c r="D231" s="5"/>
      <c r="E231" s="6"/>
      <c r="J231" s="7"/>
      <c r="M231" s="7"/>
      <c r="P231" s="7"/>
    </row>
    <row r="232" spans="4:16" x14ac:dyDescent="0.2">
      <c r="D232" s="5"/>
      <c r="E232" s="6"/>
      <c r="J232" s="7"/>
      <c r="M232" s="7"/>
      <c r="P232" s="7"/>
    </row>
    <row r="233" spans="4:16" x14ac:dyDescent="0.2">
      <c r="D233" s="5"/>
      <c r="E233" s="6"/>
      <c r="J233" s="7"/>
      <c r="M233" s="7"/>
      <c r="P233" s="7"/>
    </row>
    <row r="234" spans="4:16" x14ac:dyDescent="0.2">
      <c r="D234" s="5"/>
      <c r="E234" s="6"/>
      <c r="J234" s="7"/>
      <c r="M234" s="7"/>
      <c r="P234" s="7"/>
    </row>
    <row r="235" spans="4:16" x14ac:dyDescent="0.2">
      <c r="D235" s="5"/>
      <c r="E235" s="6"/>
      <c r="J235" s="7"/>
      <c r="M235" s="7"/>
      <c r="P235" s="7"/>
    </row>
    <row r="236" spans="4:16" x14ac:dyDescent="0.2">
      <c r="D236" s="5"/>
      <c r="E236" s="6"/>
      <c r="J236" s="7"/>
      <c r="M236" s="7"/>
      <c r="P236" s="7"/>
    </row>
    <row r="237" spans="4:16" x14ac:dyDescent="0.2">
      <c r="D237" s="5"/>
      <c r="E237" s="6"/>
      <c r="J237" s="7"/>
      <c r="M237" s="7"/>
      <c r="P237" s="7"/>
    </row>
    <row r="238" spans="4:16" x14ac:dyDescent="0.2">
      <c r="D238" s="5"/>
      <c r="E238" s="6"/>
      <c r="J238" s="7"/>
      <c r="M238" s="7"/>
      <c r="P238" s="7"/>
    </row>
    <row r="239" spans="4:16" x14ac:dyDescent="0.2">
      <c r="D239" s="5"/>
      <c r="E239" s="6"/>
      <c r="J239" s="7"/>
      <c r="M239" s="7"/>
      <c r="P239" s="7"/>
    </row>
    <row r="240" spans="4:16" x14ac:dyDescent="0.2">
      <c r="D240" s="5"/>
      <c r="E240" s="6"/>
      <c r="J240" s="7"/>
      <c r="M240" s="7"/>
      <c r="P240" s="7"/>
    </row>
    <row r="241" spans="4:16" x14ac:dyDescent="0.2">
      <c r="D241" s="5"/>
      <c r="E241" s="6"/>
      <c r="J241" s="7"/>
      <c r="M241" s="7"/>
      <c r="P241" s="7"/>
    </row>
    <row r="242" spans="4:16" x14ac:dyDescent="0.2">
      <c r="D242" s="5"/>
      <c r="E242" s="6"/>
      <c r="J242" s="7"/>
      <c r="M242" s="7"/>
      <c r="P242" s="7"/>
    </row>
    <row r="243" spans="4:16" x14ac:dyDescent="0.2">
      <c r="D243" s="5"/>
      <c r="E243" s="6"/>
      <c r="J243" s="7"/>
      <c r="M243" s="7"/>
      <c r="P243" s="7"/>
    </row>
    <row r="244" spans="4:16" x14ac:dyDescent="0.2">
      <c r="D244" s="5"/>
      <c r="E244" s="6"/>
      <c r="J244" s="7"/>
      <c r="M244" s="7"/>
      <c r="P244" s="7"/>
    </row>
    <row r="245" spans="4:16" x14ac:dyDescent="0.2">
      <c r="D245" s="5"/>
      <c r="E245" s="6"/>
      <c r="J245" s="7"/>
      <c r="M245" s="7"/>
      <c r="P245" s="7"/>
    </row>
    <row r="246" spans="4:16" x14ac:dyDescent="0.2">
      <c r="D246" s="5"/>
      <c r="E246" s="6"/>
      <c r="J246" s="7"/>
      <c r="M246" s="7"/>
      <c r="P246" s="7"/>
    </row>
    <row r="247" spans="4:16" x14ac:dyDescent="0.2">
      <c r="D247" s="5"/>
      <c r="E247" s="6"/>
      <c r="J247" s="7"/>
      <c r="M247" s="7"/>
      <c r="P247" s="7"/>
    </row>
    <row r="248" spans="4:16" x14ac:dyDescent="0.2">
      <c r="D248" s="5"/>
      <c r="E248" s="6"/>
      <c r="J248" s="7"/>
      <c r="M248" s="7"/>
      <c r="P248" s="7"/>
    </row>
    <row r="249" spans="4:16" x14ac:dyDescent="0.2">
      <c r="D249" s="5"/>
      <c r="E249" s="6"/>
      <c r="J249" s="7"/>
      <c r="M249" s="7"/>
      <c r="P249" s="7"/>
    </row>
    <row r="250" spans="4:16" x14ac:dyDescent="0.2">
      <c r="D250" s="5"/>
      <c r="E250" s="6"/>
      <c r="J250" s="7"/>
      <c r="M250" s="7"/>
      <c r="P250" s="7"/>
    </row>
    <row r="251" spans="4:16" x14ac:dyDescent="0.2">
      <c r="D251" s="5"/>
      <c r="E251" s="6"/>
      <c r="J251" s="7"/>
      <c r="M251" s="7"/>
      <c r="P251" s="7"/>
    </row>
    <row r="252" spans="4:16" x14ac:dyDescent="0.2">
      <c r="D252" s="5"/>
      <c r="E252" s="6"/>
      <c r="J252" s="7"/>
      <c r="M252" s="7"/>
      <c r="P252" s="7"/>
    </row>
    <row r="253" spans="4:16" x14ac:dyDescent="0.2">
      <c r="D253" s="5"/>
      <c r="E253" s="6"/>
      <c r="J253" s="7"/>
      <c r="M253" s="7"/>
      <c r="P253" s="7"/>
    </row>
    <row r="254" spans="4:16" x14ac:dyDescent="0.2">
      <c r="D254" s="5"/>
      <c r="E254" s="6"/>
      <c r="J254" s="7"/>
      <c r="M254" s="7"/>
      <c r="P254" s="7"/>
    </row>
    <row r="255" spans="4:16" x14ac:dyDescent="0.2">
      <c r="D255" s="5"/>
      <c r="E255" s="6"/>
      <c r="J255" s="7"/>
      <c r="M255" s="7"/>
      <c r="P255" s="7"/>
    </row>
    <row r="256" spans="4:16" x14ac:dyDescent="0.2">
      <c r="D256" s="5"/>
      <c r="E256" s="6"/>
      <c r="J256" s="7"/>
      <c r="M256" s="7"/>
      <c r="P256" s="7"/>
    </row>
    <row r="257" spans="4:16" x14ac:dyDescent="0.2">
      <c r="D257" s="5"/>
      <c r="E257" s="6"/>
      <c r="J257" s="7"/>
      <c r="M257" s="7"/>
      <c r="P257" s="7"/>
    </row>
    <row r="258" spans="4:16" x14ac:dyDescent="0.2">
      <c r="D258" s="5"/>
      <c r="E258" s="6"/>
      <c r="J258" s="7"/>
      <c r="M258" s="7"/>
      <c r="P258" s="7"/>
    </row>
    <row r="259" spans="4:16" x14ac:dyDescent="0.2">
      <c r="D259" s="5"/>
      <c r="E259" s="6"/>
      <c r="J259" s="7"/>
      <c r="M259" s="7"/>
      <c r="P259" s="7"/>
    </row>
    <row r="260" spans="4:16" x14ac:dyDescent="0.2">
      <c r="D260" s="5"/>
      <c r="E260" s="6"/>
      <c r="J260" s="7"/>
      <c r="M260" s="7"/>
      <c r="P260" s="7"/>
    </row>
    <row r="261" spans="4:16" x14ac:dyDescent="0.2">
      <c r="D261" s="5"/>
      <c r="E261" s="6"/>
      <c r="J261" s="7"/>
      <c r="M261" s="7"/>
      <c r="P261" s="7"/>
    </row>
    <row r="262" spans="4:16" x14ac:dyDescent="0.2">
      <c r="D262" s="5"/>
      <c r="E262" s="6"/>
      <c r="J262" s="7"/>
      <c r="M262" s="7"/>
      <c r="P262" s="7"/>
    </row>
    <row r="263" spans="4:16" x14ac:dyDescent="0.2">
      <c r="D263" s="5"/>
      <c r="E263" s="6"/>
      <c r="J263" s="7"/>
      <c r="M263" s="7"/>
      <c r="P263" s="7"/>
    </row>
    <row r="264" spans="4:16" x14ac:dyDescent="0.2">
      <c r="D264" s="5"/>
      <c r="E264" s="6"/>
      <c r="J264" s="7"/>
      <c r="M264" s="7"/>
      <c r="P264" s="7"/>
    </row>
    <row r="265" spans="4:16" x14ac:dyDescent="0.2">
      <c r="D265" s="5"/>
      <c r="E265" s="6"/>
      <c r="J265" s="7"/>
      <c r="M265" s="7"/>
      <c r="P265" s="7"/>
    </row>
    <row r="266" spans="4:16" x14ac:dyDescent="0.2">
      <c r="D266" s="5"/>
      <c r="E266" s="6"/>
      <c r="J266" s="7"/>
      <c r="M266" s="7"/>
      <c r="P266" s="7"/>
    </row>
    <row r="267" spans="4:16" x14ac:dyDescent="0.2">
      <c r="D267" s="5"/>
      <c r="E267" s="6"/>
      <c r="J267" s="7"/>
      <c r="M267" s="7"/>
      <c r="P267" s="7"/>
    </row>
    <row r="268" spans="4:16" x14ac:dyDescent="0.2">
      <c r="D268" s="5"/>
      <c r="E268" s="6"/>
      <c r="J268" s="7"/>
      <c r="M268" s="7"/>
      <c r="P268" s="7"/>
    </row>
    <row r="269" spans="4:16" x14ac:dyDescent="0.2">
      <c r="D269" s="5"/>
      <c r="E269" s="6"/>
      <c r="J269" s="7"/>
      <c r="M269" s="7"/>
      <c r="P269" s="7"/>
    </row>
    <row r="270" spans="4:16" x14ac:dyDescent="0.2">
      <c r="D270" s="5"/>
      <c r="E270" s="6"/>
      <c r="J270" s="7"/>
      <c r="M270" s="7"/>
      <c r="P270" s="7"/>
    </row>
    <row r="271" spans="4:16" x14ac:dyDescent="0.2">
      <c r="D271" s="5"/>
      <c r="E271" s="6"/>
      <c r="J271" s="7"/>
      <c r="M271" s="7"/>
      <c r="P271" s="7"/>
    </row>
    <row r="272" spans="4:16" x14ac:dyDescent="0.2">
      <c r="D272" s="5"/>
      <c r="E272" s="6"/>
      <c r="J272" s="7"/>
      <c r="M272" s="7"/>
      <c r="P272" s="7"/>
    </row>
    <row r="273" spans="4:16" x14ac:dyDescent="0.2">
      <c r="D273" s="5"/>
      <c r="E273" s="6"/>
      <c r="J273" s="7"/>
      <c r="M273" s="7"/>
      <c r="P273" s="7"/>
    </row>
    <row r="274" spans="4:16" x14ac:dyDescent="0.2">
      <c r="D274" s="5"/>
      <c r="E274" s="6"/>
      <c r="J274" s="7"/>
      <c r="M274" s="7"/>
      <c r="P274" s="7"/>
    </row>
    <row r="275" spans="4:16" x14ac:dyDescent="0.2">
      <c r="D275" s="5"/>
      <c r="E275" s="6"/>
      <c r="J275" s="7"/>
      <c r="M275" s="7"/>
      <c r="P275" s="7"/>
    </row>
    <row r="276" spans="4:16" x14ac:dyDescent="0.2">
      <c r="D276" s="5"/>
      <c r="E276" s="6"/>
      <c r="J276" s="7"/>
      <c r="M276" s="7"/>
      <c r="P276" s="7"/>
    </row>
    <row r="277" spans="4:16" x14ac:dyDescent="0.2">
      <c r="D277" s="5"/>
      <c r="E277" s="6"/>
      <c r="J277" s="7"/>
      <c r="M277" s="7"/>
      <c r="P277" s="7"/>
    </row>
    <row r="278" spans="4:16" x14ac:dyDescent="0.2">
      <c r="D278" s="5"/>
      <c r="E278" s="6"/>
      <c r="J278" s="7"/>
      <c r="M278" s="7"/>
      <c r="P278" s="7"/>
    </row>
    <row r="279" spans="4:16" x14ac:dyDescent="0.2">
      <c r="D279" s="5"/>
      <c r="E279" s="6"/>
      <c r="J279" s="7"/>
      <c r="M279" s="7"/>
      <c r="P279" s="7"/>
    </row>
    <row r="280" spans="4:16" x14ac:dyDescent="0.2">
      <c r="D280" s="5"/>
      <c r="E280" s="6"/>
      <c r="J280" s="7"/>
      <c r="M280" s="7"/>
      <c r="P280" s="7"/>
    </row>
    <row r="281" spans="4:16" x14ac:dyDescent="0.2">
      <c r="D281" s="5"/>
      <c r="E281" s="6"/>
      <c r="J281" s="7"/>
      <c r="M281" s="7"/>
      <c r="P281" s="7"/>
    </row>
    <row r="282" spans="4:16" x14ac:dyDescent="0.2">
      <c r="D282" s="5"/>
      <c r="E282" s="6"/>
      <c r="J282" s="7"/>
      <c r="M282" s="7"/>
      <c r="P282" s="7"/>
    </row>
    <row r="283" spans="4:16" x14ac:dyDescent="0.2">
      <c r="D283" s="5"/>
      <c r="E283" s="6"/>
      <c r="J283" s="7"/>
      <c r="M283" s="7"/>
      <c r="P283" s="7"/>
    </row>
    <row r="284" spans="4:16" x14ac:dyDescent="0.2">
      <c r="D284" s="5"/>
      <c r="E284" s="6"/>
      <c r="J284" s="7"/>
      <c r="M284" s="7"/>
      <c r="P284" s="7"/>
    </row>
    <row r="285" spans="4:16" x14ac:dyDescent="0.2">
      <c r="D285" s="5"/>
      <c r="E285" s="6"/>
      <c r="J285" s="7"/>
      <c r="M285" s="7"/>
      <c r="P285" s="7"/>
    </row>
    <row r="286" spans="4:16" x14ac:dyDescent="0.2">
      <c r="D286" s="5"/>
      <c r="E286" s="6"/>
      <c r="J286" s="7"/>
      <c r="M286" s="7"/>
      <c r="P286" s="7"/>
    </row>
    <row r="287" spans="4:16" x14ac:dyDescent="0.2">
      <c r="D287" s="5"/>
      <c r="E287" s="6"/>
      <c r="J287" s="7"/>
      <c r="M287" s="7"/>
      <c r="P287" s="7"/>
    </row>
    <row r="288" spans="4:16" x14ac:dyDescent="0.2">
      <c r="D288" s="5"/>
      <c r="E288" s="6"/>
      <c r="J288" s="7"/>
      <c r="M288" s="7"/>
      <c r="P288" s="7"/>
    </row>
    <row r="289" spans="4:16" x14ac:dyDescent="0.2">
      <c r="D289" s="5"/>
      <c r="E289" s="6"/>
      <c r="J289" s="7"/>
      <c r="M289" s="7"/>
      <c r="P289" s="7"/>
    </row>
    <row r="290" spans="4:16" x14ac:dyDescent="0.2">
      <c r="D290" s="5"/>
      <c r="E290" s="6"/>
      <c r="J290" s="7"/>
      <c r="M290" s="7"/>
      <c r="P290" s="7"/>
    </row>
    <row r="291" spans="4:16" x14ac:dyDescent="0.2">
      <c r="D291" s="5"/>
      <c r="E291" s="6"/>
      <c r="J291" s="7"/>
      <c r="M291" s="7"/>
      <c r="P291" s="7"/>
    </row>
    <row r="292" spans="4:16" x14ac:dyDescent="0.2">
      <c r="D292" s="5"/>
      <c r="E292" s="6"/>
      <c r="J292" s="7"/>
      <c r="M292" s="7"/>
      <c r="P292" s="7"/>
    </row>
    <row r="293" spans="4:16" x14ac:dyDescent="0.2">
      <c r="D293" s="5"/>
      <c r="E293" s="6"/>
      <c r="J293" s="7"/>
      <c r="M293" s="7"/>
      <c r="P293" s="7"/>
    </row>
    <row r="294" spans="4:16" x14ac:dyDescent="0.2">
      <c r="D294" s="5"/>
      <c r="E294" s="6"/>
      <c r="J294" s="7"/>
      <c r="M294" s="7"/>
      <c r="P294" s="7"/>
    </row>
    <row r="295" spans="4:16" x14ac:dyDescent="0.2">
      <c r="D295" s="5"/>
      <c r="E295" s="6"/>
      <c r="J295" s="7"/>
      <c r="M295" s="7"/>
      <c r="P295" s="7"/>
    </row>
    <row r="296" spans="4:16" x14ac:dyDescent="0.2">
      <c r="D296" s="5"/>
      <c r="E296" s="6"/>
      <c r="J296" s="7"/>
      <c r="M296" s="7"/>
      <c r="P296" s="7"/>
    </row>
    <row r="297" spans="4:16" x14ac:dyDescent="0.2">
      <c r="D297" s="5"/>
      <c r="E297" s="6"/>
      <c r="J297" s="7"/>
      <c r="M297" s="7"/>
      <c r="P297" s="7"/>
    </row>
    <row r="298" spans="4:16" x14ac:dyDescent="0.2">
      <c r="D298" s="5"/>
      <c r="E298" s="6"/>
      <c r="J298" s="7"/>
      <c r="M298" s="7"/>
      <c r="P298" s="7"/>
    </row>
    <row r="299" spans="4:16" x14ac:dyDescent="0.2">
      <c r="D299" s="5"/>
      <c r="E299" s="6"/>
      <c r="J299" s="7"/>
      <c r="M299" s="7"/>
      <c r="P299" s="7"/>
    </row>
    <row r="300" spans="4:16" x14ac:dyDescent="0.2">
      <c r="D300" s="5"/>
      <c r="E300" s="6"/>
      <c r="J300" s="7"/>
      <c r="M300" s="7"/>
      <c r="P300" s="7"/>
    </row>
    <row r="301" spans="4:16" x14ac:dyDescent="0.2">
      <c r="D301" s="5"/>
      <c r="E301" s="6"/>
      <c r="J301" s="7"/>
      <c r="M301" s="7"/>
      <c r="P301" s="7"/>
    </row>
    <row r="302" spans="4:16" x14ac:dyDescent="0.2">
      <c r="D302" s="5"/>
      <c r="E302" s="6"/>
      <c r="J302" s="7"/>
      <c r="M302" s="7"/>
      <c r="P302" s="7"/>
    </row>
    <row r="303" spans="4:16" x14ac:dyDescent="0.2">
      <c r="D303" s="5"/>
      <c r="E303" s="6"/>
      <c r="J303" s="7"/>
      <c r="M303" s="7"/>
      <c r="P303" s="7"/>
    </row>
    <row r="304" spans="4:16" x14ac:dyDescent="0.2">
      <c r="D304" s="5"/>
      <c r="E304" s="6"/>
      <c r="J304" s="7"/>
      <c r="M304" s="7"/>
      <c r="P304" s="7"/>
    </row>
    <row r="305" spans="4:16" x14ac:dyDescent="0.2">
      <c r="D305" s="5"/>
      <c r="E305" s="6"/>
      <c r="J305" s="7"/>
      <c r="M305" s="7"/>
      <c r="P305" s="7"/>
    </row>
    <row r="306" spans="4:16" x14ac:dyDescent="0.2">
      <c r="D306" s="5"/>
      <c r="E306" s="6"/>
      <c r="J306" s="7"/>
      <c r="M306" s="7"/>
      <c r="P306" s="7"/>
    </row>
    <row r="307" spans="4:16" x14ac:dyDescent="0.2">
      <c r="D307" s="5"/>
      <c r="E307" s="6"/>
      <c r="J307" s="7"/>
      <c r="M307" s="7"/>
      <c r="P307" s="7"/>
    </row>
    <row r="308" spans="4:16" x14ac:dyDescent="0.2">
      <c r="D308" s="5"/>
      <c r="E308" s="6"/>
      <c r="J308" s="7"/>
      <c r="M308" s="7"/>
      <c r="P308" s="7"/>
    </row>
    <row r="309" spans="4:16" x14ac:dyDescent="0.2">
      <c r="D309" s="5"/>
      <c r="E309" s="6"/>
      <c r="J309" s="7"/>
      <c r="M309" s="7"/>
      <c r="P309" s="7"/>
    </row>
    <row r="310" spans="4:16" x14ac:dyDescent="0.2">
      <c r="D310" s="5"/>
      <c r="E310" s="6"/>
      <c r="J310" s="7"/>
      <c r="M310" s="7"/>
      <c r="P310" s="7"/>
    </row>
    <row r="311" spans="4:16" x14ac:dyDescent="0.2">
      <c r="D311" s="5"/>
      <c r="E311" s="6"/>
      <c r="J311" s="7"/>
      <c r="M311" s="7"/>
      <c r="P311" s="7"/>
    </row>
    <row r="312" spans="4:16" x14ac:dyDescent="0.2">
      <c r="D312" s="5"/>
      <c r="E312" s="6"/>
      <c r="J312" s="7"/>
      <c r="M312" s="7"/>
      <c r="P312" s="7"/>
    </row>
    <row r="313" spans="4:16" x14ac:dyDescent="0.2">
      <c r="D313" s="5"/>
      <c r="E313" s="6"/>
      <c r="J313" s="7"/>
      <c r="M313" s="7"/>
      <c r="P313" s="7"/>
    </row>
    <row r="314" spans="4:16" x14ac:dyDescent="0.2">
      <c r="D314" s="5"/>
      <c r="E314" s="6"/>
      <c r="J314" s="7"/>
      <c r="M314" s="7"/>
      <c r="P314" s="7"/>
    </row>
    <row r="315" spans="4:16" x14ac:dyDescent="0.2">
      <c r="D315" s="5"/>
      <c r="E315" s="6"/>
      <c r="J315" s="7"/>
      <c r="M315" s="7"/>
      <c r="P315" s="7"/>
    </row>
    <row r="316" spans="4:16" x14ac:dyDescent="0.2">
      <c r="D316" s="5"/>
      <c r="E316" s="6"/>
      <c r="J316" s="7"/>
      <c r="M316" s="7"/>
      <c r="P316" s="7"/>
    </row>
    <row r="317" spans="4:16" x14ac:dyDescent="0.2">
      <c r="D317" s="5"/>
      <c r="E317" s="6"/>
      <c r="J317" s="7"/>
      <c r="M317" s="7"/>
      <c r="P317" s="7"/>
    </row>
    <row r="318" spans="4:16" x14ac:dyDescent="0.2">
      <c r="D318" s="5"/>
      <c r="E318" s="6"/>
      <c r="J318" s="7"/>
      <c r="M318" s="7"/>
      <c r="P318" s="7"/>
    </row>
    <row r="319" spans="4:16" x14ac:dyDescent="0.2">
      <c r="D319" s="5"/>
      <c r="E319" s="6"/>
      <c r="J319" s="7"/>
      <c r="M319" s="7"/>
      <c r="P319" s="7"/>
    </row>
    <row r="320" spans="4:16" x14ac:dyDescent="0.2">
      <c r="D320" s="5"/>
      <c r="E320" s="6"/>
      <c r="J320" s="7"/>
      <c r="M320" s="7"/>
      <c r="P320" s="7"/>
    </row>
    <row r="321" spans="4:16" x14ac:dyDescent="0.2">
      <c r="D321" s="5"/>
      <c r="E321" s="6"/>
      <c r="J321" s="7"/>
      <c r="M321" s="7"/>
      <c r="P321" s="7"/>
    </row>
    <row r="322" spans="4:16" x14ac:dyDescent="0.2">
      <c r="D322" s="5"/>
      <c r="E322" s="6"/>
      <c r="J322" s="7"/>
      <c r="M322" s="7"/>
      <c r="P322" s="7"/>
    </row>
    <row r="323" spans="4:16" x14ac:dyDescent="0.2">
      <c r="D323" s="5"/>
      <c r="E323" s="6"/>
      <c r="J323" s="7"/>
      <c r="M323" s="7"/>
      <c r="P323" s="7"/>
    </row>
    <row r="324" spans="4:16" x14ac:dyDescent="0.2">
      <c r="D324" s="5"/>
      <c r="E324" s="6"/>
      <c r="J324" s="7"/>
      <c r="M324" s="7"/>
      <c r="P324" s="7"/>
    </row>
    <row r="325" spans="4:16" x14ac:dyDescent="0.2">
      <c r="D325" s="5"/>
      <c r="E325" s="6"/>
      <c r="J325" s="7"/>
      <c r="M325" s="7"/>
      <c r="P325" s="7"/>
    </row>
    <row r="326" spans="4:16" x14ac:dyDescent="0.2">
      <c r="D326" s="5"/>
      <c r="E326" s="6"/>
      <c r="J326" s="7"/>
      <c r="M326" s="7"/>
      <c r="P326" s="7"/>
    </row>
    <row r="327" spans="4:16" x14ac:dyDescent="0.2">
      <c r="D327" s="5"/>
      <c r="E327" s="6"/>
      <c r="J327" s="7"/>
      <c r="M327" s="7"/>
      <c r="P327" s="7"/>
    </row>
    <row r="328" spans="4:16" x14ac:dyDescent="0.2">
      <c r="D328" s="5"/>
      <c r="E328" s="6"/>
      <c r="J328" s="7"/>
      <c r="M328" s="7"/>
      <c r="P328" s="7"/>
    </row>
    <row r="329" spans="4:16" x14ac:dyDescent="0.2">
      <c r="D329" s="5"/>
      <c r="E329" s="6"/>
      <c r="J329" s="7"/>
      <c r="M329" s="7"/>
      <c r="P329" s="7"/>
    </row>
    <row r="330" spans="4:16" x14ac:dyDescent="0.2">
      <c r="D330" s="5"/>
      <c r="E330" s="6"/>
      <c r="J330" s="7"/>
      <c r="M330" s="7"/>
      <c r="P330" s="7"/>
    </row>
    <row r="331" spans="4:16" x14ac:dyDescent="0.2">
      <c r="D331" s="5"/>
      <c r="E331" s="6"/>
      <c r="J331" s="7"/>
      <c r="M331" s="7"/>
      <c r="P331" s="7"/>
    </row>
    <row r="332" spans="4:16" x14ac:dyDescent="0.2">
      <c r="D332" s="5"/>
      <c r="E332" s="6"/>
      <c r="J332" s="7"/>
      <c r="M332" s="7"/>
      <c r="P332" s="7"/>
    </row>
    <row r="333" spans="4:16" x14ac:dyDescent="0.2">
      <c r="D333" s="5"/>
      <c r="E333" s="6"/>
      <c r="J333" s="7"/>
      <c r="M333" s="7"/>
      <c r="P333" s="7"/>
    </row>
    <row r="334" spans="4:16" x14ac:dyDescent="0.2">
      <c r="D334" s="5"/>
      <c r="E334" s="6"/>
      <c r="J334" s="7"/>
      <c r="M334" s="7"/>
      <c r="P334" s="7"/>
    </row>
    <row r="335" spans="4:16" x14ac:dyDescent="0.2">
      <c r="D335" s="5"/>
      <c r="E335" s="6"/>
      <c r="J335" s="7"/>
      <c r="M335" s="7"/>
      <c r="P335" s="7"/>
    </row>
    <row r="336" spans="4:16" x14ac:dyDescent="0.2">
      <c r="D336" s="5"/>
      <c r="E336" s="6"/>
      <c r="J336" s="7"/>
      <c r="M336" s="7"/>
      <c r="P336" s="7"/>
    </row>
    <row r="337" spans="4:16" x14ac:dyDescent="0.2">
      <c r="D337" s="5"/>
      <c r="E337" s="6"/>
      <c r="J337" s="7"/>
      <c r="M337" s="7"/>
      <c r="P337" s="7"/>
    </row>
    <row r="338" spans="4:16" x14ac:dyDescent="0.2">
      <c r="D338" s="5"/>
      <c r="E338" s="6"/>
      <c r="J338" s="7"/>
      <c r="M338" s="7"/>
      <c r="P338" s="7"/>
    </row>
    <row r="339" spans="4:16" x14ac:dyDescent="0.2">
      <c r="D339" s="5"/>
      <c r="E339" s="6"/>
      <c r="J339" s="7"/>
      <c r="M339" s="7"/>
      <c r="P339" s="7"/>
    </row>
    <row r="340" spans="4:16" x14ac:dyDescent="0.2">
      <c r="D340" s="5"/>
      <c r="E340" s="6"/>
      <c r="J340" s="7"/>
      <c r="M340" s="7"/>
      <c r="P340" s="7"/>
    </row>
    <row r="341" spans="4:16" x14ac:dyDescent="0.2">
      <c r="D341" s="5"/>
      <c r="E341" s="6"/>
      <c r="J341" s="7"/>
      <c r="M341" s="7"/>
      <c r="P341" s="7"/>
    </row>
    <row r="342" spans="4:16" x14ac:dyDescent="0.2">
      <c r="D342" s="5"/>
      <c r="E342" s="6"/>
      <c r="J342" s="7"/>
      <c r="M342" s="7"/>
      <c r="P342" s="7"/>
    </row>
    <row r="343" spans="4:16" x14ac:dyDescent="0.2">
      <c r="D343" s="5"/>
      <c r="E343" s="6"/>
      <c r="J343" s="7"/>
      <c r="M343" s="7"/>
      <c r="P343" s="7"/>
    </row>
    <row r="344" spans="4:16" x14ac:dyDescent="0.2">
      <c r="D344" s="5"/>
      <c r="E344" s="6"/>
      <c r="J344" s="7"/>
      <c r="M344" s="7"/>
      <c r="P344" s="7"/>
    </row>
    <row r="345" spans="4:16" x14ac:dyDescent="0.2">
      <c r="D345" s="5"/>
      <c r="E345" s="6"/>
      <c r="J345" s="7"/>
      <c r="M345" s="7"/>
      <c r="P345" s="7"/>
    </row>
    <row r="346" spans="4:16" x14ac:dyDescent="0.2">
      <c r="D346" s="5"/>
      <c r="E346" s="6"/>
      <c r="J346" s="7"/>
      <c r="M346" s="7"/>
      <c r="P346" s="7"/>
    </row>
    <row r="347" spans="4:16" x14ac:dyDescent="0.2">
      <c r="D347" s="5"/>
      <c r="E347" s="6"/>
      <c r="J347" s="7"/>
      <c r="M347" s="7"/>
      <c r="P347" s="7"/>
    </row>
    <row r="348" spans="4:16" x14ac:dyDescent="0.2">
      <c r="D348" s="5"/>
      <c r="E348" s="6"/>
      <c r="J348" s="7"/>
      <c r="M348" s="7"/>
      <c r="P348" s="7"/>
    </row>
    <row r="349" spans="4:16" x14ac:dyDescent="0.2">
      <c r="D349" s="5"/>
      <c r="E349" s="6"/>
      <c r="J349" s="7"/>
      <c r="M349" s="7"/>
      <c r="P349" s="7"/>
    </row>
    <row r="350" spans="4:16" x14ac:dyDescent="0.2">
      <c r="D350" s="5"/>
      <c r="E350" s="6"/>
      <c r="J350" s="7"/>
      <c r="M350" s="7"/>
      <c r="P350" s="7"/>
    </row>
    <row r="351" spans="4:16" x14ac:dyDescent="0.2">
      <c r="D351" s="5"/>
      <c r="E351" s="6"/>
      <c r="J351" s="7"/>
      <c r="M351" s="7"/>
      <c r="P351" s="7"/>
    </row>
    <row r="352" spans="4:16" x14ac:dyDescent="0.2">
      <c r="D352" s="5"/>
      <c r="E352" s="6"/>
      <c r="J352" s="7"/>
      <c r="M352" s="7"/>
      <c r="P352" s="7"/>
    </row>
    <row r="353" spans="4:16" x14ac:dyDescent="0.2">
      <c r="D353" s="5"/>
      <c r="E353" s="6"/>
      <c r="J353" s="7"/>
      <c r="M353" s="7"/>
      <c r="P353" s="7"/>
    </row>
    <row r="354" spans="4:16" x14ac:dyDescent="0.2">
      <c r="D354" s="5"/>
      <c r="E354" s="6"/>
      <c r="J354" s="7"/>
      <c r="M354" s="7"/>
      <c r="P354" s="7"/>
    </row>
    <row r="355" spans="4:16" x14ac:dyDescent="0.2">
      <c r="D355" s="5"/>
      <c r="E355" s="6"/>
      <c r="J355" s="7"/>
      <c r="M355" s="7"/>
      <c r="P355" s="7"/>
    </row>
    <row r="356" spans="4:16" x14ac:dyDescent="0.2">
      <c r="D356" s="5"/>
      <c r="E356" s="6"/>
      <c r="J356" s="7"/>
      <c r="M356" s="7"/>
      <c r="P356" s="7"/>
    </row>
    <row r="357" spans="4:16" x14ac:dyDescent="0.2">
      <c r="D357" s="5"/>
      <c r="E357" s="6"/>
      <c r="J357" s="7"/>
      <c r="M357" s="7"/>
      <c r="P357" s="7"/>
    </row>
    <row r="358" spans="4:16" x14ac:dyDescent="0.2">
      <c r="D358" s="5"/>
      <c r="E358" s="6"/>
      <c r="J358" s="7"/>
      <c r="M358" s="7"/>
      <c r="P358" s="7"/>
    </row>
    <row r="359" spans="4:16" x14ac:dyDescent="0.2">
      <c r="D359" s="5"/>
      <c r="E359" s="6"/>
      <c r="J359" s="7"/>
      <c r="M359" s="7"/>
      <c r="P359" s="7"/>
    </row>
    <row r="360" spans="4:16" x14ac:dyDescent="0.2">
      <c r="D360" s="5"/>
      <c r="E360" s="6"/>
      <c r="J360" s="7"/>
      <c r="M360" s="7"/>
      <c r="P360" s="7"/>
    </row>
    <row r="361" spans="4:16" x14ac:dyDescent="0.2">
      <c r="D361" s="5"/>
      <c r="E361" s="6"/>
      <c r="J361" s="7"/>
      <c r="M361" s="7"/>
      <c r="P361" s="7"/>
    </row>
    <row r="362" spans="4:16" x14ac:dyDescent="0.2">
      <c r="D362" s="5"/>
      <c r="E362" s="6"/>
      <c r="J362" s="7"/>
      <c r="M362" s="7"/>
      <c r="P362" s="7"/>
    </row>
    <row r="363" spans="4:16" x14ac:dyDescent="0.2">
      <c r="D363" s="5"/>
      <c r="E363" s="6"/>
      <c r="J363" s="7"/>
      <c r="M363" s="7"/>
      <c r="P363" s="7"/>
    </row>
    <row r="364" spans="4:16" x14ac:dyDescent="0.2">
      <c r="D364" s="5"/>
      <c r="E364" s="6"/>
      <c r="J364" s="7"/>
      <c r="M364" s="7"/>
      <c r="P364" s="7"/>
    </row>
    <row r="365" spans="4:16" x14ac:dyDescent="0.2">
      <c r="D365" s="5"/>
      <c r="E365" s="6"/>
      <c r="J365" s="7"/>
      <c r="M365" s="7"/>
      <c r="P365" s="7"/>
    </row>
    <row r="366" spans="4:16" x14ac:dyDescent="0.2">
      <c r="D366" s="5"/>
      <c r="E366" s="6"/>
      <c r="J366" s="7"/>
      <c r="M366" s="7"/>
      <c r="P366" s="7"/>
    </row>
    <row r="367" spans="4:16" x14ac:dyDescent="0.2">
      <c r="D367" s="5"/>
      <c r="E367" s="6"/>
      <c r="J367" s="7"/>
      <c r="M367" s="7"/>
      <c r="P367" s="7"/>
    </row>
    <row r="368" spans="4:16" x14ac:dyDescent="0.2">
      <c r="D368" s="5"/>
      <c r="E368" s="6"/>
      <c r="J368" s="7"/>
      <c r="M368" s="7"/>
      <c r="P368" s="7"/>
    </row>
    <row r="369" spans="4:16" x14ac:dyDescent="0.2">
      <c r="D369" s="5"/>
      <c r="E369" s="6"/>
      <c r="J369" s="7"/>
      <c r="M369" s="7"/>
      <c r="P369" s="7"/>
    </row>
    <row r="370" spans="4:16" x14ac:dyDescent="0.2">
      <c r="D370" s="5"/>
      <c r="E370" s="6"/>
      <c r="J370" s="7"/>
      <c r="M370" s="7"/>
      <c r="P370" s="7"/>
    </row>
    <row r="371" spans="4:16" x14ac:dyDescent="0.2">
      <c r="D371" s="5"/>
      <c r="E371" s="6"/>
      <c r="J371" s="7"/>
      <c r="M371" s="7"/>
      <c r="P371" s="7"/>
    </row>
    <row r="372" spans="4:16" x14ac:dyDescent="0.2">
      <c r="D372" s="5"/>
      <c r="E372" s="6"/>
      <c r="J372" s="7"/>
      <c r="M372" s="7"/>
      <c r="P372" s="7"/>
    </row>
    <row r="373" spans="4:16" x14ac:dyDescent="0.2">
      <c r="D373" s="5"/>
      <c r="E373" s="6"/>
      <c r="J373" s="7"/>
      <c r="M373" s="7"/>
      <c r="P373" s="7"/>
    </row>
    <row r="374" spans="4:16" x14ac:dyDescent="0.2">
      <c r="D374" s="5"/>
      <c r="E374" s="6"/>
      <c r="J374" s="7"/>
      <c r="M374" s="7"/>
      <c r="P374" s="7"/>
    </row>
    <row r="375" spans="4:16" x14ac:dyDescent="0.2">
      <c r="D375" s="5"/>
      <c r="E375" s="6"/>
      <c r="J375" s="7"/>
      <c r="M375" s="7"/>
      <c r="P375" s="7"/>
    </row>
    <row r="376" spans="4:16" x14ac:dyDescent="0.2">
      <c r="D376" s="5"/>
      <c r="E376" s="6"/>
      <c r="J376" s="7"/>
      <c r="M376" s="7"/>
      <c r="P376" s="7"/>
    </row>
    <row r="377" spans="4:16" x14ac:dyDescent="0.2">
      <c r="D377" s="5"/>
      <c r="E377" s="6"/>
      <c r="J377" s="7"/>
      <c r="M377" s="7"/>
      <c r="P377" s="7"/>
    </row>
    <row r="378" spans="4:16" x14ac:dyDescent="0.2">
      <c r="D378" s="5"/>
      <c r="E378" s="6"/>
      <c r="J378" s="7"/>
      <c r="M378" s="7"/>
      <c r="P378" s="7"/>
    </row>
    <row r="379" spans="4:16" x14ac:dyDescent="0.2">
      <c r="D379" s="5"/>
      <c r="E379" s="6"/>
      <c r="J379" s="7"/>
      <c r="M379" s="7"/>
      <c r="P379" s="7"/>
    </row>
    <row r="380" spans="4:16" x14ac:dyDescent="0.2">
      <c r="D380" s="5"/>
      <c r="E380" s="6"/>
      <c r="J380" s="7"/>
      <c r="M380" s="7"/>
      <c r="P380" s="7"/>
    </row>
    <row r="381" spans="4:16" x14ac:dyDescent="0.2">
      <c r="D381" s="5"/>
      <c r="E381" s="6"/>
      <c r="J381" s="7"/>
      <c r="M381" s="7"/>
      <c r="P381" s="7"/>
    </row>
    <row r="382" spans="4:16" x14ac:dyDescent="0.2">
      <c r="D382" s="5"/>
      <c r="E382" s="6"/>
      <c r="J382" s="7"/>
      <c r="M382" s="7"/>
      <c r="P382" s="7"/>
    </row>
    <row r="383" spans="4:16" x14ac:dyDescent="0.2">
      <c r="D383" s="5"/>
      <c r="E383" s="6"/>
      <c r="J383" s="7"/>
      <c r="M383" s="7"/>
      <c r="P383" s="7"/>
    </row>
    <row r="384" spans="4:16" x14ac:dyDescent="0.2">
      <c r="D384" s="5"/>
      <c r="E384" s="6"/>
      <c r="J384" s="7"/>
      <c r="M384" s="7"/>
      <c r="P384" s="7"/>
    </row>
    <row r="385" spans="4:16" x14ac:dyDescent="0.2">
      <c r="D385" s="5"/>
      <c r="E385" s="6"/>
      <c r="J385" s="7"/>
      <c r="M385" s="7"/>
      <c r="P385" s="7"/>
    </row>
    <row r="386" spans="4:16" x14ac:dyDescent="0.2">
      <c r="D386" s="5"/>
      <c r="E386" s="6"/>
      <c r="J386" s="7"/>
      <c r="M386" s="7"/>
      <c r="P386" s="7"/>
    </row>
    <row r="387" spans="4:16" x14ac:dyDescent="0.2">
      <c r="D387" s="5"/>
      <c r="E387" s="6"/>
      <c r="J387" s="7"/>
      <c r="M387" s="7"/>
      <c r="P387" s="7"/>
    </row>
    <row r="388" spans="4:16" x14ac:dyDescent="0.2">
      <c r="D388" s="5"/>
      <c r="E388" s="6"/>
      <c r="J388" s="7"/>
      <c r="M388" s="7"/>
      <c r="P388" s="7"/>
    </row>
    <row r="389" spans="4:16" x14ac:dyDescent="0.2">
      <c r="D389" s="5"/>
      <c r="E389" s="6"/>
      <c r="J389" s="7"/>
      <c r="M389" s="7"/>
      <c r="P389" s="7"/>
    </row>
    <row r="390" spans="4:16" x14ac:dyDescent="0.2">
      <c r="D390" s="5"/>
      <c r="E390" s="6"/>
      <c r="J390" s="7"/>
      <c r="M390" s="7"/>
      <c r="P390" s="7"/>
    </row>
    <row r="391" spans="4:16" x14ac:dyDescent="0.2">
      <c r="D391" s="5"/>
      <c r="E391" s="6"/>
      <c r="J391" s="7"/>
      <c r="M391" s="7"/>
      <c r="P391" s="7"/>
    </row>
    <row r="392" spans="4:16" x14ac:dyDescent="0.2">
      <c r="D392" s="5"/>
      <c r="E392" s="6"/>
      <c r="J392" s="7"/>
      <c r="M392" s="7"/>
      <c r="P392" s="7"/>
    </row>
    <row r="393" spans="4:16" x14ac:dyDescent="0.2">
      <c r="D393" s="5"/>
      <c r="E393" s="6"/>
      <c r="J393" s="7"/>
      <c r="M393" s="7"/>
      <c r="P393" s="7"/>
    </row>
    <row r="394" spans="4:16" x14ac:dyDescent="0.2">
      <c r="D394" s="5"/>
      <c r="E394" s="6"/>
      <c r="J394" s="7"/>
      <c r="M394" s="7"/>
      <c r="P394" s="7"/>
    </row>
    <row r="395" spans="4:16" x14ac:dyDescent="0.2">
      <c r="D395" s="5"/>
      <c r="E395" s="6"/>
      <c r="J395" s="7"/>
      <c r="M395" s="7"/>
      <c r="P395" s="7"/>
    </row>
    <row r="396" spans="4:16" x14ac:dyDescent="0.2">
      <c r="D396" s="5"/>
      <c r="E396" s="6"/>
      <c r="J396" s="7"/>
      <c r="M396" s="7"/>
      <c r="P396" s="7"/>
    </row>
    <row r="397" spans="4:16" x14ac:dyDescent="0.2">
      <c r="D397" s="5"/>
      <c r="E397" s="6"/>
      <c r="J397" s="7"/>
      <c r="M397" s="7"/>
      <c r="P397" s="7"/>
    </row>
    <row r="398" spans="4:16" x14ac:dyDescent="0.2">
      <c r="D398" s="5"/>
      <c r="E398" s="6"/>
      <c r="J398" s="7"/>
      <c r="M398" s="7"/>
      <c r="P398" s="7"/>
    </row>
    <row r="399" spans="4:16" x14ac:dyDescent="0.2">
      <c r="D399" s="5"/>
      <c r="E399" s="6"/>
      <c r="J399" s="7"/>
      <c r="M399" s="7"/>
      <c r="P399" s="7"/>
    </row>
    <row r="400" spans="4:16" x14ac:dyDescent="0.2">
      <c r="D400" s="5"/>
      <c r="E400" s="6"/>
      <c r="J400" s="7"/>
      <c r="M400" s="7"/>
      <c r="P400" s="7"/>
    </row>
    <row r="401" spans="4:16" x14ac:dyDescent="0.2">
      <c r="D401" s="5"/>
      <c r="E401" s="6"/>
      <c r="J401" s="7"/>
      <c r="M401" s="7"/>
      <c r="P401" s="7"/>
    </row>
    <row r="402" spans="4:16" x14ac:dyDescent="0.2">
      <c r="D402" s="5"/>
      <c r="E402" s="6"/>
      <c r="J402" s="7"/>
      <c r="M402" s="7"/>
      <c r="P402" s="7"/>
    </row>
    <row r="403" spans="4:16" x14ac:dyDescent="0.2">
      <c r="D403" s="5"/>
      <c r="E403" s="6"/>
      <c r="J403" s="7"/>
      <c r="M403" s="7"/>
      <c r="P403" s="7"/>
    </row>
    <row r="404" spans="4:16" x14ac:dyDescent="0.2">
      <c r="D404" s="5"/>
      <c r="E404" s="6"/>
      <c r="J404" s="7"/>
      <c r="M404" s="7"/>
      <c r="P404" s="7"/>
    </row>
    <row r="405" spans="4:16" x14ac:dyDescent="0.2">
      <c r="D405" s="5"/>
      <c r="E405" s="6"/>
      <c r="J405" s="7"/>
      <c r="M405" s="7"/>
      <c r="P405" s="7"/>
    </row>
    <row r="406" spans="4:16" x14ac:dyDescent="0.2">
      <c r="D406" s="5"/>
      <c r="E406" s="6"/>
      <c r="J406" s="7"/>
      <c r="M406" s="7"/>
      <c r="P406" s="7"/>
    </row>
    <row r="407" spans="4:16" x14ac:dyDescent="0.2">
      <c r="D407" s="5"/>
      <c r="E407" s="6"/>
      <c r="J407" s="7"/>
      <c r="M407" s="7"/>
      <c r="P407" s="7"/>
    </row>
    <row r="408" spans="4:16" x14ac:dyDescent="0.2">
      <c r="D408" s="5"/>
      <c r="E408" s="6"/>
      <c r="J408" s="7"/>
      <c r="M408" s="7"/>
      <c r="P408" s="7"/>
    </row>
    <row r="409" spans="4:16" x14ac:dyDescent="0.2">
      <c r="D409" s="5"/>
      <c r="E409" s="6"/>
      <c r="J409" s="7"/>
      <c r="M409" s="7"/>
      <c r="P409" s="7"/>
    </row>
    <row r="410" spans="4:16" x14ac:dyDescent="0.2">
      <c r="D410" s="5"/>
      <c r="E410" s="6"/>
      <c r="J410" s="7"/>
      <c r="M410" s="7"/>
      <c r="P410" s="7"/>
    </row>
    <row r="411" spans="4:16" x14ac:dyDescent="0.2">
      <c r="D411" s="5"/>
      <c r="E411" s="6"/>
      <c r="J411" s="7"/>
      <c r="M411" s="7"/>
      <c r="P411" s="7"/>
    </row>
    <row r="412" spans="4:16" x14ac:dyDescent="0.2">
      <c r="D412" s="5"/>
      <c r="E412" s="6"/>
      <c r="J412" s="7"/>
      <c r="M412" s="7"/>
      <c r="P412" s="7"/>
    </row>
    <row r="413" spans="4:16" x14ac:dyDescent="0.2">
      <c r="D413" s="5"/>
      <c r="E413" s="6"/>
      <c r="J413" s="7"/>
      <c r="M413" s="7"/>
      <c r="P413" s="7"/>
    </row>
    <row r="414" spans="4:16" x14ac:dyDescent="0.2">
      <c r="D414" s="5"/>
      <c r="E414" s="6"/>
      <c r="J414" s="7"/>
      <c r="M414" s="7"/>
      <c r="P414" s="7"/>
    </row>
    <row r="415" spans="4:16" x14ac:dyDescent="0.2">
      <c r="D415" s="5"/>
      <c r="E415" s="6"/>
      <c r="J415" s="7"/>
      <c r="M415" s="7"/>
      <c r="P415" s="7"/>
    </row>
    <row r="416" spans="4:16" x14ac:dyDescent="0.2">
      <c r="D416" s="5"/>
      <c r="E416" s="6"/>
      <c r="J416" s="7"/>
      <c r="M416" s="7"/>
      <c r="P416" s="7"/>
    </row>
    <row r="417" spans="4:16" x14ac:dyDescent="0.2">
      <c r="D417" s="5"/>
      <c r="E417" s="6"/>
      <c r="J417" s="7"/>
      <c r="M417" s="7"/>
      <c r="P417" s="7"/>
    </row>
    <row r="418" spans="4:16" x14ac:dyDescent="0.2">
      <c r="D418" s="5"/>
      <c r="E418" s="6"/>
      <c r="J418" s="7"/>
      <c r="M418" s="7"/>
      <c r="P418" s="7"/>
    </row>
    <row r="419" spans="4:16" x14ac:dyDescent="0.2">
      <c r="D419" s="5"/>
      <c r="E419" s="6"/>
      <c r="J419" s="7"/>
      <c r="M419" s="7"/>
      <c r="P419" s="7"/>
    </row>
    <row r="420" spans="4:16" x14ac:dyDescent="0.2">
      <c r="D420" s="5"/>
      <c r="E420" s="6"/>
      <c r="J420" s="7"/>
      <c r="M420" s="7"/>
      <c r="P420" s="7"/>
    </row>
    <row r="421" spans="4:16" x14ac:dyDescent="0.2">
      <c r="D421" s="5"/>
      <c r="E421" s="6"/>
      <c r="J421" s="7"/>
      <c r="M421" s="7"/>
      <c r="P421" s="7"/>
    </row>
    <row r="422" spans="4:16" x14ac:dyDescent="0.2">
      <c r="D422" s="5"/>
      <c r="E422" s="6"/>
      <c r="J422" s="7"/>
      <c r="M422" s="7"/>
      <c r="P422" s="7"/>
    </row>
    <row r="423" spans="4:16" x14ac:dyDescent="0.2">
      <c r="D423" s="5"/>
      <c r="E423" s="6"/>
      <c r="J423" s="7"/>
      <c r="M423" s="7"/>
      <c r="P423" s="7"/>
    </row>
    <row r="424" spans="4:16" x14ac:dyDescent="0.2">
      <c r="D424" s="5"/>
      <c r="E424" s="6"/>
      <c r="J424" s="7"/>
      <c r="M424" s="7"/>
      <c r="P424" s="7"/>
    </row>
    <row r="425" spans="4:16" x14ac:dyDescent="0.2">
      <c r="D425" s="5"/>
      <c r="E425" s="6"/>
      <c r="J425" s="7"/>
      <c r="M425" s="7"/>
      <c r="P425" s="7"/>
    </row>
    <row r="426" spans="4:16" x14ac:dyDescent="0.2">
      <c r="D426" s="5"/>
      <c r="E426" s="6"/>
      <c r="J426" s="7"/>
      <c r="M426" s="7"/>
      <c r="P426" s="7"/>
    </row>
    <row r="427" spans="4:16" x14ac:dyDescent="0.2">
      <c r="D427" s="5"/>
      <c r="E427" s="6"/>
      <c r="J427" s="7"/>
      <c r="M427" s="7"/>
      <c r="P427" s="7"/>
    </row>
  </sheetData>
  <mergeCells count="2">
    <mergeCell ref="W26:Y26"/>
    <mergeCell ref="AA26:AB2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24</vt:i4>
      </vt:variant>
      <vt:variant>
        <vt:lpstr>Named Ranges</vt:lpstr>
      </vt:variant>
      <vt:variant>
        <vt:i4>1</vt:i4>
      </vt:variant>
    </vt:vector>
  </HeadingPairs>
  <TitlesOfParts>
    <vt:vector size="26" baseType="lpstr">
      <vt:lpstr>dlx</vt:lpstr>
      <vt:lpstr>Chart1</vt:lpstr>
      <vt:lpstr>u_rec1993q1</vt:lpstr>
      <vt:lpstr>g_rec1993q1</vt:lpstr>
      <vt:lpstr>t_rec1993q1</vt:lpstr>
      <vt:lpstr>u_rec1982q4_zerogoods</vt:lpstr>
      <vt:lpstr>g_rec1982q4_zerogoods</vt:lpstr>
      <vt:lpstr>t_rec1982q4_zerogoods</vt:lpstr>
      <vt:lpstr>u_rec2011q4</vt:lpstr>
      <vt:lpstr>g_rec2011q4</vt:lpstr>
      <vt:lpstr>t_rec2011q4</vt:lpstr>
      <vt:lpstr>u_rec2003q2</vt:lpstr>
      <vt:lpstr>g_rec2003q2</vt:lpstr>
      <vt:lpstr>t_rec2003q2</vt:lpstr>
      <vt:lpstr>u_rec2009q4</vt:lpstr>
      <vt:lpstr>g_rec2009q4</vt:lpstr>
      <vt:lpstr>t_rec2009q4</vt:lpstr>
      <vt:lpstr>u1982q4</vt:lpstr>
      <vt:lpstr>u1992q3</vt:lpstr>
      <vt:lpstr>u2003q2</vt:lpstr>
      <vt:lpstr>u2009q4</vt:lpstr>
      <vt:lpstr>q1982q4</vt:lpstr>
      <vt:lpstr>q1992q3</vt:lpstr>
      <vt:lpstr>q2003q2</vt:lpstr>
      <vt:lpstr>q2009q4</vt:lpstr>
      <vt:lpstr>_DLX1.USE</vt:lpstr>
    </vt:vector>
  </TitlesOfParts>
  <Company>Federal Reserve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Kwicklis, Noah D</dc:creator>
  <cp:lastModifiedBy>Microsoft Office User</cp:lastModifiedBy>
  <dcterms:created xsi:type="dcterms:W3CDTF">2018-04-10T14:12:11Z</dcterms:created>
  <dcterms:modified xsi:type="dcterms:W3CDTF">2019-12-10T21:18:22Z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2617c7e2-9211-42b8-9dc3-ea5b65fd4fce</vt:lpwstr>
  </property>
</Properties>
</file>