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7610" windowHeight="10890" tabRatio="887"/>
  </bookViews>
  <sheets>
    <sheet name="dlx" sheetId="33" r:id="rId1"/>
  </sheets>
  <definedNames>
    <definedName name="_DLX1.USE" localSheetId="0">dlx!$A$1:$BQ$8</definedName>
    <definedName name="_DLX1.USE">#REF!</definedName>
  </definedNames>
  <calcPr calcId="145621"/>
</workbook>
</file>

<file path=xl/calcChain.xml><?xml version="1.0" encoding="utf-8"?>
<calcChain xmlns="http://schemas.openxmlformats.org/spreadsheetml/2006/main">
  <c r="K206" i="33" l="1"/>
  <c r="T205" i="33"/>
  <c r="T204" i="33"/>
  <c r="T203" i="33"/>
  <c r="T202" i="33"/>
  <c r="T201" i="33"/>
  <c r="T200" i="33"/>
  <c r="T199" i="33"/>
  <c r="T198" i="33"/>
  <c r="T197" i="33"/>
  <c r="T196" i="33"/>
  <c r="T195" i="33"/>
  <c r="T194" i="33"/>
  <c r="T193" i="33"/>
  <c r="T192" i="33"/>
  <c r="T191" i="33"/>
  <c r="T190" i="33"/>
  <c r="T189" i="33"/>
  <c r="T188" i="33"/>
  <c r="T187" i="33"/>
  <c r="T186" i="33"/>
  <c r="T185" i="33"/>
  <c r="T184" i="33"/>
  <c r="T183" i="33"/>
  <c r="T182" i="33"/>
  <c r="T181" i="33"/>
  <c r="T180" i="33"/>
  <c r="T179" i="33"/>
  <c r="T178" i="33"/>
  <c r="T177" i="33"/>
  <c r="T176" i="33"/>
  <c r="T175" i="33"/>
  <c r="T174" i="33"/>
  <c r="T173" i="33"/>
  <c r="T172" i="33"/>
  <c r="T171" i="33"/>
  <c r="T170" i="33"/>
  <c r="Q205" i="33"/>
  <c r="Q204" i="33"/>
  <c r="Q203" i="33"/>
  <c r="Q202" i="33"/>
  <c r="Q201" i="33"/>
  <c r="Q200" i="33"/>
  <c r="Q199" i="33"/>
  <c r="Q198" i="33"/>
  <c r="Q197" i="33"/>
  <c r="Q196" i="33"/>
  <c r="Q195" i="33"/>
  <c r="Q194" i="33"/>
  <c r="Q193" i="33"/>
  <c r="Q192" i="33"/>
  <c r="Q191" i="33"/>
  <c r="Q190" i="33"/>
  <c r="Q189" i="33"/>
  <c r="Q188" i="33"/>
  <c r="Q187" i="33"/>
  <c r="Q186" i="33"/>
  <c r="Q185" i="33"/>
  <c r="Q184" i="33"/>
  <c r="Q183" i="33"/>
  <c r="Q182" i="33"/>
  <c r="Q181" i="33"/>
  <c r="Q180" i="33"/>
  <c r="Q179" i="33"/>
  <c r="Q178" i="33"/>
  <c r="Q177" i="33"/>
  <c r="Q176" i="33"/>
  <c r="Q175" i="33"/>
  <c r="Q174" i="33"/>
  <c r="Q173" i="33"/>
  <c r="Q172" i="33"/>
  <c r="Q171" i="33"/>
  <c r="Q170" i="33"/>
  <c r="N205" i="33"/>
  <c r="N204" i="33"/>
  <c r="N203" i="33"/>
  <c r="N202" i="33"/>
  <c r="N201" i="33"/>
  <c r="N200" i="33"/>
  <c r="N199" i="33"/>
  <c r="N198" i="33"/>
  <c r="N197" i="33"/>
  <c r="N196" i="33"/>
  <c r="N195" i="33"/>
  <c r="N194" i="33"/>
  <c r="N193" i="33"/>
  <c r="N192" i="33"/>
  <c r="N191" i="33"/>
  <c r="N190" i="33"/>
  <c r="N189" i="33"/>
  <c r="N188" i="33"/>
  <c r="N187" i="33"/>
  <c r="N186" i="33"/>
  <c r="N185" i="33"/>
  <c r="N184" i="33"/>
  <c r="N183" i="33"/>
  <c r="N182" i="33"/>
  <c r="N181" i="33"/>
  <c r="N180" i="33"/>
  <c r="N179" i="33"/>
  <c r="N178" i="33"/>
  <c r="N177" i="33"/>
  <c r="N176" i="33"/>
  <c r="N175" i="33"/>
  <c r="N174" i="33"/>
  <c r="N173" i="33"/>
  <c r="N172" i="33"/>
  <c r="N171" i="33"/>
  <c r="N170" i="33"/>
  <c r="K205" i="33"/>
  <c r="K204" i="33"/>
  <c r="K203" i="33"/>
  <c r="K202" i="33"/>
  <c r="K201" i="33"/>
  <c r="K200" i="33"/>
  <c r="K199" i="33"/>
  <c r="K198" i="33"/>
  <c r="K197" i="33"/>
  <c r="K196" i="33"/>
  <c r="K195" i="33"/>
  <c r="K194" i="33"/>
  <c r="K193" i="33"/>
  <c r="K192" i="33"/>
  <c r="K191" i="33"/>
  <c r="K190" i="33"/>
  <c r="K189" i="33"/>
  <c r="K188" i="33"/>
  <c r="K187" i="33"/>
  <c r="K186" i="33"/>
  <c r="K185" i="33"/>
  <c r="K184" i="33"/>
  <c r="K183" i="33"/>
  <c r="K182" i="33"/>
  <c r="K181" i="33"/>
  <c r="K180" i="33"/>
  <c r="K179" i="33"/>
  <c r="K178" i="33"/>
  <c r="K177" i="33"/>
  <c r="K176" i="33"/>
  <c r="K175" i="33"/>
  <c r="K174" i="33"/>
  <c r="K173" i="33"/>
  <c r="K172" i="33"/>
  <c r="K171" i="33"/>
  <c r="K170" i="33"/>
  <c r="F205" i="33"/>
  <c r="F204" i="33"/>
  <c r="F203" i="33"/>
  <c r="F202" i="33"/>
  <c r="F201" i="33"/>
  <c r="F200" i="33"/>
  <c r="F199" i="33"/>
  <c r="F198" i="33"/>
  <c r="F197" i="33"/>
  <c r="F196" i="33"/>
  <c r="F195" i="33"/>
  <c r="F194" i="33"/>
  <c r="F193" i="33"/>
  <c r="F192" i="33"/>
  <c r="F191" i="33"/>
  <c r="F190" i="33"/>
  <c r="F189" i="33"/>
  <c r="F188" i="33"/>
  <c r="F187" i="33"/>
  <c r="F186" i="33"/>
  <c r="F185" i="33"/>
  <c r="F184" i="33"/>
  <c r="F183" i="33"/>
  <c r="F182" i="33"/>
  <c r="F181" i="33"/>
  <c r="F180" i="33"/>
  <c r="F179" i="33"/>
  <c r="F178" i="33"/>
  <c r="F177" i="33"/>
  <c r="F176" i="33"/>
  <c r="F175" i="33"/>
  <c r="F174" i="33"/>
  <c r="F173" i="33"/>
  <c r="F172" i="33"/>
  <c r="F171" i="33"/>
  <c r="F170" i="33"/>
  <c r="T154" i="33"/>
  <c r="T153" i="33"/>
  <c r="T152" i="33"/>
  <c r="T151" i="33"/>
  <c r="T150" i="33"/>
  <c r="T149" i="33"/>
  <c r="T148" i="33"/>
  <c r="T147" i="33"/>
  <c r="T146" i="33"/>
  <c r="T145" i="33"/>
  <c r="T144" i="33"/>
  <c r="T143" i="33"/>
  <c r="T142" i="33"/>
  <c r="T141" i="33"/>
  <c r="Q154" i="33"/>
  <c r="Q153" i="33"/>
  <c r="Q152" i="33"/>
  <c r="Q151" i="33"/>
  <c r="Q150" i="33"/>
  <c r="Q149" i="33"/>
  <c r="Q148" i="33"/>
  <c r="Q147" i="33"/>
  <c r="Q146" i="33"/>
  <c r="Q145" i="33"/>
  <c r="Q144" i="33"/>
  <c r="Q143" i="33"/>
  <c r="Q142" i="33"/>
  <c r="Q141" i="33"/>
  <c r="N154" i="33"/>
  <c r="N153" i="33"/>
  <c r="N152" i="33"/>
  <c r="N151" i="33"/>
  <c r="N150" i="33"/>
  <c r="N149" i="33"/>
  <c r="N148" i="33"/>
  <c r="N147" i="33"/>
  <c r="N146" i="33"/>
  <c r="N145" i="33"/>
  <c r="N144" i="33"/>
  <c r="N143" i="33"/>
  <c r="N142" i="33"/>
  <c r="N141" i="33"/>
  <c r="K154" i="33"/>
  <c r="K153" i="33"/>
  <c r="K152" i="33"/>
  <c r="K151" i="33"/>
  <c r="K150" i="33"/>
  <c r="K149" i="33"/>
  <c r="K148" i="33"/>
  <c r="K147" i="33"/>
  <c r="K146" i="33"/>
  <c r="K145" i="33"/>
  <c r="K144" i="33"/>
  <c r="K143" i="33"/>
  <c r="K142" i="33"/>
  <c r="K141" i="33"/>
  <c r="F154" i="33"/>
  <c r="F153" i="33"/>
  <c r="F152" i="33"/>
  <c r="F151" i="33"/>
  <c r="F150" i="33"/>
  <c r="F149" i="33"/>
  <c r="F148" i="33"/>
  <c r="F147" i="33"/>
  <c r="F146" i="33"/>
  <c r="F145" i="33"/>
  <c r="F144" i="33"/>
  <c r="F143" i="33"/>
  <c r="F142" i="33"/>
  <c r="F141" i="33"/>
  <c r="T99" i="33"/>
  <c r="T127" i="33"/>
  <c r="T126" i="33"/>
  <c r="T125" i="33"/>
  <c r="T124" i="33"/>
  <c r="T123" i="33"/>
  <c r="T122" i="33"/>
  <c r="T121" i="33"/>
  <c r="T120" i="33"/>
  <c r="T119" i="33"/>
  <c r="T118" i="33"/>
  <c r="T117" i="33"/>
  <c r="T116" i="33"/>
  <c r="T115" i="33"/>
  <c r="T114" i="33"/>
  <c r="T113" i="33"/>
  <c r="T112" i="33"/>
  <c r="T111" i="33"/>
  <c r="T110" i="33"/>
  <c r="T109" i="33"/>
  <c r="T108" i="33"/>
  <c r="T107" i="33"/>
  <c r="T106" i="33"/>
  <c r="T105" i="33"/>
  <c r="T104" i="33"/>
  <c r="T103" i="33"/>
  <c r="T102" i="33"/>
  <c r="T101" i="33"/>
  <c r="T100" i="33"/>
  <c r="T98" i="33"/>
  <c r="Q127" i="33"/>
  <c r="Q126" i="33"/>
  <c r="Q125" i="33"/>
  <c r="Q124" i="33"/>
  <c r="Q123" i="33"/>
  <c r="Q122" i="33"/>
  <c r="Q121" i="33"/>
  <c r="Q120" i="33"/>
  <c r="Q119" i="33"/>
  <c r="Q118" i="33"/>
  <c r="Q117" i="33"/>
  <c r="Q116" i="33"/>
  <c r="Q115" i="33"/>
  <c r="Q114" i="33"/>
  <c r="Q113" i="33"/>
  <c r="Q112" i="33"/>
  <c r="Q111" i="33"/>
  <c r="Q110" i="33"/>
  <c r="Q109" i="33"/>
  <c r="Q108" i="33"/>
  <c r="Q107" i="33"/>
  <c r="Q106" i="33"/>
  <c r="Q105" i="33"/>
  <c r="Q104" i="33"/>
  <c r="Q103" i="33"/>
  <c r="Q102" i="33"/>
  <c r="Q101" i="33"/>
  <c r="Q100" i="33"/>
  <c r="Q99" i="33"/>
  <c r="Q98" i="33"/>
  <c r="N127" i="33"/>
  <c r="N126" i="33"/>
  <c r="N125" i="33"/>
  <c r="N124" i="33"/>
  <c r="N123" i="33"/>
  <c r="N122" i="33"/>
  <c r="N121" i="33"/>
  <c r="N120" i="33"/>
  <c r="N119" i="33"/>
  <c r="N118" i="33"/>
  <c r="N117" i="33"/>
  <c r="N116" i="33"/>
  <c r="N115" i="33"/>
  <c r="N114" i="33"/>
  <c r="N113" i="33"/>
  <c r="N112" i="33"/>
  <c r="N111" i="33"/>
  <c r="N110" i="33"/>
  <c r="N109" i="33"/>
  <c r="N108" i="33"/>
  <c r="N107" i="33"/>
  <c r="N106" i="33"/>
  <c r="N105" i="33"/>
  <c r="N104" i="33"/>
  <c r="N103" i="33"/>
  <c r="N102" i="33"/>
  <c r="N101" i="33"/>
  <c r="N100" i="33"/>
  <c r="N99" i="33"/>
  <c r="N98" i="33"/>
  <c r="K127" i="33"/>
  <c r="K126" i="33"/>
  <c r="K125" i="33"/>
  <c r="K124" i="33"/>
  <c r="K123" i="33"/>
  <c r="K122" i="33"/>
  <c r="K121" i="33"/>
  <c r="K120" i="33"/>
  <c r="K119" i="33"/>
  <c r="K118" i="33"/>
  <c r="K117" i="33"/>
  <c r="K116" i="33"/>
  <c r="K115" i="33"/>
  <c r="K114" i="33"/>
  <c r="K113" i="33"/>
  <c r="K112" i="33"/>
  <c r="K111" i="33"/>
  <c r="K110" i="33"/>
  <c r="K109" i="33"/>
  <c r="K108" i="33"/>
  <c r="K107" i="33"/>
  <c r="K106" i="33"/>
  <c r="K105" i="33"/>
  <c r="K104" i="33"/>
  <c r="K103" i="33"/>
  <c r="K102" i="33"/>
  <c r="K101" i="33"/>
  <c r="K100" i="33"/>
  <c r="K99" i="33"/>
  <c r="K98" i="33"/>
  <c r="F127" i="33"/>
  <c r="F126" i="33"/>
  <c r="F125" i="33"/>
  <c r="F124" i="33"/>
  <c r="F123" i="33"/>
  <c r="F122" i="33"/>
  <c r="F121" i="33"/>
  <c r="F120" i="33"/>
  <c r="F119" i="33"/>
  <c r="F118" i="33"/>
  <c r="F117" i="33"/>
  <c r="F116" i="33"/>
  <c r="F115" i="33"/>
  <c r="F114" i="33"/>
  <c r="F113" i="33"/>
  <c r="F112" i="33"/>
  <c r="F111" i="33"/>
  <c r="F110" i="33"/>
  <c r="F109" i="33"/>
  <c r="F108" i="33"/>
  <c r="F107" i="33"/>
  <c r="F106" i="33"/>
  <c r="F105" i="33"/>
  <c r="F104" i="33"/>
  <c r="F103" i="33"/>
  <c r="F102" i="33"/>
  <c r="F101" i="33"/>
  <c r="F100" i="33"/>
  <c r="F99" i="33"/>
  <c r="F98" i="33"/>
  <c r="T87" i="33"/>
  <c r="T86" i="33"/>
  <c r="T85" i="33"/>
  <c r="T84" i="33"/>
  <c r="T83" i="33"/>
  <c r="T82" i="33"/>
  <c r="T81" i="33"/>
  <c r="T80" i="33"/>
  <c r="T79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63" i="33"/>
  <c r="T62" i="33"/>
  <c r="T61" i="33"/>
  <c r="T60" i="33"/>
  <c r="T59" i="33"/>
  <c r="Q87" i="33"/>
  <c r="Q86" i="33"/>
  <c r="Q85" i="33"/>
  <c r="Q84" i="33"/>
  <c r="Q83" i="33"/>
  <c r="Q82" i="33"/>
  <c r="Q81" i="33"/>
  <c r="Q80" i="33"/>
  <c r="Q79" i="33"/>
  <c r="Q78" i="33"/>
  <c r="Q77" i="33"/>
  <c r="Q76" i="33"/>
  <c r="Q75" i="33"/>
  <c r="Q74" i="33"/>
  <c r="Q73" i="33"/>
  <c r="Q72" i="33"/>
  <c r="Q71" i="33"/>
  <c r="Q70" i="33"/>
  <c r="Q69" i="33"/>
  <c r="Q68" i="33"/>
  <c r="Q67" i="33"/>
  <c r="Q66" i="33"/>
  <c r="Q65" i="33"/>
  <c r="Q64" i="33"/>
  <c r="Q63" i="33"/>
  <c r="Q62" i="33"/>
  <c r="Q61" i="33"/>
  <c r="Q60" i="33"/>
  <c r="Q59" i="33"/>
  <c r="N87" i="33"/>
  <c r="N86" i="33"/>
  <c r="N85" i="33"/>
  <c r="N84" i="33"/>
  <c r="N83" i="33"/>
  <c r="N82" i="33"/>
  <c r="N81" i="33"/>
  <c r="N80" i="33"/>
  <c r="N79" i="33"/>
  <c r="N78" i="33"/>
  <c r="N77" i="33"/>
  <c r="N76" i="33"/>
  <c r="N75" i="33"/>
  <c r="N74" i="33"/>
  <c r="N73" i="33"/>
  <c r="N72" i="33"/>
  <c r="N71" i="33"/>
  <c r="N70" i="33"/>
  <c r="N69" i="33"/>
  <c r="N68" i="33"/>
  <c r="N67" i="33"/>
  <c r="N66" i="33"/>
  <c r="N65" i="33"/>
  <c r="N64" i="33"/>
  <c r="N63" i="33"/>
  <c r="N62" i="33"/>
  <c r="N61" i="33"/>
  <c r="N60" i="33"/>
  <c r="N59" i="33"/>
  <c r="K87" i="33"/>
  <c r="K86" i="33"/>
  <c r="K85" i="33"/>
  <c r="K84" i="33"/>
  <c r="K83" i="33"/>
  <c r="K82" i="33"/>
  <c r="K81" i="33"/>
  <c r="K80" i="33"/>
  <c r="K79" i="33"/>
  <c r="K78" i="33"/>
  <c r="K77" i="33"/>
  <c r="K76" i="33"/>
  <c r="K75" i="33"/>
  <c r="K74" i="33"/>
  <c r="K73" i="33"/>
  <c r="K72" i="33"/>
  <c r="K71" i="33"/>
  <c r="K70" i="33"/>
  <c r="K69" i="33"/>
  <c r="K68" i="33"/>
  <c r="K67" i="33"/>
  <c r="K66" i="33"/>
  <c r="K65" i="33"/>
  <c r="K64" i="33"/>
  <c r="K63" i="33"/>
  <c r="K62" i="33"/>
  <c r="K61" i="33"/>
  <c r="K60" i="33"/>
  <c r="K59" i="33"/>
  <c r="F87" i="33"/>
  <c r="F86" i="33"/>
  <c r="F85" i="33"/>
  <c r="F84" i="33"/>
  <c r="F83" i="33"/>
  <c r="F82" i="33"/>
  <c r="F81" i="33"/>
  <c r="F80" i="33"/>
  <c r="F79" i="33"/>
  <c r="F78" i="33"/>
  <c r="F77" i="33"/>
  <c r="F76" i="33"/>
  <c r="F75" i="33"/>
  <c r="F74" i="33"/>
  <c r="F73" i="33"/>
  <c r="F72" i="33"/>
  <c r="F71" i="33"/>
  <c r="F70" i="33"/>
  <c r="F69" i="33"/>
  <c r="F68" i="33"/>
  <c r="F67" i="33"/>
  <c r="F66" i="33"/>
  <c r="F65" i="33"/>
  <c r="F64" i="33"/>
  <c r="F63" i="33"/>
  <c r="F62" i="33"/>
  <c r="F61" i="33"/>
  <c r="F60" i="33"/>
  <c r="F59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F28" i="33"/>
  <c r="K28" i="33" l="1"/>
  <c r="T43" i="33"/>
  <c r="Q43" i="33"/>
  <c r="N43" i="33"/>
  <c r="K43" i="33"/>
  <c r="T42" i="33"/>
  <c r="Q42" i="33"/>
  <c r="N42" i="33"/>
  <c r="K42" i="33"/>
  <c r="T41" i="33"/>
  <c r="Q41" i="33"/>
  <c r="N41" i="33"/>
  <c r="K41" i="33"/>
  <c r="T40" i="33"/>
  <c r="Q40" i="33"/>
  <c r="N40" i="33"/>
  <c r="K40" i="33"/>
  <c r="T39" i="33"/>
  <c r="Q39" i="33"/>
  <c r="N39" i="33"/>
  <c r="K39" i="33"/>
  <c r="T38" i="33"/>
  <c r="Q38" i="33"/>
  <c r="N38" i="33"/>
  <c r="K38" i="33"/>
  <c r="T37" i="33"/>
  <c r="Q37" i="33"/>
  <c r="N37" i="33"/>
  <c r="K37" i="33"/>
  <c r="T36" i="33"/>
  <c r="Q36" i="33"/>
  <c r="N36" i="33"/>
  <c r="K36" i="33"/>
  <c r="T35" i="33"/>
  <c r="Q35" i="33"/>
  <c r="N35" i="33"/>
  <c r="K35" i="33"/>
  <c r="T34" i="33"/>
  <c r="Q34" i="33"/>
  <c r="N34" i="33"/>
  <c r="K34" i="33"/>
  <c r="T33" i="33"/>
  <c r="Q33" i="33"/>
  <c r="N33" i="33"/>
  <c r="K33" i="33"/>
  <c r="T32" i="33"/>
  <c r="Q32" i="33"/>
  <c r="N32" i="33"/>
  <c r="K32" i="33"/>
  <c r="T31" i="33"/>
  <c r="Q31" i="33"/>
  <c r="N31" i="33"/>
  <c r="K31" i="33"/>
  <c r="T30" i="33"/>
  <c r="Q30" i="33"/>
  <c r="N30" i="33"/>
  <c r="K30" i="33"/>
  <c r="T29" i="33"/>
  <c r="Q29" i="33"/>
  <c r="N29" i="33"/>
  <c r="K29" i="33"/>
  <c r="T28" i="33"/>
  <c r="Q28" i="33"/>
  <c r="N28" i="33"/>
</calcChain>
</file>

<file path=xl/sharedStrings.xml><?xml version="1.0" encoding="utf-8"?>
<sst xmlns="http://schemas.openxmlformats.org/spreadsheetml/2006/main" count="449" uniqueCount="391">
  <si>
    <t>.DESC</t>
  </si>
  <si>
    <t>.excel_last</t>
  </si>
  <si>
    <t>pcuscfe@usecon</t>
  </si>
  <si>
    <t>.FRQ</t>
  </si>
  <si>
    <t>.AGG</t>
  </si>
  <si>
    <t>.LSOURCE</t>
  </si>
  <si>
    <t>.SOURCE</t>
  </si>
  <si>
    <t>.TN</t>
  </si>
  <si>
    <t>.T1</t>
  </si>
  <si>
    <t>Average</t>
  </si>
  <si>
    <t>Bureau of Labor Statistics</t>
  </si>
  <si>
    <t>BLS</t>
  </si>
  <si>
    <t>CPI-U: Commodities Less Food &amp; Energy Commodities (SA, 1982-84=100)</t>
  </si>
  <si>
    <t>pcussle@usecon</t>
  </si>
  <si>
    <t>CPI-U: Services Less Energy Services (SA, 1982-84=100)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</si>
  <si>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</si>
  <si>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</si>
  <si>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</si>
  <si>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</si>
  <si>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</si>
  <si>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</si>
  <si>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</si>
  <si>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</si>
  <si>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</si>
  <si>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</si>
  <si>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</si>
  <si>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</si>
  <si>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</si>
  <si>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</si>
  <si>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</si>
  <si>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</si>
  <si>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</si>
  <si>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</si>
  <si>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</si>
  <si>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</si>
  <si>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</si>
  <si>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</si>
  <si>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</si>
  <si>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</si>
  <si>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</si>
  <si>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</si>
  <si>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</si>
  <si>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</si>
  <si>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</si>
  <si>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</si>
  <si>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</si>
  <si>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</si>
  <si>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</si>
  <si>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</si>
  <si>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</si>
  <si>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</si>
  <si>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</si>
  <si>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</si>
  <si>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</si>
  <si>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</si>
  <si>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</si>
  <si>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</si>
  <si>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</si>
  <si>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</si>
  <si>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</si>
  <si>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</si>
  <si>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</si>
  <si>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</si>
  <si>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</si>
  <si>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</si>
  <si>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</si>
  <si>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</si>
  <si>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</si>
  <si>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</si>
  <si>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</si>
  <si>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</si>
  <si>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</si>
  <si>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</si>
  <si>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</si>
  <si>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</si>
  <si>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</si>
  <si>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</si>
  <si>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</si>
  <si>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</si>
  <si>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</si>
  <si>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</si>
  <si>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</si>
  <si>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</si>
  <si>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</si>
  <si>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</si>
  <si>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</si>
  <si>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</si>
  <si>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</si>
  <si>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</si>
  <si>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</si>
  <si>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</si>
  <si>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</si>
  <si>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</si>
  <si>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</si>
  <si>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</si>
  <si>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</si>
  <si>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</si>
  <si>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</si>
  <si>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</si>
  <si>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</si>
  <si>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</si>
  <si>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</si>
  <si>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</si>
  <si>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</si>
  <si>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</si>
  <si>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</si>
  <si>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</si>
  <si>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</si>
  <si>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</si>
  <si>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</si>
  <si>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</si>
  <si>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</si>
  <si>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</si>
  <si>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</si>
  <si>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</si>
  <si>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</si>
  <si>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</si>
  <si>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</si>
  <si>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</si>
  <si>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</si>
  <si>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</si>
  <si>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</si>
  <si>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</si>
  <si>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</si>
  <si>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</si>
  <si>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</si>
  <si>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</si>
  <si>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</si>
  <si>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</si>
  <si>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</si>
  <si>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</si>
  <si>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</si>
  <si>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</si>
  <si>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</si>
  <si>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</si>
  <si>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</si>
  <si>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</si>
  <si>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</si>
  <si>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</si>
  <si>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</si>
  <si>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</si>
  <si>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</si>
  <si>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</si>
  <si>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20121</t>
  </si>
  <si>
    <t>20122</t>
  </si>
  <si>
    <t>20123</t>
  </si>
  <si>
    <t>20124</t>
  </si>
  <si>
    <t>20131</t>
  </si>
  <si>
    <t>20132</t>
  </si>
  <si>
    <t>20133</t>
  </si>
  <si>
    <t>20134</t>
  </si>
  <si>
    <t>20141</t>
  </si>
  <si>
    <t>20142</t>
  </si>
  <si>
    <t>20143</t>
  </si>
  <si>
    <t>20144</t>
  </si>
  <si>
    <t>20151</t>
  </si>
  <si>
    <t>20152</t>
  </si>
  <si>
    <t>20153</t>
  </si>
  <si>
    <t>20154</t>
  </si>
  <si>
    <t>20161</t>
  </si>
  <si>
    <t>20162</t>
  </si>
  <si>
    <t>20163</t>
  </si>
  <si>
    <t>20164</t>
  </si>
  <si>
    <t>20171</t>
  </si>
  <si>
    <t>20172</t>
  </si>
  <si>
    <t>20173</t>
  </si>
  <si>
    <t>20174</t>
  </si>
  <si>
    <t>20181</t>
  </si>
  <si>
    <t>Quarterly _x001B_ Monthly</t>
  </si>
  <si>
    <t>19791</t>
  </si>
  <si>
    <t>19792</t>
  </si>
  <si>
    <t>19793</t>
  </si>
  <si>
    <t>19794</t>
  </si>
  <si>
    <t>19781</t>
  </si>
  <si>
    <t>19782</t>
  </si>
  <si>
    <t>19783</t>
  </si>
  <si>
    <t>19784</t>
  </si>
  <si>
    <t>Percent of Peak to Trough Recovered</t>
  </si>
  <si>
    <t>Cumulative since peak</t>
  </si>
  <si>
    <t>Cumulative Unemployment Recovery - Percent of Rise</t>
  </si>
  <si>
    <t>Core Goods CPI</t>
  </si>
  <si>
    <t>Core Services CPI</t>
  </si>
  <si>
    <t>20182</t>
  </si>
  <si>
    <t>20183</t>
  </si>
  <si>
    <t>20184</t>
  </si>
  <si>
    <t>20191</t>
  </si>
  <si>
    <t>20192</t>
  </si>
  <si>
    <t>20193</t>
  </si>
  <si>
    <t>Q1-1957 _x001B_ Jan-1957</t>
  </si>
  <si>
    <t>Q1-1967 _x001B_ Jan-1967</t>
  </si>
  <si>
    <t>1982Q4</t>
  </si>
  <si>
    <t>1983Q4</t>
  </si>
  <si>
    <t>1984Q4</t>
  </si>
  <si>
    <t>1985Q4</t>
  </si>
  <si>
    <t>1986Q4</t>
  </si>
  <si>
    <t>1987Q4</t>
  </si>
  <si>
    <t>1983Q1</t>
  </si>
  <si>
    <t>1983Q2</t>
  </si>
  <si>
    <t>1983Q3</t>
  </si>
  <si>
    <t>1984Q1</t>
  </si>
  <si>
    <t>1984Q2</t>
  </si>
  <si>
    <t>1984Q3</t>
  </si>
  <si>
    <t>1985Q1</t>
  </si>
  <si>
    <t>1985Q2</t>
  </si>
  <si>
    <t>1985Q3</t>
  </si>
  <si>
    <t>1986Q1</t>
  </si>
  <si>
    <t>1986Q2</t>
  </si>
  <si>
    <t>1986Q3</t>
  </si>
  <si>
    <t>1987Q1</t>
  </si>
  <si>
    <t>1987Q2</t>
  </si>
  <si>
    <t>1987Q3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</si>
  <si>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</si>
  <si>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</si>
  <si>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</si>
  <si>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</si>
  <si>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</si>
  <si>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</si>
  <si>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</si>
  <si>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</si>
  <si>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</si>
  <si>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</si>
  <si>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</si>
  <si>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</si>
  <si>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</si>
  <si>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</si>
  <si>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</si>
  <si>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</si>
  <si>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</si>
  <si>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</si>
  <si>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</si>
  <si>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</si>
  <si>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</si>
  <si>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</si>
  <si>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</si>
  <si>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</si>
  <si>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</si>
  <si>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</si>
  <si>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</si>
  <si>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</si>
  <si>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</si>
  <si>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</si>
  <si>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</si>
  <si>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</si>
  <si>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</si>
  <si>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</si>
  <si>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</si>
  <si>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</si>
  <si>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</si>
  <si>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</si>
  <si>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</si>
  <si>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</si>
  <si>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</si>
  <si>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</si>
  <si>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</si>
  <si>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</si>
  <si>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</si>
  <si>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</si>
  <si>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</si>
  <si>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</si>
  <si>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</si>
  <si>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</si>
  <si>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</si>
  <si>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</si>
  <si>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</si>
  <si>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</si>
  <si>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</si>
  <si>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</si>
  <si>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</si>
  <si>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</si>
  <si>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</si>
  <si>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</si>
  <si>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</si>
  <si>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</si>
  <si>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</si>
  <si>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</si>
  <si>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</si>
  <si>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</si>
  <si>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</si>
  <si>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</si>
  <si>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</si>
  <si>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</si>
  <si>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</si>
  <si>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</si>
  <si>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</si>
  <si>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</si>
  <si>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</si>
  <si>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</si>
  <si>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</si>
  <si>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</si>
  <si>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</si>
  <si>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</si>
  <si>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</si>
  <si>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</si>
  <si>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</si>
  <si>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</si>
  <si>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</si>
  <si>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</si>
  <si>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</si>
  <si>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</si>
  <si>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</si>
  <si>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</si>
  <si>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</si>
  <si>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</si>
  <si>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</si>
  <si>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</si>
  <si>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</si>
  <si>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</si>
  <si>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</si>
  <si>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</si>
  <si>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</si>
  <si>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</si>
  <si>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</si>
  <si>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</si>
  <si>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</si>
  <si>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</si>
  <si>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</si>
  <si>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</si>
  <si>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</si>
  <si>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</si>
  <si>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</si>
  <si>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</si>
  <si>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</si>
  <si>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</si>
  <si>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</si>
  <si>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</si>
  <si>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</si>
  <si>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</si>
  <si>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</si>
  <si>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</si>
  <si>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</si>
  <si>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</si>
  <si>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</si>
  <si>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</si>
  <si>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</si>
  <si>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</si>
  <si>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1992Q2</t>
  </si>
  <si>
    <t>2003Q1</t>
  </si>
  <si>
    <t>2009Q3</t>
  </si>
  <si>
    <t>Quarterly</t>
  </si>
  <si>
    <t>Bureau of Economic Analysis</t>
  </si>
  <si>
    <t>BEA</t>
  </si>
  <si>
    <t>Q3-2019</t>
  </si>
  <si>
    <t>Q1-1947</t>
  </si>
  <si>
    <t>GDPH@USECON</t>
  </si>
  <si>
    <t>Real Gross Domestic Product (SAAR, Bil.Chn.2012$)</t>
  </si>
  <si>
    <t>pcuslfe@usecon</t>
  </si>
  <si>
    <t>CPI-U: All Items Less Food and Energy (SA, 1982-84=100)</t>
  </si>
  <si>
    <t>Total Core CPI</t>
  </si>
  <si>
    <t>197001 *Q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</si>
  <si>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</si>
  <si>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</si>
  <si>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</si>
  <si>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</si>
  <si>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</si>
  <si>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</si>
  <si>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</si>
  <si>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</si>
  <si>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</si>
  <si>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</si>
  <si>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</si>
  <si>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</si>
  <si>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</si>
  <si>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</si>
  <si>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</si>
  <si>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</si>
  <si>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</si>
  <si>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</si>
  <si>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</si>
  <si>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</si>
  <si>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</si>
  <si>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</si>
  <si>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</si>
  <si>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</si>
  <si>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</si>
  <si>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</si>
  <si>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</si>
  <si>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</si>
  <si>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</si>
  <si>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</si>
  <si>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20194</t>
  </si>
  <si>
    <t>Q3-2019 _x001B_ Nov-2019</t>
  </si>
  <si>
    <t>19703 *Q</t>
  </si>
  <si>
    <t>GDP</t>
  </si>
  <si>
    <t>QA16@EMPL</t>
  </si>
  <si>
    <t>Employment-Population Ratio: 16 Years + (SA, %)</t>
  </si>
  <si>
    <t>Q1-1948</t>
  </si>
  <si>
    <t>Q2-2020</t>
  </si>
  <si>
    <t>2019Q4</t>
  </si>
  <si>
    <t>2020Q1</t>
  </si>
  <si>
    <t>2020Q2</t>
  </si>
  <si>
    <t>Cumulative EPop Recovery - Percent of 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</si>
</sst>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mm"/>
    <numFmt numFmtId="165" formatCode="0.000"/>
    <numFmt numFmtId="166" formatCode="0.0"/>
    <numFmt numFmtId="167" formatCode="[$-F800]dddd\,\ mmmm\ dd\,\ yyyy"/>
    <numFmt numFmtId="168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166" fontId="0" fillId="2" borderId="0" xfId="0" applyNumberFormat="1" applyFill="1"/>
    <xf numFmtId="167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0" fontId="1" fillId="2" borderId="0" xfId="0" applyFont="1" applyFill="1"/>
    <xf numFmtId="0" fontId="1" fillId="0" borderId="0" xfId="0" applyFont="1" applyFill="1"/>
    <xf numFmtId="0" fontId="0" fillId="0" borderId="0" xfId="0" quotePrefix="1" applyFill="1"/>
    <xf numFmtId="167" fontId="0" fillId="0" borderId="0" xfId="0" applyNumberFormat="1" applyFill="1"/>
    <xf numFmtId="164" fontId="0" fillId="0" borderId="0" xfId="0" applyNumberFormat="1" applyFill="1"/>
    <xf numFmtId="166" fontId="0" fillId="0" borderId="0" xfId="0" applyNumberFormat="1" applyFill="1"/>
    <xf numFmtId="165" fontId="0" fillId="0" borderId="0" xfId="0" applyNumberFormat="1" applyFill="1"/>
    <xf numFmtId="167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166" fontId="0" fillId="3" borderId="0" xfId="0" applyNumberFormat="1" applyFill="1"/>
    <xf numFmtId="165" fontId="0" fillId="3" borderId="0" xfId="0" applyNumberFormat="1" applyFill="1"/>
    <xf numFmtId="167" fontId="0" fillId="4" borderId="0" xfId="0" applyNumberFormat="1" applyFill="1"/>
    <xf numFmtId="0" fontId="0" fillId="4" borderId="0" xfId="0" applyFill="1"/>
    <xf numFmtId="164" fontId="0" fillId="4" borderId="0" xfId="0" applyNumberFormat="1" applyFill="1"/>
    <xf numFmtId="166" fontId="0" fillId="4" borderId="0" xfId="0" applyNumberFormat="1" applyFill="1"/>
    <xf numFmtId="165" fontId="0" fillId="4" borderId="0" xfId="0" applyNumberFormat="1" applyFill="1"/>
    <xf numFmtId="0" fontId="1" fillId="3" borderId="0" xfId="0" applyFont="1" applyFill="1"/>
    <xf numFmtId="0" fontId="0" fillId="2" borderId="0" xfId="0" applyNumberFormat="1" applyFill="1"/>
    <xf numFmtId="0" fontId="0" fillId="0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168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68" fontId="0" fillId="4" borderId="0" xfId="0" applyNumberFormat="1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B954"/>
      <color rgb="FFBE4B48"/>
      <color rgb="FF4A7EBB"/>
      <color rgb="FF98B8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7"/>
  <sheetViews>
    <sheetView tabSelected="1" workbookViewId="0">
      <selection activeCell="J19" sqref="J19"/>
    </sheetView>
  </sheetViews>
  <sheetFormatPr defaultRowHeight="15" x14ac:dyDescent="0.25"/>
  <cols>
    <col min="1" max="5" width="9.140625" style="1"/>
    <col min="6" max="6" width="12.85546875" style="1" customWidth="1"/>
    <col min="7" max="7" width="8.140625" style="1" customWidth="1"/>
    <col min="8" max="8" width="6.42578125" style="26" customWidth="1"/>
    <col min="9" max="12" width="9.140625" style="1"/>
    <col min="13" max="13" width="15.140625" style="1" customWidth="1"/>
    <col min="14" max="35" width="9.140625" style="1"/>
    <col min="36" max="36" width="16.7109375" style="1" bestFit="1" customWidth="1"/>
    <col min="37" max="40" width="9.140625" style="1"/>
    <col min="41" max="41" width="12.85546875" style="1" customWidth="1"/>
    <col min="42" max="16384" width="9.140625" style="1"/>
  </cols>
  <sheetData>
    <row r="1" spans="1:22" x14ac:dyDescent="0.25">
      <c r="A1" s="9" t="s">
        <v>381</v>
      </c>
      <c r="B1" s="9" t="s">
        <v>1</v>
      </c>
      <c r="C1" s="9" t="s">
        <v>348</v>
      </c>
      <c r="D1" s="9" t="s">
        <v>1</v>
      </c>
      <c r="E1" t="s">
        <v>383</v>
      </c>
      <c r="J1" s="1" t="s">
        <v>345</v>
      </c>
      <c r="M1" s="1" t="s">
        <v>2</v>
      </c>
      <c r="P1" s="1" t="s">
        <v>13</v>
      </c>
      <c r="S1" s="1" t="s">
        <v>343</v>
      </c>
      <c r="V1"/>
    </row>
    <row r="2" spans="1:22" x14ac:dyDescent="0.25">
      <c r="A2" s="1" t="s">
        <v>0</v>
      </c>
      <c r="C2" s="1" t="s">
        <v>0</v>
      </c>
      <c r="E2" t="s">
        <v>384</v>
      </c>
      <c r="J2" s="1" t="s">
        <v>346</v>
      </c>
      <c r="M2" s="1" t="s">
        <v>12</v>
      </c>
      <c r="P2" s="1" t="s">
        <v>14</v>
      </c>
      <c r="S2" s="1" t="s">
        <v>344</v>
      </c>
      <c r="V2"/>
    </row>
    <row r="3" spans="1:22" x14ac:dyDescent="0.25">
      <c r="A3" s="1" t="s">
        <v>8</v>
      </c>
      <c r="C3" s="1" t="s">
        <v>8</v>
      </c>
      <c r="E3" t="s">
        <v>385</v>
      </c>
      <c r="J3" s="1" t="s">
        <v>188</v>
      </c>
      <c r="M3" s="1" t="s">
        <v>188</v>
      </c>
      <c r="P3" s="1" t="s">
        <v>189</v>
      </c>
      <c r="S3" s="1" t="s">
        <v>342</v>
      </c>
      <c r="V3"/>
    </row>
    <row r="4" spans="1:22" x14ac:dyDescent="0.25">
      <c r="A4" s="1" t="s">
        <v>7</v>
      </c>
      <c r="C4" s="1" t="s">
        <v>7</v>
      </c>
      <c r="E4" t="s">
        <v>386</v>
      </c>
      <c r="J4" s="1" t="s">
        <v>380</v>
      </c>
      <c r="M4" s="1" t="s">
        <v>380</v>
      </c>
      <c r="P4" s="1" t="s">
        <v>380</v>
      </c>
      <c r="S4" s="1" t="s">
        <v>341</v>
      </c>
      <c r="V4"/>
    </row>
    <row r="5" spans="1:22" x14ac:dyDescent="0.25">
      <c r="A5" s="1" t="s">
        <v>6</v>
      </c>
      <c r="C5" s="1" t="s">
        <v>6</v>
      </c>
      <c r="E5" t="s">
        <v>11</v>
      </c>
      <c r="J5" s="1" t="s">
        <v>11</v>
      </c>
      <c r="M5" s="1" t="s">
        <v>11</v>
      </c>
      <c r="P5" s="1" t="s">
        <v>11</v>
      </c>
      <c r="S5" s="1" t="s">
        <v>340</v>
      </c>
      <c r="V5"/>
    </row>
    <row r="6" spans="1:22" x14ac:dyDescent="0.25">
      <c r="A6" s="1" t="s">
        <v>5</v>
      </c>
      <c r="C6" s="1" t="s">
        <v>5</v>
      </c>
      <c r="E6" t="s">
        <v>10</v>
      </c>
      <c r="J6" s="1" t="s">
        <v>10</v>
      </c>
      <c r="M6" s="1" t="s">
        <v>10</v>
      </c>
      <c r="P6" s="1" t="s">
        <v>10</v>
      </c>
      <c r="S6" s="1" t="s">
        <v>339</v>
      </c>
      <c r="V6"/>
    </row>
    <row r="7" spans="1:22" x14ac:dyDescent="0.25">
      <c r="A7" s="1" t="s">
        <v>4</v>
      </c>
      <c r="C7" s="1" t="s">
        <v>4</v>
      </c>
      <c r="E7" t="s">
        <v>9</v>
      </c>
      <c r="J7" s="1" t="s">
        <v>9</v>
      </c>
      <c r="M7" s="1" t="s">
        <v>9</v>
      </c>
      <c r="P7" s="1" t="s">
        <v>9</v>
      </c>
      <c r="S7" s="1" t="s">
        <v>9</v>
      </c>
      <c r="V7"/>
    </row>
    <row r="8" spans="1:22" x14ac:dyDescent="0.25">
      <c r="A8" s="1" t="s">
        <v>3</v>
      </c>
      <c r="C8" s="1" t="s">
        <v>3</v>
      </c>
      <c r="E8" t="s">
        <v>338</v>
      </c>
      <c r="F8" s="1" t="s">
        <v>177</v>
      </c>
      <c r="J8" s="1" t="s">
        <v>168</v>
      </c>
      <c r="K8" s="1" t="s">
        <v>178</v>
      </c>
      <c r="M8" s="1" t="s">
        <v>168</v>
      </c>
      <c r="P8" s="1" t="s">
        <v>168</v>
      </c>
      <c r="S8" s="1" t="s">
        <v>338</v>
      </c>
      <c r="V8"/>
    </row>
    <row r="9" spans="1:22" x14ac:dyDescent="0.25">
      <c r="A9" s="10" t="s">
        <v>349</v>
      </c>
      <c r="D9" s="11">
        <v>25841</v>
      </c>
      <c r="E9" s="1">
        <v>57.2</v>
      </c>
      <c r="J9" s="13">
        <v>41.1</v>
      </c>
      <c r="M9" s="13">
        <v>46.9</v>
      </c>
      <c r="P9" s="13">
        <v>36.4</v>
      </c>
      <c r="S9" s="12">
        <v>4989.2</v>
      </c>
    </row>
    <row r="10" spans="1:22" x14ac:dyDescent="0.25">
      <c r="A10" s="10" t="s">
        <v>350</v>
      </c>
      <c r="D10" s="11">
        <v>25933</v>
      </c>
      <c r="E10" s="1">
        <v>56.9</v>
      </c>
      <c r="J10" s="13">
        <v>41.766666666666666</v>
      </c>
      <c r="M10" s="13">
        <v>47.6</v>
      </c>
      <c r="P10" s="13">
        <v>37</v>
      </c>
      <c r="S10" s="12">
        <v>4935.7</v>
      </c>
    </row>
    <row r="11" spans="1:22" x14ac:dyDescent="0.25">
      <c r="A11" s="10" t="s">
        <v>351</v>
      </c>
      <c r="D11" s="11">
        <v>26023</v>
      </c>
      <c r="E11" s="1">
        <v>56.6</v>
      </c>
      <c r="J11" s="13">
        <v>42.166666666666671</v>
      </c>
      <c r="M11" s="13">
        <v>48.033333333333331</v>
      </c>
      <c r="P11" s="13">
        <v>37.433333333333337</v>
      </c>
      <c r="S11" s="12">
        <v>5069.7</v>
      </c>
    </row>
    <row r="12" spans="1:22" x14ac:dyDescent="0.25">
      <c r="A12" s="10" t="s">
        <v>352</v>
      </c>
      <c r="D12" s="11">
        <v>26114</v>
      </c>
      <c r="E12" s="1">
        <v>56.5</v>
      </c>
      <c r="J12" s="13">
        <v>42.6</v>
      </c>
      <c r="M12" s="13">
        <v>48.466666666666669</v>
      </c>
      <c r="P12" s="13">
        <v>37.699999999999996</v>
      </c>
      <c r="Q12" s="8"/>
      <c r="S12" s="12">
        <v>5097.2</v>
      </c>
    </row>
    <row r="13" spans="1:22" x14ac:dyDescent="0.25">
      <c r="A13" s="10" t="s">
        <v>353</v>
      </c>
      <c r="D13" s="11">
        <v>26206</v>
      </c>
      <c r="E13" s="1">
        <v>56.6</v>
      </c>
      <c r="J13" s="13">
        <v>42.966666666666669</v>
      </c>
      <c r="M13" s="13">
        <v>48.733333333333327</v>
      </c>
      <c r="P13" s="13">
        <v>38.266666666666673</v>
      </c>
      <c r="Q13" s="8"/>
      <c r="S13" s="12">
        <v>5139.1000000000004</v>
      </c>
    </row>
    <row r="14" spans="1:22" x14ac:dyDescent="0.25">
      <c r="A14" s="10" t="s">
        <v>354</v>
      </c>
      <c r="D14" s="11">
        <v>26298</v>
      </c>
      <c r="E14" s="1">
        <v>56.7</v>
      </c>
      <c r="J14" s="13">
        <v>43.20000000000001</v>
      </c>
      <c r="M14" s="13">
        <v>48.866666666666667</v>
      </c>
      <c r="P14" s="13">
        <v>38.6</v>
      </c>
      <c r="Q14" s="8"/>
      <c r="S14" s="12">
        <v>5151.2</v>
      </c>
    </row>
    <row r="15" spans="1:22" x14ac:dyDescent="0.25">
      <c r="A15" s="10" t="s">
        <v>355</v>
      </c>
      <c r="D15" s="11">
        <v>26389</v>
      </c>
      <c r="E15" s="1">
        <v>56.8</v>
      </c>
      <c r="J15" s="13">
        <v>43.566666666666663</v>
      </c>
      <c r="M15" s="13">
        <v>49.233333333333327</v>
      </c>
      <c r="P15" s="13">
        <v>39</v>
      </c>
      <c r="Q15" s="8"/>
      <c r="S15" s="12">
        <v>5246</v>
      </c>
    </row>
    <row r="16" spans="1:22" x14ac:dyDescent="0.25">
      <c r="A16" s="10" t="s">
        <v>356</v>
      </c>
      <c r="D16" s="11">
        <v>26480</v>
      </c>
      <c r="E16" s="1">
        <v>57</v>
      </c>
      <c r="J16" s="13">
        <v>43.9</v>
      </c>
      <c r="M16" s="13">
        <v>49.533333333333331</v>
      </c>
      <c r="P16" s="13">
        <v>39.233333333333341</v>
      </c>
      <c r="Q16" s="8"/>
      <c r="S16" s="12">
        <v>5365</v>
      </c>
    </row>
    <row r="17" spans="1:28" x14ac:dyDescent="0.25">
      <c r="A17" s="10" t="s">
        <v>357</v>
      </c>
      <c r="D17" s="11">
        <v>26572</v>
      </c>
      <c r="E17" s="1">
        <v>57</v>
      </c>
      <c r="J17" s="13">
        <v>44.233333333333327</v>
      </c>
      <c r="M17" s="13">
        <v>49.833333333333336</v>
      </c>
      <c r="P17" s="13">
        <v>39.6</v>
      </c>
      <c r="Q17" s="8"/>
      <c r="S17" s="12">
        <v>5415.7</v>
      </c>
    </row>
    <row r="18" spans="1:28" x14ac:dyDescent="0.25">
      <c r="A18" s="10" t="s">
        <v>358</v>
      </c>
      <c r="D18" s="11">
        <v>26664</v>
      </c>
      <c r="E18" s="1">
        <v>57.2</v>
      </c>
      <c r="J18" s="13">
        <v>44.466666666666669</v>
      </c>
      <c r="M18" s="13">
        <v>50.133333333333326</v>
      </c>
      <c r="P18" s="13">
        <v>39.9</v>
      </c>
      <c r="Q18" s="8"/>
      <c r="S18" s="12">
        <v>5506.4</v>
      </c>
    </row>
    <row r="19" spans="1:28" x14ac:dyDescent="0.25">
      <c r="A19" s="10" t="s">
        <v>359</v>
      </c>
      <c r="D19" s="11">
        <v>26754</v>
      </c>
      <c r="E19" s="1">
        <v>57.5</v>
      </c>
      <c r="J19" s="13">
        <v>44.800000000000004</v>
      </c>
      <c r="M19" s="13">
        <v>50.43333333333333</v>
      </c>
      <c r="P19" s="13">
        <v>40.233333333333341</v>
      </c>
      <c r="Q19" s="8"/>
      <c r="S19" s="12">
        <v>5642.7</v>
      </c>
    </row>
    <row r="20" spans="1:28" x14ac:dyDescent="0.25">
      <c r="A20" s="10" t="s">
        <v>360</v>
      </c>
      <c r="D20" s="11">
        <v>26845</v>
      </c>
      <c r="E20" s="1">
        <v>57.8</v>
      </c>
      <c r="J20" s="13">
        <v>45.266666666666673</v>
      </c>
      <c r="M20" s="13">
        <v>50.9</v>
      </c>
      <c r="P20" s="13">
        <v>40.633333333333333</v>
      </c>
      <c r="Q20" s="8"/>
      <c r="S20" s="12">
        <v>5704.1</v>
      </c>
    </row>
    <row r="21" spans="1:28" x14ac:dyDescent="0.25">
      <c r="A21" s="10" t="s">
        <v>361</v>
      </c>
      <c r="D21" s="11">
        <v>26937</v>
      </c>
      <c r="E21" s="1">
        <v>57.9</v>
      </c>
      <c r="J21" s="13">
        <v>45.733333333333327</v>
      </c>
      <c r="M21" s="13">
        <v>51.20000000000001</v>
      </c>
      <c r="P21" s="13">
        <v>41.233333333333327</v>
      </c>
      <c r="Q21" s="8"/>
      <c r="S21" s="12">
        <v>5674.1</v>
      </c>
    </row>
    <row r="22" spans="1:28" s="15" customFormat="1" x14ac:dyDescent="0.25">
      <c r="A22" s="14" t="s">
        <v>362</v>
      </c>
      <c r="D22" s="16">
        <v>27029</v>
      </c>
      <c r="E22" s="15">
        <v>58.2</v>
      </c>
      <c r="H22" s="27"/>
      <c r="J22" s="18">
        <v>46.5</v>
      </c>
      <c r="M22" s="18">
        <v>51.666666666666664</v>
      </c>
      <c r="P22" s="18">
        <v>42.300000000000004</v>
      </c>
      <c r="Q22" s="24"/>
      <c r="S22" s="17">
        <v>5728</v>
      </c>
    </row>
    <row r="23" spans="1:28" x14ac:dyDescent="0.25">
      <c r="A23" s="10" t="s">
        <v>363</v>
      </c>
      <c r="D23" s="11">
        <v>27119</v>
      </c>
      <c r="E23" s="1">
        <v>58.2</v>
      </c>
      <c r="J23" s="13">
        <v>47.233333333333327</v>
      </c>
      <c r="M23" s="13">
        <v>52.433333333333337</v>
      </c>
      <c r="P23" s="13">
        <v>43.033333333333331</v>
      </c>
      <c r="Q23" s="8"/>
      <c r="S23" s="12">
        <v>5678.7</v>
      </c>
    </row>
    <row r="24" spans="1:28" x14ac:dyDescent="0.25">
      <c r="A24" s="10" t="s">
        <v>364</v>
      </c>
      <c r="D24" s="11">
        <v>27210</v>
      </c>
      <c r="E24" s="1">
        <v>58</v>
      </c>
      <c r="J24" s="13">
        <v>48.466666666666669</v>
      </c>
      <c r="M24" s="13">
        <v>53.866666666666667</v>
      </c>
      <c r="P24" s="13">
        <v>44</v>
      </c>
      <c r="Q24" s="8"/>
      <c r="S24" s="12">
        <v>5692.2</v>
      </c>
    </row>
    <row r="25" spans="1:28" x14ac:dyDescent="0.25">
      <c r="A25" s="10" t="s">
        <v>365</v>
      </c>
      <c r="D25" s="11">
        <v>27302</v>
      </c>
      <c r="E25" s="1">
        <v>57.8</v>
      </c>
      <c r="J25" s="13">
        <v>50.133333333333333</v>
      </c>
      <c r="M25" s="13">
        <v>55.833333333333336</v>
      </c>
      <c r="P25" s="13">
        <v>45.4</v>
      </c>
      <c r="Q25" s="8"/>
      <c r="S25" s="12">
        <v>5638.4</v>
      </c>
    </row>
    <row r="26" spans="1:28" x14ac:dyDescent="0.25">
      <c r="A26" s="10" t="s">
        <v>366</v>
      </c>
      <c r="D26" s="11">
        <v>27394</v>
      </c>
      <c r="E26" s="1">
        <v>57.3</v>
      </c>
      <c r="J26" s="13">
        <v>51.6</v>
      </c>
      <c r="M26" s="13">
        <v>57.666666666666664</v>
      </c>
      <c r="P26" s="13">
        <v>46.699999999999996</v>
      </c>
      <c r="Q26" s="8"/>
      <c r="S26" s="12">
        <v>5616.5</v>
      </c>
      <c r="W26" s="30"/>
      <c r="X26" s="30"/>
      <c r="Y26" s="30"/>
      <c r="AA26" s="30"/>
      <c r="AB26" s="30"/>
    </row>
    <row r="27" spans="1:28" x14ac:dyDescent="0.25">
      <c r="A27" s="10" t="s">
        <v>367</v>
      </c>
      <c r="D27" s="11">
        <v>27484</v>
      </c>
      <c r="E27" s="1">
        <v>56.2</v>
      </c>
      <c r="F27" s="1" t="s">
        <v>390</v>
      </c>
      <c r="J27" s="13">
        <v>52.699999999999996</v>
      </c>
      <c r="K27" s="1" t="s">
        <v>347</v>
      </c>
      <c r="M27" s="13">
        <v>58.966666666666669</v>
      </c>
      <c r="N27" s="1" t="s">
        <v>180</v>
      </c>
      <c r="P27" s="13">
        <v>47.666666666666664</v>
      </c>
      <c r="Q27" s="8" t="s">
        <v>181</v>
      </c>
      <c r="S27" s="12">
        <v>5548.2</v>
      </c>
      <c r="T27" s="1" t="s">
        <v>382</v>
      </c>
    </row>
    <row r="28" spans="1:28" s="4" customFormat="1" x14ac:dyDescent="0.25">
      <c r="A28" s="3" t="s">
        <v>368</v>
      </c>
      <c r="C28" s="4" t="s">
        <v>190</v>
      </c>
      <c r="D28" s="5">
        <v>27575</v>
      </c>
      <c r="E28" s="4">
        <v>55.9</v>
      </c>
      <c r="F28" s="2">
        <f>(E28-$E$28)/($E$22-$E$28)*100</f>
        <v>0</v>
      </c>
      <c r="G28" s="2"/>
      <c r="H28" s="25"/>
      <c r="J28" s="6">
        <v>53.533333333333331</v>
      </c>
      <c r="K28" s="4">
        <f>(J28/$J$28-1)*100</f>
        <v>0</v>
      </c>
      <c r="M28" s="6">
        <v>59.866666666666667</v>
      </c>
      <c r="N28" s="4">
        <f>(M28/$M$28-1)*100</f>
        <v>0</v>
      </c>
      <c r="P28" s="6">
        <v>48.300000000000004</v>
      </c>
      <c r="Q28" s="7">
        <f>(P28/$P$28-1)*100</f>
        <v>0</v>
      </c>
      <c r="S28" s="2">
        <v>5587.8</v>
      </c>
      <c r="T28" s="4">
        <f>(S28-$S$28)/$S$28*100</f>
        <v>0</v>
      </c>
      <c r="W28" s="2"/>
    </row>
    <row r="29" spans="1:28" x14ac:dyDescent="0.25">
      <c r="A29" s="10" t="s">
        <v>369</v>
      </c>
      <c r="C29" s="1" t="s">
        <v>196</v>
      </c>
      <c r="D29" s="11">
        <v>27667</v>
      </c>
      <c r="E29" s="1">
        <v>56.1</v>
      </c>
      <c r="F29" s="12">
        <f>(E29-$E$28)/($E$22-$E$28)*100</f>
        <v>8.6956521739131514</v>
      </c>
      <c r="G29" s="12"/>
      <c r="J29" s="13">
        <v>54.233333333333327</v>
      </c>
      <c r="K29" s="1">
        <f t="shared" ref="K29:K44" si="0">(J29/$J$28-1)*100</f>
        <v>1.3075965130759482</v>
      </c>
      <c r="M29" s="13">
        <v>60.5</v>
      </c>
      <c r="N29" s="1">
        <f t="shared" ref="N29:N44" si="1">(M29/$M$28-1)*100</f>
        <v>1.0579064587973308</v>
      </c>
      <c r="P29" s="13">
        <v>49.1</v>
      </c>
      <c r="Q29" s="8">
        <f>(P29/$P$28-1)*100</f>
        <v>1.656314699792949</v>
      </c>
      <c r="S29" s="12">
        <v>5683.4</v>
      </c>
      <c r="T29" s="1">
        <f>(S29/$S$28-1)*100</f>
        <v>1.7108701098822232</v>
      </c>
      <c r="W29" s="12"/>
    </row>
    <row r="30" spans="1:28" x14ac:dyDescent="0.25">
      <c r="A30" s="10" t="s">
        <v>370</v>
      </c>
      <c r="C30" s="1" t="s">
        <v>197</v>
      </c>
      <c r="D30" s="11">
        <v>27759</v>
      </c>
      <c r="E30" s="1">
        <v>56.1</v>
      </c>
      <c r="F30" s="12">
        <f t="shared" ref="F30:F43" si="2">(E30-$E$28)/($E$22-$E$28)*100</f>
        <v>8.6956521739131514</v>
      </c>
      <c r="G30" s="12"/>
      <c r="J30" s="13">
        <v>55.166666666666664</v>
      </c>
      <c r="K30" s="1">
        <f t="shared" si="0"/>
        <v>3.0510585305105753</v>
      </c>
      <c r="M30" s="13">
        <v>61.233333333333327</v>
      </c>
      <c r="N30" s="1">
        <f t="shared" si="1"/>
        <v>2.2828507795100039</v>
      </c>
      <c r="P30" s="13">
        <v>50.29999999999999</v>
      </c>
      <c r="Q30" s="8">
        <f>(P30/$P$28-1)*100</f>
        <v>4.1407867494823725</v>
      </c>
      <c r="S30" s="12">
        <v>5760</v>
      </c>
      <c r="T30" s="1">
        <f>(S30/$S$28-1)*100</f>
        <v>3.0817137334908207</v>
      </c>
      <c r="W30" s="12"/>
    </row>
    <row r="31" spans="1:28" x14ac:dyDescent="0.25">
      <c r="A31" s="10" t="s">
        <v>371</v>
      </c>
      <c r="C31" s="1" t="s">
        <v>198</v>
      </c>
      <c r="D31" s="11">
        <v>27850</v>
      </c>
      <c r="E31" s="1">
        <v>56.5</v>
      </c>
      <c r="F31" s="12">
        <f t="shared" si="2"/>
        <v>26.086956521739147</v>
      </c>
      <c r="G31" s="12"/>
      <c r="J31" s="13">
        <v>56.199999999999996</v>
      </c>
      <c r="K31" s="1">
        <f t="shared" si="0"/>
        <v>4.9813200498131982</v>
      </c>
      <c r="M31" s="13">
        <v>61.9</v>
      </c>
      <c r="N31" s="1">
        <f t="shared" si="1"/>
        <v>3.3964365256124784</v>
      </c>
      <c r="P31" s="13">
        <v>51.5</v>
      </c>
      <c r="Q31" s="8">
        <f t="shared" ref="Q31:Q44" si="3">(P31/$P$28-1)*100</f>
        <v>6.6252587991718404</v>
      </c>
      <c r="S31" s="12">
        <v>5889.5</v>
      </c>
      <c r="T31" s="1">
        <f t="shared" ref="T31:T44" si="4">(S31/$S$28-1)*100</f>
        <v>5.3992626794087117</v>
      </c>
      <c r="W31" s="12"/>
    </row>
    <row r="32" spans="1:28" x14ac:dyDescent="0.25">
      <c r="A32" s="10" t="s">
        <v>372</v>
      </c>
      <c r="C32" s="1" t="s">
        <v>191</v>
      </c>
      <c r="D32" s="11">
        <v>27941</v>
      </c>
      <c r="E32" s="1">
        <v>56.9</v>
      </c>
      <c r="F32" s="12">
        <f t="shared" si="2"/>
        <v>43.47826086956514</v>
      </c>
      <c r="G32" s="12"/>
      <c r="J32" s="13">
        <v>56.966666666666669</v>
      </c>
      <c r="K32" s="1">
        <f t="shared" si="0"/>
        <v>6.4134495641344991</v>
      </c>
      <c r="M32" s="13">
        <v>62.766666666666673</v>
      </c>
      <c r="N32" s="1">
        <f t="shared" si="1"/>
        <v>4.8440979955456598</v>
      </c>
      <c r="P32" s="13">
        <v>52.233333333333327</v>
      </c>
      <c r="Q32" s="8">
        <f t="shared" si="3"/>
        <v>8.1435472739820334</v>
      </c>
      <c r="S32" s="12">
        <v>5932.7</v>
      </c>
      <c r="T32" s="1">
        <f t="shared" si="4"/>
        <v>6.1723755324098795</v>
      </c>
      <c r="W32" s="12"/>
    </row>
    <row r="33" spans="1:23" x14ac:dyDescent="0.25">
      <c r="A33" s="10" t="s">
        <v>373</v>
      </c>
      <c r="C33" s="1" t="s">
        <v>199</v>
      </c>
      <c r="D33" s="11">
        <v>28033</v>
      </c>
      <c r="E33" s="1">
        <v>57</v>
      </c>
      <c r="F33" s="12">
        <f t="shared" si="2"/>
        <v>47.826086956521713</v>
      </c>
      <c r="G33" s="12"/>
      <c r="J33" s="13">
        <v>57.9</v>
      </c>
      <c r="K33" s="1">
        <f t="shared" si="0"/>
        <v>8.1569115815691262</v>
      </c>
      <c r="M33" s="13">
        <v>63.633333333333333</v>
      </c>
      <c r="N33" s="1">
        <f t="shared" si="1"/>
        <v>6.2917594654788411</v>
      </c>
      <c r="P33" s="13">
        <v>53.199999999999996</v>
      </c>
      <c r="Q33" s="8">
        <f t="shared" si="3"/>
        <v>10.144927536231862</v>
      </c>
      <c r="S33" s="12">
        <v>5965.3</v>
      </c>
      <c r="T33" s="1">
        <f t="shared" si="4"/>
        <v>6.7557893983320794</v>
      </c>
      <c r="W33" s="12"/>
    </row>
    <row r="34" spans="1:23" x14ac:dyDescent="0.25">
      <c r="A34" s="10" t="s">
        <v>374</v>
      </c>
      <c r="C34" s="1" t="s">
        <v>200</v>
      </c>
      <c r="D34" s="11">
        <v>28125</v>
      </c>
      <c r="E34" s="1">
        <v>57</v>
      </c>
      <c r="F34" s="12">
        <f t="shared" si="2"/>
        <v>47.826086956521713</v>
      </c>
      <c r="G34" s="12"/>
      <c r="J34" s="13">
        <v>58.699999999999996</v>
      </c>
      <c r="K34" s="1">
        <f t="shared" si="0"/>
        <v>9.651307596513071</v>
      </c>
      <c r="M34" s="13">
        <v>64.5</v>
      </c>
      <c r="N34" s="1">
        <f t="shared" si="1"/>
        <v>7.7394209354120225</v>
      </c>
      <c r="P34" s="13">
        <v>54.033333333333339</v>
      </c>
      <c r="Q34" s="8">
        <f t="shared" si="3"/>
        <v>11.870255348516224</v>
      </c>
      <c r="S34" s="12">
        <v>6008.5</v>
      </c>
      <c r="T34" s="1">
        <f t="shared" si="4"/>
        <v>7.5289022513332693</v>
      </c>
      <c r="W34" s="12"/>
    </row>
    <row r="35" spans="1:23" x14ac:dyDescent="0.25">
      <c r="A35" s="10" t="s">
        <v>375</v>
      </c>
      <c r="C35" s="1" t="s">
        <v>201</v>
      </c>
      <c r="D35" s="11">
        <v>28215</v>
      </c>
      <c r="E35" s="1">
        <v>57.2</v>
      </c>
      <c r="F35" s="12">
        <f t="shared" si="2"/>
        <v>56.521739130434867</v>
      </c>
      <c r="G35" s="12"/>
      <c r="J35" s="13">
        <v>59.666666666666664</v>
      </c>
      <c r="K35" s="1">
        <f t="shared" si="0"/>
        <v>11.457036114570363</v>
      </c>
      <c r="M35" s="13">
        <v>65.399999999999991</v>
      </c>
      <c r="N35" s="1">
        <f t="shared" si="1"/>
        <v>9.2427616926503262</v>
      </c>
      <c r="P35" s="13">
        <v>54.966666666666661</v>
      </c>
      <c r="Q35" s="8">
        <f t="shared" si="3"/>
        <v>13.802622498274641</v>
      </c>
      <c r="S35" s="12">
        <v>6079.5</v>
      </c>
      <c r="T35" s="1">
        <f t="shared" si="4"/>
        <v>8.7995275421453911</v>
      </c>
      <c r="W35" s="12"/>
    </row>
    <row r="36" spans="1:23" x14ac:dyDescent="0.25">
      <c r="A36" s="10" t="s">
        <v>376</v>
      </c>
      <c r="C36" s="1" t="s">
        <v>192</v>
      </c>
      <c r="D36" s="11">
        <v>28306</v>
      </c>
      <c r="E36" s="1">
        <v>57.8</v>
      </c>
      <c r="F36" s="12">
        <f t="shared" si="2"/>
        <v>82.608695652173708</v>
      </c>
      <c r="G36" s="12"/>
      <c r="J36" s="13">
        <v>60.633333333333333</v>
      </c>
      <c r="K36" s="1">
        <f t="shared" si="0"/>
        <v>13.262764632627654</v>
      </c>
      <c r="M36" s="13">
        <v>66.166666666666671</v>
      </c>
      <c r="N36" s="1">
        <f t="shared" si="1"/>
        <v>10.523385300668163</v>
      </c>
      <c r="P36" s="13">
        <v>56.066666666666663</v>
      </c>
      <c r="Q36" s="8">
        <f t="shared" si="3"/>
        <v>16.080055210489984</v>
      </c>
      <c r="S36" s="12">
        <v>6197.7</v>
      </c>
      <c r="T36" s="1">
        <f t="shared" si="4"/>
        <v>10.914850209384719</v>
      </c>
      <c r="W36" s="12"/>
    </row>
    <row r="37" spans="1:23" x14ac:dyDescent="0.25">
      <c r="A37" s="10" t="s">
        <v>377</v>
      </c>
      <c r="C37" s="1" t="s">
        <v>202</v>
      </c>
      <c r="D37" s="11">
        <v>28398</v>
      </c>
      <c r="E37" s="1">
        <v>58</v>
      </c>
      <c r="F37" s="12">
        <f t="shared" si="2"/>
        <v>91.304347826086854</v>
      </c>
      <c r="G37" s="12"/>
      <c r="J37" s="13">
        <v>61.5</v>
      </c>
      <c r="K37" s="1">
        <f t="shared" si="0"/>
        <v>14.881693648816952</v>
      </c>
      <c r="M37" s="13">
        <v>66.8</v>
      </c>
      <c r="N37" s="1">
        <f t="shared" si="1"/>
        <v>11.581291759465472</v>
      </c>
      <c r="P37" s="13">
        <v>57.199999999999996</v>
      </c>
      <c r="Q37" s="8">
        <f t="shared" si="3"/>
        <v>18.426501035196672</v>
      </c>
      <c r="S37" s="12">
        <v>6309.5</v>
      </c>
      <c r="T37" s="1">
        <f t="shared" si="4"/>
        <v>12.915637639142407</v>
      </c>
      <c r="W37" s="12"/>
    </row>
    <row r="38" spans="1:23" x14ac:dyDescent="0.25">
      <c r="A38" s="10" t="s">
        <v>378</v>
      </c>
      <c r="C38" s="1" t="s">
        <v>203</v>
      </c>
      <c r="D38" s="11">
        <v>28490</v>
      </c>
      <c r="E38" s="1">
        <v>58.5</v>
      </c>
      <c r="F38" s="12">
        <f t="shared" si="2"/>
        <v>113.04347826086942</v>
      </c>
      <c r="G38" s="12"/>
      <c r="J38" s="13">
        <v>62.333333333333336</v>
      </c>
      <c r="K38" s="1">
        <f t="shared" si="0"/>
        <v>16.43835616438356</v>
      </c>
      <c r="M38" s="13">
        <v>67.5</v>
      </c>
      <c r="N38" s="1">
        <f t="shared" si="1"/>
        <v>12.750556792873047</v>
      </c>
      <c r="P38" s="13">
        <v>58.1</v>
      </c>
      <c r="Q38" s="8">
        <f t="shared" si="3"/>
        <v>20.289855072463769</v>
      </c>
      <c r="S38" s="12">
        <v>6309.7</v>
      </c>
      <c r="T38" s="1">
        <f t="shared" si="4"/>
        <v>12.919216865313722</v>
      </c>
      <c r="W38" s="12"/>
    </row>
    <row r="39" spans="1:23" x14ac:dyDescent="0.25">
      <c r="A39" s="10" t="s">
        <v>173</v>
      </c>
      <c r="C39" s="1" t="s">
        <v>204</v>
      </c>
      <c r="D39" s="11">
        <v>28580</v>
      </c>
      <c r="E39" s="1">
        <v>58.8</v>
      </c>
      <c r="F39" s="12">
        <f t="shared" si="2"/>
        <v>126.08695652173883</v>
      </c>
      <c r="G39" s="12"/>
      <c r="J39" s="13">
        <v>63.433333333333337</v>
      </c>
      <c r="K39" s="1">
        <f t="shared" si="0"/>
        <v>18.493150684931514</v>
      </c>
      <c r="M39" s="13">
        <v>68.466666666666669</v>
      </c>
      <c r="N39" s="1">
        <f t="shared" si="1"/>
        <v>14.365256124721615</v>
      </c>
      <c r="P39" s="13">
        <v>59.266666666666659</v>
      </c>
      <c r="Q39" s="8">
        <f t="shared" si="3"/>
        <v>22.705314009661805</v>
      </c>
      <c r="S39" s="12">
        <v>6329.8</v>
      </c>
      <c r="T39" s="1">
        <f t="shared" si="4"/>
        <v>13.278929095529545</v>
      </c>
      <c r="W39" s="12"/>
    </row>
    <row r="40" spans="1:23" x14ac:dyDescent="0.25">
      <c r="A40" s="10" t="s">
        <v>174</v>
      </c>
      <c r="C40" s="1" t="s">
        <v>193</v>
      </c>
      <c r="D40" s="11">
        <v>28671</v>
      </c>
      <c r="E40" s="1">
        <v>59.3</v>
      </c>
      <c r="F40" s="12">
        <f t="shared" si="2"/>
        <v>147.82608695652141</v>
      </c>
      <c r="G40" s="12"/>
      <c r="J40" s="13">
        <v>64.733333333333334</v>
      </c>
      <c r="K40" s="1">
        <f t="shared" si="0"/>
        <v>20.921544209215458</v>
      </c>
      <c r="M40" s="13">
        <v>69.86666666666666</v>
      </c>
      <c r="N40" s="1">
        <f t="shared" si="1"/>
        <v>16.703786191536739</v>
      </c>
      <c r="P40" s="13">
        <v>60.566666666666663</v>
      </c>
      <c r="Q40" s="8">
        <f t="shared" si="3"/>
        <v>25.396825396825374</v>
      </c>
      <c r="S40" s="12">
        <v>6574.4</v>
      </c>
      <c r="T40" s="1">
        <f t="shared" si="4"/>
        <v>17.656322703031591</v>
      </c>
      <c r="W40" s="12"/>
    </row>
    <row r="41" spans="1:23" x14ac:dyDescent="0.25">
      <c r="A41" s="10" t="s">
        <v>175</v>
      </c>
      <c r="C41" s="1" t="s">
        <v>205</v>
      </c>
      <c r="D41" s="11">
        <v>28763</v>
      </c>
      <c r="E41" s="1">
        <v>59.4</v>
      </c>
      <c r="F41" s="12">
        <f t="shared" si="2"/>
        <v>152.173913043478</v>
      </c>
      <c r="G41" s="12"/>
      <c r="J41" s="13">
        <v>66.133333333333326</v>
      </c>
      <c r="K41" s="1">
        <f t="shared" si="0"/>
        <v>23.536737235367355</v>
      </c>
      <c r="M41" s="13">
        <v>71.066666666666663</v>
      </c>
      <c r="N41" s="1">
        <f t="shared" si="1"/>
        <v>18.70824053452116</v>
      </c>
      <c r="P41" s="13">
        <v>62.20000000000001</v>
      </c>
      <c r="Q41" s="8">
        <f t="shared" si="3"/>
        <v>28.778467908902705</v>
      </c>
      <c r="S41" s="12">
        <v>6640.5</v>
      </c>
      <c r="T41" s="1">
        <f t="shared" si="4"/>
        <v>18.839256952646831</v>
      </c>
      <c r="W41" s="12"/>
    </row>
    <row r="42" spans="1:23" x14ac:dyDescent="0.25">
      <c r="A42" s="10" t="s">
        <v>176</v>
      </c>
      <c r="C42" s="1" t="s">
        <v>206</v>
      </c>
      <c r="D42" s="11">
        <v>28855</v>
      </c>
      <c r="E42" s="1">
        <v>59.8</v>
      </c>
      <c r="F42" s="12">
        <f t="shared" si="2"/>
        <v>169.56521739130397</v>
      </c>
      <c r="G42" s="12"/>
      <c r="J42" s="13">
        <v>67.600000000000009</v>
      </c>
      <c r="K42" s="1">
        <f t="shared" si="0"/>
        <v>26.276463262764651</v>
      </c>
      <c r="M42" s="13">
        <v>72.400000000000006</v>
      </c>
      <c r="N42" s="1">
        <f t="shared" si="1"/>
        <v>20.935412026726063</v>
      </c>
      <c r="P42" s="13">
        <v>63.699999999999996</v>
      </c>
      <c r="Q42" s="8">
        <f t="shared" si="3"/>
        <v>31.884057971014478</v>
      </c>
      <c r="S42" s="12">
        <v>6729.8</v>
      </c>
      <c r="T42" s="1">
        <f t="shared" si="4"/>
        <v>20.437381438133073</v>
      </c>
      <c r="W42" s="12"/>
    </row>
    <row r="43" spans="1:23" s="15" customFormat="1" x14ac:dyDescent="0.25">
      <c r="A43" s="14" t="s">
        <v>169</v>
      </c>
      <c r="C43" s="15" t="s">
        <v>207</v>
      </c>
      <c r="D43" s="16">
        <v>28945</v>
      </c>
      <c r="E43" s="15">
        <v>60</v>
      </c>
      <c r="F43" s="17">
        <f t="shared" si="2"/>
        <v>178.26086956521712</v>
      </c>
      <c r="G43" s="17"/>
      <c r="H43" s="27"/>
      <c r="J43" s="18">
        <v>69.166666666666671</v>
      </c>
      <c r="K43" s="15">
        <f t="shared" si="0"/>
        <v>29.202988792029892</v>
      </c>
      <c r="M43" s="18">
        <v>74.100000000000009</v>
      </c>
      <c r="N43" s="15">
        <f t="shared" si="1"/>
        <v>23.775055679287327</v>
      </c>
      <c r="P43" s="18">
        <v>65.066666666666663</v>
      </c>
      <c r="Q43" s="24">
        <f t="shared" si="3"/>
        <v>34.713595583160782</v>
      </c>
      <c r="S43" s="17">
        <v>6741.9</v>
      </c>
      <c r="T43" s="15">
        <f t="shared" si="4"/>
        <v>20.65392462149682</v>
      </c>
      <c r="W43" s="17"/>
    </row>
    <row r="44" spans="1:23" x14ac:dyDescent="0.25">
      <c r="A44" s="10" t="s">
        <v>170</v>
      </c>
      <c r="D44" s="11">
        <v>29036</v>
      </c>
      <c r="E44" s="1">
        <v>59.8</v>
      </c>
      <c r="F44" s="12"/>
      <c r="G44" s="12"/>
      <c r="J44" s="13">
        <v>70.8</v>
      </c>
      <c r="M44" s="13">
        <v>75.766666666666666</v>
      </c>
      <c r="P44" s="13">
        <v>66.866666666666674</v>
      </c>
      <c r="Q44" s="8"/>
      <c r="S44" s="12">
        <v>6749.1</v>
      </c>
      <c r="W44" s="12"/>
    </row>
    <row r="45" spans="1:23" x14ac:dyDescent="0.25">
      <c r="A45" s="10" t="s">
        <v>171</v>
      </c>
      <c r="D45" s="11">
        <v>29128</v>
      </c>
      <c r="E45" s="1">
        <v>59.9</v>
      </c>
      <c r="J45" s="13">
        <v>72.63333333333334</v>
      </c>
      <c r="M45" s="13">
        <v>76.966666666666669</v>
      </c>
      <c r="P45" s="13">
        <v>69.13333333333334</v>
      </c>
      <c r="Q45" s="8"/>
      <c r="S45" s="12">
        <v>6799.2</v>
      </c>
    </row>
    <row r="46" spans="1:23" x14ac:dyDescent="0.25">
      <c r="A46" s="10" t="s">
        <v>172</v>
      </c>
      <c r="D46" s="11">
        <v>29220</v>
      </c>
      <c r="E46" s="1">
        <v>60</v>
      </c>
      <c r="J46" s="13">
        <v>74.833333333333329</v>
      </c>
      <c r="M46" s="13">
        <v>78.600000000000009</v>
      </c>
      <c r="P46" s="13">
        <v>71.766666666666666</v>
      </c>
      <c r="Q46" s="8"/>
      <c r="S46" s="12">
        <v>6816.2</v>
      </c>
    </row>
    <row r="47" spans="1:23" x14ac:dyDescent="0.25">
      <c r="A47" s="10" t="s">
        <v>15</v>
      </c>
      <c r="D47" s="11">
        <v>29311</v>
      </c>
      <c r="E47" s="1">
        <v>59.9</v>
      </c>
      <c r="J47" s="13">
        <v>77.599999999999994</v>
      </c>
      <c r="M47" s="13">
        <v>80.833333333333329</v>
      </c>
      <c r="P47" s="13">
        <v>74.933333333333337</v>
      </c>
      <c r="Q47" s="8"/>
      <c r="S47" s="12">
        <v>6837.6</v>
      </c>
    </row>
    <row r="48" spans="1:23" x14ac:dyDescent="0.25">
      <c r="A48" s="10" t="s">
        <v>16</v>
      </c>
      <c r="D48" s="11">
        <v>29402</v>
      </c>
      <c r="E48" s="1">
        <v>59.1</v>
      </c>
      <c r="J48" s="13">
        <v>80.2</v>
      </c>
      <c r="M48" s="13">
        <v>82.533333333333331</v>
      </c>
      <c r="P48" s="13">
        <v>78.5</v>
      </c>
      <c r="Q48" s="8"/>
      <c r="S48" s="12">
        <v>6696.8</v>
      </c>
    </row>
    <row r="49" spans="1:31" x14ac:dyDescent="0.25">
      <c r="A49" s="10" t="s">
        <v>17</v>
      </c>
      <c r="D49" s="11">
        <v>29494</v>
      </c>
      <c r="E49" s="1">
        <v>58.8</v>
      </c>
      <c r="J49" s="13">
        <v>81.399999999999991</v>
      </c>
      <c r="M49" s="13">
        <v>84.233333333333334</v>
      </c>
      <c r="P49" s="13">
        <v>79.233333333333334</v>
      </c>
      <c r="Q49" s="8"/>
      <c r="S49" s="12">
        <v>6688.8</v>
      </c>
    </row>
    <row r="50" spans="1:31" x14ac:dyDescent="0.25">
      <c r="A50" s="10" t="s">
        <v>18</v>
      </c>
      <c r="D50" s="11">
        <v>29586</v>
      </c>
      <c r="E50" s="1">
        <v>59</v>
      </c>
      <c r="J50" s="13">
        <v>83.933333333333337</v>
      </c>
      <c r="M50" s="13">
        <v>86.633333333333326</v>
      </c>
      <c r="P50" s="13">
        <v>81.733333333333334</v>
      </c>
      <c r="Q50" s="8"/>
      <c r="S50" s="12">
        <v>6813.5</v>
      </c>
    </row>
    <row r="51" spans="1:31" x14ac:dyDescent="0.25">
      <c r="A51" s="10" t="s">
        <v>19</v>
      </c>
      <c r="D51" s="11">
        <v>29676</v>
      </c>
      <c r="E51" s="1">
        <v>59.2</v>
      </c>
      <c r="J51" s="13">
        <v>85.90000000000002</v>
      </c>
      <c r="M51" s="13">
        <v>87.766666666666666</v>
      </c>
      <c r="P51" s="13">
        <v>84.333333333333329</v>
      </c>
      <c r="Q51" s="8"/>
      <c r="S51" s="12">
        <v>6947</v>
      </c>
    </row>
    <row r="52" spans="1:31" x14ac:dyDescent="0.25">
      <c r="A52" s="10" t="s">
        <v>20</v>
      </c>
      <c r="D52" s="11">
        <v>29767</v>
      </c>
      <c r="E52" s="1">
        <v>59.4</v>
      </c>
      <c r="J52" s="13">
        <v>87.8</v>
      </c>
      <c r="M52" s="13">
        <v>89.033333333333346</v>
      </c>
      <c r="P52" s="13">
        <v>87.033333333333346</v>
      </c>
      <c r="Q52" s="8"/>
      <c r="S52" s="12">
        <v>6895.6</v>
      </c>
    </row>
    <row r="53" spans="1:31" x14ac:dyDescent="0.25">
      <c r="A53" s="10" t="s">
        <v>21</v>
      </c>
      <c r="D53" s="11">
        <v>29859</v>
      </c>
      <c r="E53" s="1">
        <v>59</v>
      </c>
      <c r="J53" s="13">
        <v>90.766666666666666</v>
      </c>
      <c r="M53" s="13">
        <v>91.066666666666663</v>
      </c>
      <c r="P53" s="13">
        <v>90.7</v>
      </c>
      <c r="Q53" s="8"/>
      <c r="S53" s="12">
        <v>6978.1</v>
      </c>
    </row>
    <row r="54" spans="1:31" x14ac:dyDescent="0.25">
      <c r="A54" s="10" t="s">
        <v>22</v>
      </c>
      <c r="D54" s="11">
        <v>29951</v>
      </c>
      <c r="E54" s="1">
        <v>58.5</v>
      </c>
      <c r="J54" s="13">
        <v>92.533333333333346</v>
      </c>
      <c r="M54" s="13">
        <v>92</v>
      </c>
      <c r="P54" s="13">
        <v>93.033333333333346</v>
      </c>
      <c r="Q54" s="8"/>
      <c r="S54" s="12">
        <v>6902.1</v>
      </c>
    </row>
    <row r="55" spans="1:31" x14ac:dyDescent="0.25">
      <c r="A55" s="10" t="s">
        <v>23</v>
      </c>
      <c r="D55" s="11">
        <v>30041</v>
      </c>
      <c r="E55" s="1">
        <v>58.2</v>
      </c>
      <c r="J55" s="13">
        <v>93.666666666666671</v>
      </c>
      <c r="M55" s="13">
        <v>93.033333333333346</v>
      </c>
      <c r="P55" s="13">
        <v>94.233333333333334</v>
      </c>
      <c r="Q55" s="8"/>
      <c r="S55" s="12">
        <v>6794.9</v>
      </c>
    </row>
    <row r="56" spans="1:31" x14ac:dyDescent="0.25">
      <c r="A56" s="10" t="s">
        <v>24</v>
      </c>
      <c r="D56" s="11">
        <v>30132</v>
      </c>
      <c r="E56" s="1">
        <v>58</v>
      </c>
      <c r="J56" s="13">
        <v>95.40000000000002</v>
      </c>
      <c r="M56" s="13">
        <v>94.86666666666666</v>
      </c>
      <c r="P56" s="13">
        <v>96.133333333333326</v>
      </c>
      <c r="Q56" s="8"/>
      <c r="S56" s="12">
        <v>6825.9</v>
      </c>
      <c r="W56" s="30"/>
      <c r="X56" s="31"/>
      <c r="Y56" s="31"/>
      <c r="AA56" s="30"/>
      <c r="AB56" s="30"/>
    </row>
    <row r="57" spans="1:31" x14ac:dyDescent="0.25">
      <c r="A57" s="10" t="s">
        <v>25</v>
      </c>
      <c r="D57" s="11">
        <v>30224</v>
      </c>
      <c r="E57" s="1">
        <v>57.7</v>
      </c>
      <c r="J57" s="13">
        <v>97</v>
      </c>
      <c r="M57" s="13">
        <v>96.2</v>
      </c>
      <c r="P57" s="13">
        <v>97.8</v>
      </c>
      <c r="S57" s="12">
        <v>6799.8</v>
      </c>
    </row>
    <row r="58" spans="1:31" x14ac:dyDescent="0.25">
      <c r="A58" s="10" t="s">
        <v>26</v>
      </c>
      <c r="D58" s="11">
        <v>30316</v>
      </c>
      <c r="E58" s="1">
        <v>57.3</v>
      </c>
      <c r="F58" s="1" t="s">
        <v>390</v>
      </c>
      <c r="G58" s="12"/>
      <c r="J58" s="13">
        <v>97.333333333333329</v>
      </c>
      <c r="K58" s="1" t="s">
        <v>347</v>
      </c>
      <c r="M58" s="13">
        <v>97.233333333333348</v>
      </c>
      <c r="N58" s="1" t="s">
        <v>180</v>
      </c>
      <c r="P58" s="13">
        <v>97.466666666666654</v>
      </c>
      <c r="Q58" s="8" t="s">
        <v>181</v>
      </c>
      <c r="S58" s="12">
        <v>6802.5</v>
      </c>
      <c r="T58" s="1" t="s">
        <v>382</v>
      </c>
    </row>
    <row r="59" spans="1:31" s="4" customFormat="1" x14ac:dyDescent="0.25">
      <c r="A59" s="3" t="s">
        <v>27</v>
      </c>
      <c r="C59" s="4" t="s">
        <v>196</v>
      </c>
      <c r="D59" s="5">
        <v>30406</v>
      </c>
      <c r="E59" s="4">
        <v>57.1</v>
      </c>
      <c r="F59" s="2">
        <f>(E59-$E$59)/($E$43-$E$59)*100</f>
        <v>0</v>
      </c>
      <c r="G59" s="2"/>
      <c r="H59" s="25"/>
      <c r="J59" s="6">
        <v>97.933333333333337</v>
      </c>
      <c r="K59" s="4">
        <f>(J59/$J$59-1)*100</f>
        <v>0</v>
      </c>
      <c r="M59" s="6">
        <v>98.533333333333346</v>
      </c>
      <c r="N59" s="4">
        <f>(M59/$M$59-1)*100</f>
        <v>0</v>
      </c>
      <c r="P59" s="6">
        <v>97.600000000000009</v>
      </c>
      <c r="Q59" s="7">
        <f>(P59/$P$59-1)*100</f>
        <v>0</v>
      </c>
      <c r="S59" s="2">
        <v>6892.1</v>
      </c>
      <c r="T59" s="4">
        <f>(S59-$S$59)/$S$59*100</f>
        <v>0</v>
      </c>
    </row>
    <row r="60" spans="1:31" x14ac:dyDescent="0.25">
      <c r="A60" s="10" t="s">
        <v>28</v>
      </c>
      <c r="C60" s="1" t="s">
        <v>197</v>
      </c>
      <c r="D60" s="11">
        <v>30497</v>
      </c>
      <c r="E60" s="1">
        <v>57.5</v>
      </c>
      <c r="F60" s="12">
        <f t="shared" ref="F60:F87" si="5">(E60-$E$59)/($E$43-$E$59)*100</f>
        <v>13.79310344827582</v>
      </c>
      <c r="G60" s="12"/>
      <c r="J60" s="13">
        <v>98.899999999999991</v>
      </c>
      <c r="K60" s="1">
        <f>(J60/$J$59-1)*100</f>
        <v>0.98706603131379911</v>
      </c>
      <c r="M60" s="13">
        <v>99.466666666666683</v>
      </c>
      <c r="N60" s="1">
        <f>(M60/$M$59-1)*100</f>
        <v>0.94722598105547728</v>
      </c>
      <c r="P60" s="13">
        <v>98.7</v>
      </c>
      <c r="Q60" s="8">
        <f>(P60/$P$59-1)*100</f>
        <v>1.1270491803278659</v>
      </c>
      <c r="S60" s="12">
        <v>7049</v>
      </c>
      <c r="T60" s="1">
        <f>(S60-$S$59)/$S$59*100</f>
        <v>2.2765194933329411</v>
      </c>
      <c r="AD60"/>
      <c r="AE60"/>
    </row>
    <row r="61" spans="1:31" x14ac:dyDescent="0.25">
      <c r="A61" s="10" t="s">
        <v>29</v>
      </c>
      <c r="C61" s="1" t="s">
        <v>198</v>
      </c>
      <c r="D61" s="11">
        <v>30589</v>
      </c>
      <c r="E61" s="1">
        <v>58.2</v>
      </c>
      <c r="F61" s="12">
        <f t="shared" si="5"/>
        <v>37.93103448275869</v>
      </c>
      <c r="G61" s="12"/>
      <c r="J61" s="13">
        <v>100.13333333333333</v>
      </c>
      <c r="K61" s="1">
        <f t="shared" ref="K61:K87" si="6">(J61/$J$59-1)*100</f>
        <v>2.2464261402314278</v>
      </c>
      <c r="M61" s="13">
        <v>100.86666666666667</v>
      </c>
      <c r="N61" s="1">
        <f t="shared" ref="N61:N87" si="7">(M61/$M$59-1)*100</f>
        <v>2.3680649526387043</v>
      </c>
      <c r="P61" s="13">
        <v>99.733333333333348</v>
      </c>
      <c r="Q61" s="8">
        <f t="shared" ref="Q61:Q87" si="8">(P61/$P$59-1)*100</f>
        <v>2.1857923497267784</v>
      </c>
      <c r="S61" s="12">
        <v>7189.9</v>
      </c>
      <c r="T61" s="1">
        <f t="shared" ref="T61:T87" si="9">(S61-$S$59)/$S$59*100</f>
        <v>4.3208891339359452</v>
      </c>
      <c r="AD61"/>
      <c r="AE61"/>
    </row>
    <row r="62" spans="1:31" x14ac:dyDescent="0.25">
      <c r="A62" s="10" t="s">
        <v>30</v>
      </c>
      <c r="C62" s="1" t="s">
        <v>191</v>
      </c>
      <c r="D62" s="11">
        <v>30681</v>
      </c>
      <c r="E62" s="1">
        <v>58.6</v>
      </c>
      <c r="F62" s="12">
        <f t="shared" si="5"/>
        <v>51.724137931034505</v>
      </c>
      <c r="G62" s="12"/>
      <c r="J62" s="13">
        <v>101.43333333333334</v>
      </c>
      <c r="K62" s="1">
        <f t="shared" si="6"/>
        <v>3.5738597685500251</v>
      </c>
      <c r="M62" s="13">
        <v>102.13333333333333</v>
      </c>
      <c r="N62" s="1">
        <f t="shared" si="7"/>
        <v>3.65358592692826</v>
      </c>
      <c r="P62" s="13">
        <v>101.03333333333335</v>
      </c>
      <c r="Q62" s="8">
        <f t="shared" si="8"/>
        <v>3.517759562841527</v>
      </c>
      <c r="S62" s="12">
        <v>7339.9</v>
      </c>
      <c r="T62" s="1">
        <f t="shared" si="9"/>
        <v>6.4972940032791051</v>
      </c>
      <c r="AD62"/>
      <c r="AE62"/>
    </row>
    <row r="63" spans="1:31" x14ac:dyDescent="0.25">
      <c r="A63" s="10" t="s">
        <v>31</v>
      </c>
      <c r="C63" s="1" t="s">
        <v>199</v>
      </c>
      <c r="D63" s="11">
        <v>30772</v>
      </c>
      <c r="E63" s="1">
        <v>59</v>
      </c>
      <c r="F63" s="12">
        <f t="shared" si="5"/>
        <v>65.517241379310335</v>
      </c>
      <c r="G63" s="12"/>
      <c r="J63" s="13">
        <v>102.83333333333333</v>
      </c>
      <c r="K63" s="1">
        <f t="shared" si="6"/>
        <v>5.0034036759700307</v>
      </c>
      <c r="M63" s="13">
        <v>102.86666666666667</v>
      </c>
      <c r="N63" s="1">
        <f t="shared" si="7"/>
        <v>4.3978349120432858</v>
      </c>
      <c r="P63" s="13">
        <v>102.56666666666666</v>
      </c>
      <c r="Q63" s="8">
        <f t="shared" si="8"/>
        <v>5.0887978142076351</v>
      </c>
      <c r="S63" s="12">
        <v>7483.4</v>
      </c>
      <c r="T63" s="1">
        <f t="shared" si="9"/>
        <v>8.5793879949507303</v>
      </c>
      <c r="AD63"/>
      <c r="AE63"/>
    </row>
    <row r="64" spans="1:31" x14ac:dyDescent="0.25">
      <c r="A64" s="10" t="s">
        <v>32</v>
      </c>
      <c r="C64" s="1" t="s">
        <v>200</v>
      </c>
      <c r="D64" s="11">
        <v>30863</v>
      </c>
      <c r="E64" s="1">
        <v>59.6</v>
      </c>
      <c r="F64" s="12">
        <f t="shared" si="5"/>
        <v>86.206896551724171</v>
      </c>
      <c r="G64" s="12"/>
      <c r="J64" s="13">
        <v>104.10000000000001</v>
      </c>
      <c r="K64" s="1">
        <f t="shared" si="6"/>
        <v>6.2968005445881658</v>
      </c>
      <c r="M64" s="13">
        <v>103.96666666666665</v>
      </c>
      <c r="N64" s="1">
        <f t="shared" si="7"/>
        <v>5.5142083897158134</v>
      </c>
      <c r="P64" s="13">
        <v>103.86666666666667</v>
      </c>
      <c r="Q64" s="8">
        <f t="shared" si="8"/>
        <v>6.4207650273224059</v>
      </c>
      <c r="S64" s="12">
        <v>7612.7</v>
      </c>
      <c r="T64" s="1">
        <f t="shared" si="9"/>
        <v>10.455448992324538</v>
      </c>
      <c r="AD64"/>
      <c r="AE64"/>
    </row>
    <row r="65" spans="1:31" x14ac:dyDescent="0.25">
      <c r="A65" s="10" t="s">
        <v>33</v>
      </c>
      <c r="C65" s="1" t="s">
        <v>201</v>
      </c>
      <c r="D65" s="11">
        <v>30955</v>
      </c>
      <c r="E65" s="1">
        <v>59.7</v>
      </c>
      <c r="F65" s="12">
        <f t="shared" si="5"/>
        <v>89.655172413793196</v>
      </c>
      <c r="G65" s="12"/>
      <c r="J65" s="13">
        <v>105.39999999999999</v>
      </c>
      <c r="K65" s="1">
        <f t="shared" si="6"/>
        <v>7.6242341729067187</v>
      </c>
      <c r="M65" s="13">
        <v>105.03333333333335</v>
      </c>
      <c r="N65" s="1">
        <f t="shared" si="7"/>
        <v>6.596752368064962</v>
      </c>
      <c r="P65" s="13">
        <v>105.33333333333333</v>
      </c>
      <c r="Q65" s="8">
        <f t="shared" si="8"/>
        <v>7.9234972677595383</v>
      </c>
      <c r="S65" s="12">
        <v>7686.1</v>
      </c>
      <c r="T65" s="1">
        <f t="shared" si="9"/>
        <v>11.520436441723133</v>
      </c>
      <c r="AD65"/>
      <c r="AE65"/>
    </row>
    <row r="66" spans="1:31" x14ac:dyDescent="0.25">
      <c r="A66" s="10" t="s">
        <v>34</v>
      </c>
      <c r="C66" s="1" t="s">
        <v>192</v>
      </c>
      <c r="D66" s="11">
        <v>31047</v>
      </c>
      <c r="E66" s="1">
        <v>59.8</v>
      </c>
      <c r="F66" s="12">
        <f t="shared" si="5"/>
        <v>93.103448275861965</v>
      </c>
      <c r="G66" s="12"/>
      <c r="J66" s="13">
        <v>106.46666666666668</v>
      </c>
      <c r="K66" s="1">
        <f t="shared" si="6"/>
        <v>8.7134104833219936</v>
      </c>
      <c r="M66" s="13">
        <v>105.60000000000001</v>
      </c>
      <c r="N66" s="1">
        <f t="shared" si="7"/>
        <v>7.1718538565629153</v>
      </c>
      <c r="P66" s="13">
        <v>106.7</v>
      </c>
      <c r="Q66" s="8">
        <f t="shared" si="8"/>
        <v>9.3237704918032627</v>
      </c>
      <c r="S66" s="12">
        <v>7749.2</v>
      </c>
      <c r="T66" s="1">
        <f t="shared" si="9"/>
        <v>12.435977423426813</v>
      </c>
      <c r="AD66"/>
      <c r="AE66"/>
    </row>
    <row r="67" spans="1:31" x14ac:dyDescent="0.25">
      <c r="A67" s="10" t="s">
        <v>35</v>
      </c>
      <c r="C67" s="1" t="s">
        <v>202</v>
      </c>
      <c r="D67" s="11">
        <v>31137</v>
      </c>
      <c r="E67" s="1">
        <v>60</v>
      </c>
      <c r="F67" s="12">
        <f t="shared" si="5"/>
        <v>100</v>
      </c>
      <c r="G67" s="12"/>
      <c r="J67" s="13">
        <v>107.63333333333333</v>
      </c>
      <c r="K67" s="1">
        <f t="shared" si="6"/>
        <v>9.904697072838653</v>
      </c>
      <c r="M67" s="13">
        <v>106.60000000000001</v>
      </c>
      <c r="N67" s="1">
        <f t="shared" si="7"/>
        <v>8.1867388362652171</v>
      </c>
      <c r="P67" s="13">
        <v>108</v>
      </c>
      <c r="Q67" s="8">
        <f t="shared" si="8"/>
        <v>10.655737704918034</v>
      </c>
      <c r="S67" s="12">
        <v>7824.2</v>
      </c>
      <c r="T67" s="1">
        <f t="shared" si="9"/>
        <v>13.524179858098396</v>
      </c>
      <c r="AD67"/>
      <c r="AE67"/>
    </row>
    <row r="68" spans="1:31" x14ac:dyDescent="0.25">
      <c r="A68" s="10" t="s">
        <v>36</v>
      </c>
      <c r="C68" s="1" t="s">
        <v>203</v>
      </c>
      <c r="D68" s="11">
        <v>31228</v>
      </c>
      <c r="E68" s="1">
        <v>60</v>
      </c>
      <c r="F68" s="12">
        <f t="shared" si="5"/>
        <v>100</v>
      </c>
      <c r="G68" s="12"/>
      <c r="J68" s="13">
        <v>108.76666666666665</v>
      </c>
      <c r="K68" s="1">
        <f t="shared" si="6"/>
        <v>11.061946902654851</v>
      </c>
      <c r="M68" s="13">
        <v>106.96666666666665</v>
      </c>
      <c r="N68" s="1">
        <f t="shared" si="7"/>
        <v>8.5588633288226958</v>
      </c>
      <c r="P68" s="13">
        <v>109.5</v>
      </c>
      <c r="Q68" s="8">
        <f t="shared" si="8"/>
        <v>12.192622950819665</v>
      </c>
      <c r="S68" s="12">
        <v>7893.1</v>
      </c>
      <c r="T68" s="1">
        <f t="shared" si="9"/>
        <v>14.523875161416694</v>
      </c>
      <c r="AD68"/>
      <c r="AE68"/>
    </row>
    <row r="69" spans="1:31" x14ac:dyDescent="0.25">
      <c r="A69" s="10" t="s">
        <v>37</v>
      </c>
      <c r="C69" s="1" t="s">
        <v>204</v>
      </c>
      <c r="D69" s="11">
        <v>31320</v>
      </c>
      <c r="E69" s="1">
        <v>60.1</v>
      </c>
      <c r="F69" s="12">
        <f t="shared" si="5"/>
        <v>103.44827586206901</v>
      </c>
      <c r="G69" s="12"/>
      <c r="J69" s="13">
        <v>109.73333333333333</v>
      </c>
      <c r="K69" s="1">
        <f t="shared" si="6"/>
        <v>12.049012933968672</v>
      </c>
      <c r="M69" s="13">
        <v>106.96666666666665</v>
      </c>
      <c r="N69" s="1">
        <f t="shared" si="7"/>
        <v>8.5588633288226958</v>
      </c>
      <c r="P69" s="13">
        <v>111.13333333333333</v>
      </c>
      <c r="Q69" s="8">
        <f t="shared" si="8"/>
        <v>13.866120218579226</v>
      </c>
      <c r="S69" s="12">
        <v>8013.7</v>
      </c>
      <c r="T69" s="1">
        <f t="shared" si="9"/>
        <v>16.273704676368585</v>
      </c>
      <c r="AD69"/>
      <c r="AE69"/>
    </row>
    <row r="70" spans="1:31" x14ac:dyDescent="0.25">
      <c r="A70" s="10" t="s">
        <v>38</v>
      </c>
      <c r="C70" s="1" t="s">
        <v>193</v>
      </c>
      <c r="D70" s="11">
        <v>31412</v>
      </c>
      <c r="E70" s="1">
        <v>60.4</v>
      </c>
      <c r="F70" s="12">
        <f t="shared" si="5"/>
        <v>113.79310344827583</v>
      </c>
      <c r="G70" s="12"/>
      <c r="J70" s="13">
        <v>111</v>
      </c>
      <c r="K70" s="1">
        <f t="shared" si="6"/>
        <v>13.342409802586786</v>
      </c>
      <c r="M70" s="13">
        <v>107.8</v>
      </c>
      <c r="N70" s="1">
        <f t="shared" si="7"/>
        <v>9.4046008119079705</v>
      </c>
      <c r="P70" s="13">
        <v>112.66666666666667</v>
      </c>
      <c r="Q70" s="8">
        <f t="shared" si="8"/>
        <v>15.437158469945356</v>
      </c>
      <c r="S70" s="12">
        <v>8073.2</v>
      </c>
      <c r="T70" s="1">
        <f t="shared" si="9"/>
        <v>17.137011941208041</v>
      </c>
      <c r="AD70"/>
      <c r="AE70"/>
    </row>
    <row r="71" spans="1:31" x14ac:dyDescent="0.25">
      <c r="A71" s="10" t="s">
        <v>39</v>
      </c>
      <c r="C71" s="1" t="s">
        <v>205</v>
      </c>
      <c r="D71" s="11">
        <v>31502</v>
      </c>
      <c r="E71" s="1">
        <v>60.5</v>
      </c>
      <c r="F71" s="12">
        <f t="shared" si="5"/>
        <v>117.24137931034484</v>
      </c>
      <c r="G71" s="12"/>
      <c r="J71" s="13">
        <v>112.2</v>
      </c>
      <c r="K71" s="1">
        <f t="shared" si="6"/>
        <v>14.567733151803953</v>
      </c>
      <c r="M71" s="13">
        <v>108.2</v>
      </c>
      <c r="N71" s="1">
        <f t="shared" si="7"/>
        <v>9.8105548037888965</v>
      </c>
      <c r="P71" s="13">
        <v>114.36666666666667</v>
      </c>
      <c r="Q71" s="8">
        <f t="shared" si="8"/>
        <v>17.178961748633871</v>
      </c>
      <c r="S71" s="12">
        <v>8148.6</v>
      </c>
      <c r="T71" s="1">
        <f t="shared" si="9"/>
        <v>18.231018122197877</v>
      </c>
      <c r="AD71"/>
      <c r="AE71"/>
    </row>
    <row r="72" spans="1:31" x14ac:dyDescent="0.25">
      <c r="A72" s="10" t="s">
        <v>40</v>
      </c>
      <c r="C72" s="1" t="s">
        <v>206</v>
      </c>
      <c r="D72" s="11">
        <v>31593</v>
      </c>
      <c r="E72" s="1">
        <v>60.6</v>
      </c>
      <c r="F72" s="12">
        <f t="shared" si="5"/>
        <v>120.68965517241385</v>
      </c>
      <c r="G72" s="12"/>
      <c r="J72" s="13">
        <v>113.13333333333333</v>
      </c>
      <c r="K72" s="1">
        <f t="shared" si="6"/>
        <v>15.520762423417288</v>
      </c>
      <c r="M72" s="13">
        <v>108</v>
      </c>
      <c r="N72" s="1">
        <f t="shared" si="7"/>
        <v>9.607577807848422</v>
      </c>
      <c r="P72" s="13">
        <v>115.96666666666665</v>
      </c>
      <c r="Q72" s="8">
        <f t="shared" si="8"/>
        <v>18.818306010928932</v>
      </c>
      <c r="S72" s="12">
        <v>8185.3</v>
      </c>
      <c r="T72" s="1">
        <f t="shared" si="9"/>
        <v>18.763511846897167</v>
      </c>
      <c r="AD72"/>
      <c r="AE72"/>
    </row>
    <row r="73" spans="1:31" x14ac:dyDescent="0.25">
      <c r="A73" s="10" t="s">
        <v>41</v>
      </c>
      <c r="C73" s="1" t="s">
        <v>207</v>
      </c>
      <c r="D73" s="11">
        <v>31685</v>
      </c>
      <c r="E73" s="1">
        <v>60.8</v>
      </c>
      <c r="F73" s="12">
        <f t="shared" si="5"/>
        <v>127.58620689655164</v>
      </c>
      <c r="G73" s="12"/>
      <c r="J73" s="13">
        <v>114.2</v>
      </c>
      <c r="K73" s="1">
        <f t="shared" si="6"/>
        <v>16.609938733832543</v>
      </c>
      <c r="M73" s="13">
        <v>108.66666666666667</v>
      </c>
      <c r="N73" s="1">
        <f t="shared" si="7"/>
        <v>10.284167794316645</v>
      </c>
      <c r="P73" s="13">
        <v>117.23333333333333</v>
      </c>
      <c r="Q73" s="8">
        <f t="shared" si="8"/>
        <v>20.116120218579226</v>
      </c>
      <c r="S73" s="12">
        <v>8263.6</v>
      </c>
      <c r="T73" s="1">
        <f t="shared" si="9"/>
        <v>19.899595188694303</v>
      </c>
      <c r="AD73"/>
      <c r="AE73"/>
    </row>
    <row r="74" spans="1:31" x14ac:dyDescent="0.25">
      <c r="A74" s="10" t="s">
        <v>42</v>
      </c>
      <c r="C74" s="1" t="s">
        <v>194</v>
      </c>
      <c r="D74" s="11">
        <v>31777</v>
      </c>
      <c r="E74" s="1">
        <v>60.9</v>
      </c>
      <c r="F74" s="12">
        <f t="shared" si="5"/>
        <v>131.03448275862067</v>
      </c>
      <c r="G74" s="12"/>
      <c r="J74" s="13">
        <v>115.3</v>
      </c>
      <c r="K74" s="1">
        <f t="shared" si="6"/>
        <v>17.733151803948253</v>
      </c>
      <c r="M74" s="13">
        <v>109.2</v>
      </c>
      <c r="N74" s="1">
        <f t="shared" si="7"/>
        <v>10.825439783491198</v>
      </c>
      <c r="P74" s="13">
        <v>118.7</v>
      </c>
      <c r="Q74" s="8">
        <f t="shared" si="8"/>
        <v>21.618852459016381</v>
      </c>
      <c r="S74" s="12">
        <v>8308</v>
      </c>
      <c r="T74" s="1">
        <f t="shared" si="9"/>
        <v>20.543811030019871</v>
      </c>
      <c r="AD74"/>
      <c r="AE74"/>
    </row>
    <row r="75" spans="1:31" x14ac:dyDescent="0.25">
      <c r="A75" s="10" t="s">
        <v>43</v>
      </c>
      <c r="C75" s="1" t="s">
        <v>208</v>
      </c>
      <c r="D75" s="11">
        <v>31867</v>
      </c>
      <c r="E75" s="1">
        <v>61.1</v>
      </c>
      <c r="F75" s="12">
        <f t="shared" si="5"/>
        <v>137.93103448275869</v>
      </c>
      <c r="G75" s="12"/>
      <c r="J75" s="13">
        <v>116.23333333333335</v>
      </c>
      <c r="K75" s="1">
        <f t="shared" si="6"/>
        <v>18.686181075561613</v>
      </c>
      <c r="M75" s="13">
        <v>110.23333333333333</v>
      </c>
      <c r="N75" s="1">
        <f t="shared" si="7"/>
        <v>11.8741542625169</v>
      </c>
      <c r="P75" s="13">
        <v>119.83333333333333</v>
      </c>
      <c r="Q75" s="8">
        <f t="shared" si="8"/>
        <v>22.780054644808722</v>
      </c>
      <c r="S75" s="12">
        <v>8369.9</v>
      </c>
      <c r="T75" s="1">
        <f t="shared" si="9"/>
        <v>21.44194077276881</v>
      </c>
    </row>
    <row r="76" spans="1:31" x14ac:dyDescent="0.25">
      <c r="A76" s="10" t="s">
        <v>44</v>
      </c>
      <c r="C76" s="1" t="s">
        <v>209</v>
      </c>
      <c r="D76" s="11">
        <v>31958</v>
      </c>
      <c r="E76" s="1">
        <v>61.4</v>
      </c>
      <c r="F76" s="12">
        <f t="shared" si="5"/>
        <v>148.27586206896549</v>
      </c>
      <c r="G76" s="12"/>
      <c r="J76" s="13">
        <v>117.63333333333333</v>
      </c>
      <c r="K76" s="1">
        <f t="shared" si="6"/>
        <v>20.115724982981597</v>
      </c>
      <c r="M76" s="13">
        <v>111.43333333333334</v>
      </c>
      <c r="N76" s="1">
        <f t="shared" si="7"/>
        <v>13.092016238159655</v>
      </c>
      <c r="P76" s="13">
        <v>121.3</v>
      </c>
      <c r="Q76" s="8">
        <f t="shared" si="8"/>
        <v>24.282786885245876</v>
      </c>
      <c r="S76" s="12">
        <v>8460.2000000000007</v>
      </c>
      <c r="T76" s="1">
        <f t="shared" si="9"/>
        <v>22.752136504113409</v>
      </c>
    </row>
    <row r="77" spans="1:31" x14ac:dyDescent="0.25">
      <c r="A77" s="10" t="s">
        <v>45</v>
      </c>
      <c r="C77" s="1" t="s">
        <v>210</v>
      </c>
      <c r="D77" s="11">
        <v>32050</v>
      </c>
      <c r="E77" s="1">
        <v>61.7</v>
      </c>
      <c r="F77" s="12">
        <f t="shared" si="5"/>
        <v>158.62068965517253</v>
      </c>
      <c r="G77" s="12"/>
      <c r="J77" s="13">
        <v>118.73333333333333</v>
      </c>
      <c r="K77" s="1">
        <f t="shared" si="6"/>
        <v>21.238938053097336</v>
      </c>
      <c r="M77" s="13">
        <v>112.33333333333333</v>
      </c>
      <c r="N77" s="1">
        <f t="shared" si="7"/>
        <v>14.00541271989173</v>
      </c>
      <c r="P77" s="13">
        <v>122.56666666666666</v>
      </c>
      <c r="Q77" s="8">
        <f t="shared" si="8"/>
        <v>25.580601092896149</v>
      </c>
      <c r="S77" s="12">
        <v>8533.6</v>
      </c>
      <c r="T77" s="1">
        <f t="shared" si="9"/>
        <v>23.817123953511992</v>
      </c>
    </row>
    <row r="78" spans="1:31" x14ac:dyDescent="0.25">
      <c r="A78" s="10" t="s">
        <v>46</v>
      </c>
      <c r="C78" s="1" t="s">
        <v>195</v>
      </c>
      <c r="D78" s="11">
        <v>32142</v>
      </c>
      <c r="E78" s="1">
        <v>61.9</v>
      </c>
      <c r="F78" s="12">
        <f t="shared" si="5"/>
        <v>165.51724137931032</v>
      </c>
      <c r="G78" s="12"/>
      <c r="J78" s="13">
        <v>120.09999999999998</v>
      </c>
      <c r="K78" s="1">
        <f t="shared" si="6"/>
        <v>22.634445200816856</v>
      </c>
      <c r="M78" s="13">
        <v>113.3</v>
      </c>
      <c r="N78" s="1">
        <f t="shared" si="7"/>
        <v>14.986468200270608</v>
      </c>
      <c r="P78" s="13">
        <v>124.16666666666667</v>
      </c>
      <c r="Q78" s="8">
        <f t="shared" si="8"/>
        <v>27.219945355191257</v>
      </c>
      <c r="S78" s="12">
        <v>8680.2000000000007</v>
      </c>
      <c r="T78" s="1">
        <f t="shared" si="9"/>
        <v>25.944196979150046</v>
      </c>
    </row>
    <row r="79" spans="1:31" x14ac:dyDescent="0.25">
      <c r="A79" s="10" t="s">
        <v>47</v>
      </c>
      <c r="C79" s="1" t="s">
        <v>211</v>
      </c>
      <c r="D79" s="11">
        <v>32233</v>
      </c>
      <c r="E79" s="1">
        <v>62</v>
      </c>
      <c r="F79" s="12">
        <f t="shared" si="5"/>
        <v>168.96551724137933</v>
      </c>
      <c r="G79" s="12"/>
      <c r="J79" s="13">
        <v>121.26666666666667</v>
      </c>
      <c r="K79" s="1">
        <f t="shared" si="6"/>
        <v>23.82573179033356</v>
      </c>
      <c r="M79" s="13">
        <v>113.86666666666667</v>
      </c>
      <c r="N79" s="1">
        <f t="shared" si="7"/>
        <v>15.561569688768607</v>
      </c>
      <c r="P79" s="13">
        <v>125.59999999999998</v>
      </c>
      <c r="Q79" s="8">
        <f t="shared" si="8"/>
        <v>28.688524590163912</v>
      </c>
      <c r="S79" s="12">
        <v>8725</v>
      </c>
      <c r="T79" s="1">
        <f t="shared" si="9"/>
        <v>26.594216566793861</v>
      </c>
    </row>
    <row r="80" spans="1:31" x14ac:dyDescent="0.25">
      <c r="A80" s="10" t="s">
        <v>48</v>
      </c>
      <c r="C80" s="1" t="s">
        <v>212</v>
      </c>
      <c r="D80" s="11">
        <v>32324</v>
      </c>
      <c r="E80" s="1">
        <v>62.2</v>
      </c>
      <c r="F80" s="12">
        <f t="shared" si="5"/>
        <v>175.86206896551738</v>
      </c>
      <c r="G80" s="12"/>
      <c r="J80" s="13">
        <v>122.73333333333333</v>
      </c>
      <c r="K80" s="1">
        <f t="shared" si="6"/>
        <v>25.323349217154533</v>
      </c>
      <c r="M80" s="13">
        <v>115.26666666666665</v>
      </c>
      <c r="N80" s="1">
        <f t="shared" si="7"/>
        <v>16.982408660351787</v>
      </c>
      <c r="P80" s="13">
        <v>127.2</v>
      </c>
      <c r="Q80" s="8">
        <f t="shared" si="8"/>
        <v>30.327868852459016</v>
      </c>
      <c r="S80" s="12">
        <v>8839.6</v>
      </c>
      <c r="T80" s="1">
        <f t="shared" si="9"/>
        <v>28.25698988697204</v>
      </c>
    </row>
    <row r="81" spans="1:20" x14ac:dyDescent="0.25">
      <c r="A81" s="10" t="s">
        <v>49</v>
      </c>
      <c r="C81" s="1" t="s">
        <v>213</v>
      </c>
      <c r="D81" s="11">
        <v>32416</v>
      </c>
      <c r="E81" s="1">
        <v>62.4</v>
      </c>
      <c r="F81" s="12">
        <f t="shared" si="5"/>
        <v>182.75862068965517</v>
      </c>
      <c r="G81" s="12"/>
      <c r="J81" s="13">
        <v>124.10000000000001</v>
      </c>
      <c r="K81" s="1">
        <f t="shared" si="6"/>
        <v>26.718856364874078</v>
      </c>
      <c r="M81" s="13">
        <v>116.23333333333333</v>
      </c>
      <c r="N81" s="1">
        <f t="shared" si="7"/>
        <v>17.963464140730711</v>
      </c>
      <c r="P81" s="13">
        <v>128.66666666666666</v>
      </c>
      <c r="Q81" s="8">
        <f t="shared" si="8"/>
        <v>31.830601092896149</v>
      </c>
      <c r="S81" s="12">
        <v>8891.4</v>
      </c>
      <c r="T81" s="1">
        <f t="shared" si="9"/>
        <v>29.008575035185203</v>
      </c>
    </row>
    <row r="82" spans="1:20" x14ac:dyDescent="0.25">
      <c r="A82" s="10" t="s">
        <v>50</v>
      </c>
      <c r="C82" s="1" t="s">
        <v>214</v>
      </c>
      <c r="D82" s="11">
        <v>32508</v>
      </c>
      <c r="E82" s="1">
        <v>62.6</v>
      </c>
      <c r="F82" s="12">
        <f t="shared" si="5"/>
        <v>189.6551724137932</v>
      </c>
      <c r="G82" s="12"/>
      <c r="J82" s="13">
        <v>125.60000000000001</v>
      </c>
      <c r="K82" s="1">
        <f t="shared" si="6"/>
        <v>28.250510551395514</v>
      </c>
      <c r="M82" s="13">
        <v>117.59999999999998</v>
      </c>
      <c r="N82" s="1">
        <f t="shared" si="7"/>
        <v>19.350473612990491</v>
      </c>
      <c r="P82" s="13">
        <v>130.23333333333332</v>
      </c>
      <c r="Q82" s="8">
        <f t="shared" si="8"/>
        <v>33.435792349726754</v>
      </c>
      <c r="S82" s="12">
        <v>9009.9</v>
      </c>
      <c r="T82" s="1">
        <f t="shared" si="9"/>
        <v>30.727934881966295</v>
      </c>
    </row>
    <row r="83" spans="1:20" x14ac:dyDescent="0.25">
      <c r="A83" s="10" t="s">
        <v>51</v>
      </c>
      <c r="C83" s="1" t="s">
        <v>215</v>
      </c>
      <c r="D83" s="11">
        <v>32598</v>
      </c>
      <c r="E83" s="1">
        <v>62.9</v>
      </c>
      <c r="F83" s="12">
        <f t="shared" si="5"/>
        <v>200</v>
      </c>
      <c r="G83" s="12"/>
      <c r="J83" s="13">
        <v>126.93333333333334</v>
      </c>
      <c r="K83" s="1">
        <f t="shared" si="6"/>
        <v>29.611980939414572</v>
      </c>
      <c r="M83" s="13">
        <v>118.43333333333332</v>
      </c>
      <c r="N83" s="1">
        <f t="shared" si="7"/>
        <v>20.196211096075743</v>
      </c>
      <c r="P83" s="13">
        <v>131.9</v>
      </c>
      <c r="Q83" s="8">
        <f t="shared" si="8"/>
        <v>35.143442622950815</v>
      </c>
      <c r="S83" s="12">
        <v>9101.5</v>
      </c>
      <c r="T83" s="1">
        <f t="shared" si="9"/>
        <v>32.056992788845193</v>
      </c>
    </row>
    <row r="84" spans="1:20" x14ac:dyDescent="0.25">
      <c r="A84" s="10" t="s">
        <v>52</v>
      </c>
      <c r="C84" s="1" t="s">
        <v>216</v>
      </c>
      <c r="D84" s="11">
        <v>32689</v>
      </c>
      <c r="E84" s="1">
        <v>62.9</v>
      </c>
      <c r="F84" s="12">
        <f t="shared" si="5"/>
        <v>200</v>
      </c>
      <c r="G84" s="12"/>
      <c r="J84" s="13">
        <v>128.30000000000001</v>
      </c>
      <c r="K84" s="1">
        <f t="shared" si="6"/>
        <v>31.007488087134117</v>
      </c>
      <c r="M84" s="13">
        <v>119.26666666666667</v>
      </c>
      <c r="N84" s="1">
        <f t="shared" si="7"/>
        <v>21.041948579161019</v>
      </c>
      <c r="P84" s="13">
        <v>133.56666666666666</v>
      </c>
      <c r="Q84" s="8">
        <f t="shared" si="8"/>
        <v>36.851092896174855</v>
      </c>
      <c r="S84" s="12">
        <v>9171</v>
      </c>
      <c r="T84" s="1">
        <f t="shared" si="9"/>
        <v>33.065393711640858</v>
      </c>
    </row>
    <row r="85" spans="1:20" x14ac:dyDescent="0.25">
      <c r="A85" s="10" t="s">
        <v>53</v>
      </c>
      <c r="C85" s="1" t="s">
        <v>217</v>
      </c>
      <c r="D85" s="11">
        <v>32781</v>
      </c>
      <c r="E85" s="1">
        <v>63</v>
      </c>
      <c r="F85" s="12">
        <f t="shared" si="5"/>
        <v>203.44827586206898</v>
      </c>
      <c r="G85" s="12"/>
      <c r="J85" s="13">
        <v>129.53333333333333</v>
      </c>
      <c r="K85" s="1">
        <f t="shared" si="6"/>
        <v>32.266848196051725</v>
      </c>
      <c r="M85" s="13">
        <v>119.7</v>
      </c>
      <c r="N85" s="1">
        <f t="shared" si="7"/>
        <v>21.481732070365346</v>
      </c>
      <c r="P85" s="13">
        <v>135.30000000000001</v>
      </c>
      <c r="Q85" s="8">
        <f t="shared" si="8"/>
        <v>38.627049180327866</v>
      </c>
      <c r="S85" s="12">
        <v>9238.9</v>
      </c>
      <c r="T85" s="1">
        <f t="shared" si="9"/>
        <v>34.050579649163524</v>
      </c>
    </row>
    <row r="86" spans="1:20" x14ac:dyDescent="0.25">
      <c r="A86" s="10" t="s">
        <v>54</v>
      </c>
      <c r="C86" s="1" t="s">
        <v>218</v>
      </c>
      <c r="D86" s="11">
        <v>32873</v>
      </c>
      <c r="E86" s="1">
        <v>63</v>
      </c>
      <c r="F86" s="12">
        <f t="shared" si="5"/>
        <v>203.44827586206898</v>
      </c>
      <c r="G86" s="12"/>
      <c r="J86" s="13">
        <v>131.1</v>
      </c>
      <c r="K86" s="1">
        <f t="shared" si="6"/>
        <v>33.86657590197413</v>
      </c>
      <c r="M86" s="13">
        <v>121</v>
      </c>
      <c r="N86" s="1">
        <f t="shared" si="7"/>
        <v>22.801082543978325</v>
      </c>
      <c r="P86" s="13">
        <v>137</v>
      </c>
      <c r="Q86" s="8">
        <f t="shared" si="8"/>
        <v>40.368852459016381</v>
      </c>
      <c r="S86" s="12">
        <v>9257.1</v>
      </c>
      <c r="T86" s="1">
        <f t="shared" si="9"/>
        <v>34.314650106643832</v>
      </c>
    </row>
    <row r="87" spans="1:20" s="15" customFormat="1" x14ac:dyDescent="0.25">
      <c r="A87" s="14" t="s">
        <v>55</v>
      </c>
      <c r="C87" s="15" t="s">
        <v>219</v>
      </c>
      <c r="D87" s="16">
        <v>32963</v>
      </c>
      <c r="E87" s="15">
        <v>63.2</v>
      </c>
      <c r="F87" s="17">
        <f t="shared" si="5"/>
        <v>210.34482758620703</v>
      </c>
      <c r="G87" s="17"/>
      <c r="H87" s="27"/>
      <c r="J87" s="18">
        <v>132.76666666666665</v>
      </c>
      <c r="K87" s="15">
        <f t="shared" si="6"/>
        <v>35.568413886997938</v>
      </c>
      <c r="M87" s="18">
        <v>122.26666666666667</v>
      </c>
      <c r="N87" s="1">
        <f t="shared" si="7"/>
        <v>24.086603518267925</v>
      </c>
      <c r="P87" s="18">
        <v>138.86666666666665</v>
      </c>
      <c r="Q87" s="8">
        <f t="shared" si="8"/>
        <v>42.281420765027278</v>
      </c>
      <c r="S87" s="17">
        <v>9358.2999999999993</v>
      </c>
      <c r="T87" s="1">
        <f t="shared" si="9"/>
        <v>35.782997925160679</v>
      </c>
    </row>
    <row r="88" spans="1:20" x14ac:dyDescent="0.25">
      <c r="A88" s="10" t="s">
        <v>56</v>
      </c>
      <c r="C88" s="1" t="s">
        <v>220</v>
      </c>
      <c r="D88" s="11">
        <v>33054</v>
      </c>
      <c r="E88" s="1">
        <v>63</v>
      </c>
      <c r="F88" s="12"/>
      <c r="G88" s="12"/>
      <c r="J88" s="13">
        <v>134.5</v>
      </c>
      <c r="M88" s="13">
        <v>123.16666666666667</v>
      </c>
      <c r="P88" s="13">
        <v>141.1</v>
      </c>
      <c r="S88" s="12">
        <v>9392.2999999999993</v>
      </c>
    </row>
    <row r="89" spans="1:20" x14ac:dyDescent="0.25">
      <c r="A89" s="10" t="s">
        <v>57</v>
      </c>
      <c r="C89" s="1" t="s">
        <v>221</v>
      </c>
      <c r="D89" s="11">
        <v>33146</v>
      </c>
      <c r="E89" s="1">
        <v>62.7</v>
      </c>
      <c r="F89" s="12"/>
      <c r="G89" s="12"/>
      <c r="J89" s="13">
        <v>136.5</v>
      </c>
      <c r="M89" s="13">
        <v>124.10000000000001</v>
      </c>
      <c r="P89" s="13">
        <v>143.70000000000002</v>
      </c>
      <c r="S89" s="12">
        <v>9398.5</v>
      </c>
    </row>
    <row r="90" spans="1:20" x14ac:dyDescent="0.25">
      <c r="A90" s="10" t="s">
        <v>58</v>
      </c>
      <c r="C90" s="1" t="s">
        <v>222</v>
      </c>
      <c r="D90" s="11">
        <v>33238</v>
      </c>
      <c r="E90" s="1">
        <v>62.3</v>
      </c>
      <c r="F90" s="12"/>
      <c r="G90" s="12"/>
      <c r="J90" s="13">
        <v>138.06666666666669</v>
      </c>
      <c r="M90" s="13">
        <v>125.06666666666666</v>
      </c>
      <c r="P90" s="13">
        <v>145.53333333333333</v>
      </c>
      <c r="S90" s="12">
        <v>9312.9</v>
      </c>
    </row>
    <row r="91" spans="1:20" x14ac:dyDescent="0.25">
      <c r="A91" s="10" t="s">
        <v>59</v>
      </c>
      <c r="C91" s="1" t="s">
        <v>223</v>
      </c>
      <c r="D91" s="11">
        <v>33328</v>
      </c>
      <c r="E91" s="1">
        <v>61.9</v>
      </c>
      <c r="F91" s="12"/>
      <c r="G91" s="12"/>
      <c r="J91" s="13">
        <v>140.06666666666666</v>
      </c>
      <c r="M91" s="13">
        <v>127.13333333333333</v>
      </c>
      <c r="P91" s="13">
        <v>147.56666666666669</v>
      </c>
      <c r="S91" s="12">
        <v>9269.4</v>
      </c>
    </row>
    <row r="92" spans="1:20" x14ac:dyDescent="0.25">
      <c r="A92" s="10" t="s">
        <v>60</v>
      </c>
      <c r="C92" s="1" t="s">
        <v>224</v>
      </c>
      <c r="D92" s="11">
        <v>33419</v>
      </c>
      <c r="E92" s="1">
        <v>61.8</v>
      </c>
      <c r="F92" s="12"/>
      <c r="G92" s="12"/>
      <c r="J92" s="13">
        <v>141.33333333333334</v>
      </c>
      <c r="M92" s="13">
        <v>128.23333333333335</v>
      </c>
      <c r="P92" s="13">
        <v>148.9</v>
      </c>
      <c r="S92" s="12">
        <v>9341.6</v>
      </c>
    </row>
    <row r="93" spans="1:20" x14ac:dyDescent="0.25">
      <c r="A93" s="10" t="s">
        <v>61</v>
      </c>
      <c r="C93" s="1" t="s">
        <v>225</v>
      </c>
      <c r="D93" s="11">
        <v>33511</v>
      </c>
      <c r="E93" s="1">
        <v>61.6</v>
      </c>
      <c r="F93" s="12"/>
      <c r="G93" s="12"/>
      <c r="J93" s="13">
        <v>142.86666666666667</v>
      </c>
      <c r="M93" s="13">
        <v>129.43333333333334</v>
      </c>
      <c r="P93" s="13">
        <v>150.6</v>
      </c>
      <c r="S93" s="12">
        <v>9388.7999999999993</v>
      </c>
    </row>
    <row r="94" spans="1:20" x14ac:dyDescent="0.25">
      <c r="A94" s="10" t="s">
        <v>62</v>
      </c>
      <c r="C94" s="1" t="s">
        <v>226</v>
      </c>
      <c r="D94" s="11">
        <v>33603</v>
      </c>
      <c r="E94" s="1">
        <v>61.4</v>
      </c>
      <c r="F94" s="12"/>
      <c r="G94" s="12"/>
      <c r="J94" s="13">
        <v>144.19999999999999</v>
      </c>
      <c r="M94" s="13">
        <v>130.29999999999998</v>
      </c>
      <c r="P94" s="13">
        <v>152.19999999999999</v>
      </c>
      <c r="S94" s="12">
        <v>9421.6</v>
      </c>
    </row>
    <row r="95" spans="1:20" x14ac:dyDescent="0.25">
      <c r="A95" s="10" t="s">
        <v>63</v>
      </c>
      <c r="C95" s="1" t="s">
        <v>227</v>
      </c>
      <c r="D95" s="11">
        <v>33694</v>
      </c>
      <c r="E95" s="1">
        <v>61.4</v>
      </c>
      <c r="J95" s="13">
        <v>145.46666666666667</v>
      </c>
      <c r="M95" s="13">
        <v>131.06666666666669</v>
      </c>
      <c r="P95" s="13">
        <v>153.76666666666668</v>
      </c>
      <c r="S95" s="12">
        <v>9534.2999999999993</v>
      </c>
    </row>
    <row r="96" spans="1:20" x14ac:dyDescent="0.25">
      <c r="A96" s="10" t="s">
        <v>64</v>
      </c>
      <c r="C96" s="1" t="s">
        <v>335</v>
      </c>
      <c r="D96" s="11">
        <v>33785</v>
      </c>
      <c r="E96" s="1">
        <v>61.5</v>
      </c>
      <c r="J96" s="13">
        <v>146.73333333333335</v>
      </c>
      <c r="M96" s="13">
        <v>132.1</v>
      </c>
      <c r="P96" s="13">
        <v>155.20000000000002</v>
      </c>
      <c r="S96" s="12">
        <v>9637.7000000000007</v>
      </c>
    </row>
    <row r="97" spans="1:20" x14ac:dyDescent="0.25">
      <c r="A97" s="10" t="s">
        <v>65</v>
      </c>
      <c r="C97" s="1" t="s">
        <v>228</v>
      </c>
      <c r="D97" s="11">
        <v>33877</v>
      </c>
      <c r="E97" s="1">
        <v>61.5</v>
      </c>
      <c r="F97" s="1" t="s">
        <v>179</v>
      </c>
      <c r="G97" s="12"/>
      <c r="J97" s="13">
        <v>147.86666666666667</v>
      </c>
      <c r="K97" s="1" t="s">
        <v>347</v>
      </c>
      <c r="M97" s="13">
        <v>132.96666666666667</v>
      </c>
      <c r="N97" s="1" t="s">
        <v>180</v>
      </c>
      <c r="P97" s="13">
        <v>156.43333333333334</v>
      </c>
      <c r="Q97" s="8" t="s">
        <v>181</v>
      </c>
      <c r="S97" s="12">
        <v>9733</v>
      </c>
      <c r="T97" s="1" t="s">
        <v>382</v>
      </c>
    </row>
    <row r="98" spans="1:20" s="20" customFormat="1" x14ac:dyDescent="0.25">
      <c r="A98" s="19" t="s">
        <v>66</v>
      </c>
      <c r="C98" s="20" t="s">
        <v>229</v>
      </c>
      <c r="D98" s="21">
        <v>33969</v>
      </c>
      <c r="E98" s="20">
        <v>61.4</v>
      </c>
      <c r="F98" s="20">
        <f>(E98-$E$98)/($E$87-$E$98)*100</f>
        <v>0</v>
      </c>
      <c r="G98" s="22"/>
      <c r="H98" s="28"/>
      <c r="J98" s="23">
        <v>149.20000000000002</v>
      </c>
      <c r="K98" s="20">
        <f>(J98/$J$98-1)*100</f>
        <v>0</v>
      </c>
      <c r="M98" s="23">
        <v>133.73333333333332</v>
      </c>
      <c r="N98" s="20">
        <f>(M98/$M$98-1)*100</f>
        <v>0</v>
      </c>
      <c r="P98" s="23">
        <v>158.13333333333333</v>
      </c>
      <c r="Q98" s="20">
        <f>(P98/$P$98-1)*100</f>
        <v>0</v>
      </c>
      <c r="S98" s="22">
        <v>9834.5</v>
      </c>
      <c r="T98" s="20">
        <f>(S98-$S$98)/$S$98*100</f>
        <v>0</v>
      </c>
    </row>
    <row r="99" spans="1:20" x14ac:dyDescent="0.25">
      <c r="A99" s="10" t="s">
        <v>67</v>
      </c>
      <c r="C99" s="1" t="s">
        <v>230</v>
      </c>
      <c r="D99" s="11">
        <v>34059</v>
      </c>
      <c r="E99" s="1">
        <v>61.4</v>
      </c>
      <c r="F99" s="1">
        <f>(E99-$E$98)/($E$87-$E$98)*100</f>
        <v>0</v>
      </c>
      <c r="G99" s="12"/>
      <c r="J99" s="13">
        <v>150.5</v>
      </c>
      <c r="K99" s="1">
        <f>(J99/$J$98-1)*100</f>
        <v>0.87131367292223594</v>
      </c>
      <c r="M99" s="13">
        <v>134.49999999999997</v>
      </c>
      <c r="N99" s="1">
        <f>(M99/$M$98-1)*100</f>
        <v>0.57328015952142763</v>
      </c>
      <c r="P99" s="13">
        <v>159.70000000000002</v>
      </c>
      <c r="Q99" s="1">
        <f>(P99/$P$98-1)*100</f>
        <v>0.99072512647555566</v>
      </c>
      <c r="S99" s="12">
        <v>9851</v>
      </c>
      <c r="T99" s="1">
        <f>(S99-$S$98)/$S$98*100</f>
        <v>0.16777670445879303</v>
      </c>
    </row>
    <row r="100" spans="1:20" x14ac:dyDescent="0.25">
      <c r="A100" s="10" t="s">
        <v>68</v>
      </c>
      <c r="C100" s="1" t="s">
        <v>231</v>
      </c>
      <c r="D100" s="11">
        <v>34150</v>
      </c>
      <c r="E100" s="1">
        <v>61.7</v>
      </c>
      <c r="F100" s="1">
        <f t="shared" ref="F100:F127" si="10">(E100-$E$98)/($E$87-$E$98)*100</f>
        <v>16.666666666666863</v>
      </c>
      <c r="G100" s="12"/>
      <c r="J100" s="13">
        <v>151.76666666666668</v>
      </c>
      <c r="K100" s="1">
        <f t="shared" ref="K100:K130" si="11">(J100/$J$98-1)*100</f>
        <v>1.7202859696157313</v>
      </c>
      <c r="M100" s="13">
        <v>135.16666666666666</v>
      </c>
      <c r="N100" s="1">
        <f t="shared" ref="N100:N130" si="12">(M100/$M$98-1)*100</f>
        <v>1.071784646061813</v>
      </c>
      <c r="P100" s="13">
        <v>161.26666666666668</v>
      </c>
      <c r="Q100" s="1">
        <f t="shared" ref="Q100:Q130" si="13">(P100/$P$98-1)*100</f>
        <v>1.9814502529511113</v>
      </c>
      <c r="S100" s="12">
        <v>9908.2999999999993</v>
      </c>
      <c r="T100" s="1">
        <f>(S100-$S$98)/$S$98*100</f>
        <v>0.75041944176113962</v>
      </c>
    </row>
    <row r="101" spans="1:20" x14ac:dyDescent="0.25">
      <c r="A101" s="10" t="s">
        <v>69</v>
      </c>
      <c r="C101" s="1" t="s">
        <v>232</v>
      </c>
      <c r="D101" s="11">
        <v>34242</v>
      </c>
      <c r="E101" s="1">
        <v>61.8</v>
      </c>
      <c r="F101" s="1">
        <f t="shared" si="10"/>
        <v>22.22222222222209</v>
      </c>
      <c r="G101" s="12"/>
      <c r="J101" s="13">
        <v>152.66666666666666</v>
      </c>
      <c r="K101" s="1">
        <f t="shared" si="11"/>
        <v>2.3235031277926588</v>
      </c>
      <c r="M101" s="13">
        <v>135.36666666666665</v>
      </c>
      <c r="N101" s="1">
        <f t="shared" si="12"/>
        <v>1.2213359920239197</v>
      </c>
      <c r="P101" s="13">
        <v>162.6</v>
      </c>
      <c r="Q101" s="1">
        <f t="shared" si="13"/>
        <v>2.8246205733558183</v>
      </c>
      <c r="S101" s="12">
        <v>9955.6</v>
      </c>
      <c r="T101" s="1">
        <f t="shared" ref="T101:T127" si="14">(S101-$S$98)/$S$98*100</f>
        <v>1.2313793278763574</v>
      </c>
    </row>
    <row r="102" spans="1:20" x14ac:dyDescent="0.25">
      <c r="A102" s="10" t="s">
        <v>70</v>
      </c>
      <c r="C102" s="1" t="s">
        <v>233</v>
      </c>
      <c r="D102" s="11">
        <v>34334</v>
      </c>
      <c r="E102" s="1">
        <v>61.9</v>
      </c>
      <c r="F102" s="1">
        <f t="shared" si="10"/>
        <v>27.777777777777711</v>
      </c>
      <c r="G102" s="12"/>
      <c r="J102" s="13">
        <v>153.86666666666667</v>
      </c>
      <c r="K102" s="1">
        <f t="shared" si="11"/>
        <v>3.1277926720285842</v>
      </c>
      <c r="M102" s="13">
        <v>135.9</v>
      </c>
      <c r="N102" s="1">
        <f t="shared" si="12"/>
        <v>1.6201395812562414</v>
      </c>
      <c r="P102" s="13">
        <v>164.1</v>
      </c>
      <c r="Q102" s="1">
        <f t="shared" si="13"/>
        <v>3.7731871838111219</v>
      </c>
      <c r="S102" s="12">
        <v>10091</v>
      </c>
      <c r="T102" s="1">
        <f t="shared" si="14"/>
        <v>2.6081651329503281</v>
      </c>
    </row>
    <row r="103" spans="1:20" x14ac:dyDescent="0.25">
      <c r="A103" s="10" t="s">
        <v>71</v>
      </c>
      <c r="C103" s="1" t="s">
        <v>234</v>
      </c>
      <c r="D103" s="11">
        <v>34424</v>
      </c>
      <c r="E103" s="1">
        <v>62.2</v>
      </c>
      <c r="F103" s="1">
        <f t="shared" si="10"/>
        <v>44.444444444444578</v>
      </c>
      <c r="G103" s="12"/>
      <c r="J103" s="13">
        <v>154.86666666666667</v>
      </c>
      <c r="K103" s="1">
        <f t="shared" si="11"/>
        <v>3.7980339588918666</v>
      </c>
      <c r="M103" s="13">
        <v>135.96666666666667</v>
      </c>
      <c r="N103" s="1">
        <f t="shared" si="12"/>
        <v>1.6699900299102843</v>
      </c>
      <c r="P103" s="13">
        <v>165.7</v>
      </c>
      <c r="Q103" s="1">
        <f t="shared" si="13"/>
        <v>4.7849915682967925</v>
      </c>
      <c r="S103" s="12">
        <v>10189</v>
      </c>
      <c r="T103" s="1">
        <f t="shared" si="14"/>
        <v>3.6046570745843711</v>
      </c>
    </row>
    <row r="104" spans="1:20" x14ac:dyDescent="0.25">
      <c r="A104" s="10" t="s">
        <v>72</v>
      </c>
      <c r="C104" s="1" t="s">
        <v>235</v>
      </c>
      <c r="D104" s="11">
        <v>34515</v>
      </c>
      <c r="E104" s="1">
        <v>62.4</v>
      </c>
      <c r="F104" s="1">
        <f t="shared" si="10"/>
        <v>55.555555555555422</v>
      </c>
      <c r="G104" s="12"/>
      <c r="J104" s="13">
        <v>155.93333333333331</v>
      </c>
      <c r="K104" s="1">
        <f t="shared" si="11"/>
        <v>4.5129579982126522</v>
      </c>
      <c r="M104" s="13">
        <v>136.93333333333337</v>
      </c>
      <c r="N104" s="1">
        <f t="shared" si="12"/>
        <v>2.3928215353938631</v>
      </c>
      <c r="P104" s="13">
        <v>166.86666666666665</v>
      </c>
      <c r="Q104" s="1">
        <f t="shared" si="13"/>
        <v>5.522765598650925</v>
      </c>
      <c r="S104" s="12">
        <v>10327</v>
      </c>
      <c r="T104" s="1">
        <f t="shared" si="14"/>
        <v>5.0078804209670036</v>
      </c>
    </row>
    <row r="105" spans="1:20" x14ac:dyDescent="0.25">
      <c r="A105" s="10" t="s">
        <v>73</v>
      </c>
      <c r="C105" s="1" t="s">
        <v>236</v>
      </c>
      <c r="D105" s="11">
        <v>34607</v>
      </c>
      <c r="E105" s="1">
        <v>62.5</v>
      </c>
      <c r="F105" s="1">
        <f t="shared" si="10"/>
        <v>61.11111111111105</v>
      </c>
      <c r="G105" s="12"/>
      <c r="J105" s="13">
        <v>157.1</v>
      </c>
      <c r="K105" s="1">
        <f t="shared" si="11"/>
        <v>5.2949061662198149</v>
      </c>
      <c r="M105" s="13">
        <v>137.73333333333332</v>
      </c>
      <c r="N105" s="1">
        <f t="shared" si="12"/>
        <v>2.9910269192422678</v>
      </c>
      <c r="P105" s="13">
        <v>168.2</v>
      </c>
      <c r="Q105" s="1">
        <f t="shared" si="13"/>
        <v>6.3659359190556541</v>
      </c>
      <c r="S105" s="12">
        <v>10387.4</v>
      </c>
      <c r="T105" s="1">
        <f t="shared" si="14"/>
        <v>5.6220448421373703</v>
      </c>
    </row>
    <row r="106" spans="1:20" x14ac:dyDescent="0.25">
      <c r="A106" s="10" t="s">
        <v>74</v>
      </c>
      <c r="C106" s="1" t="s">
        <v>237</v>
      </c>
      <c r="D106" s="11">
        <v>34699</v>
      </c>
      <c r="E106" s="1">
        <v>63</v>
      </c>
      <c r="F106" s="1">
        <f t="shared" si="10"/>
        <v>88.888888888888758</v>
      </c>
      <c r="G106" s="12"/>
      <c r="J106" s="13">
        <v>158.1</v>
      </c>
      <c r="K106" s="1">
        <f t="shared" si="11"/>
        <v>5.9651474530830972</v>
      </c>
      <c r="M106" s="13">
        <v>137.96666666666667</v>
      </c>
      <c r="N106" s="1">
        <f t="shared" si="12"/>
        <v>3.1655034895314182</v>
      </c>
      <c r="P106" s="13">
        <v>169.63333333333333</v>
      </c>
      <c r="Q106" s="1">
        <f t="shared" si="13"/>
        <v>7.272344013490728</v>
      </c>
      <c r="S106" s="12">
        <v>10506.4</v>
      </c>
      <c r="T106" s="1">
        <f t="shared" si="14"/>
        <v>6.8320707712644229</v>
      </c>
    </row>
    <row r="107" spans="1:20" x14ac:dyDescent="0.25">
      <c r="A107" s="10" t="s">
        <v>75</v>
      </c>
      <c r="C107" s="1" t="s">
        <v>238</v>
      </c>
      <c r="D107" s="11">
        <v>34789</v>
      </c>
      <c r="E107" s="1">
        <v>63.1</v>
      </c>
      <c r="F107" s="1">
        <f t="shared" si="10"/>
        <v>94.444444444444372</v>
      </c>
      <c r="G107" s="12"/>
      <c r="J107" s="13">
        <v>159.43333333333331</v>
      </c>
      <c r="K107" s="1">
        <f t="shared" si="11"/>
        <v>6.8588025022341181</v>
      </c>
      <c r="M107" s="13">
        <v>138.4</v>
      </c>
      <c r="N107" s="1">
        <f t="shared" si="12"/>
        <v>3.4895314057826754</v>
      </c>
      <c r="P107" s="13">
        <v>171.36666666666667</v>
      </c>
      <c r="Q107" s="1">
        <f t="shared" si="13"/>
        <v>8.3684654300168795</v>
      </c>
      <c r="S107" s="12">
        <v>10543.6</v>
      </c>
      <c r="T107" s="1">
        <f t="shared" si="14"/>
        <v>7.2103309776806181</v>
      </c>
    </row>
    <row r="108" spans="1:20" x14ac:dyDescent="0.25">
      <c r="A108" s="10" t="s">
        <v>76</v>
      </c>
      <c r="C108" s="1" t="s">
        <v>239</v>
      </c>
      <c r="D108" s="11">
        <v>34880</v>
      </c>
      <c r="E108" s="1">
        <v>62.8</v>
      </c>
      <c r="F108" s="1">
        <f t="shared" si="10"/>
        <v>77.777777777777516</v>
      </c>
      <c r="G108" s="12"/>
      <c r="J108" s="13">
        <v>160.73333333333335</v>
      </c>
      <c r="K108" s="1">
        <f t="shared" si="11"/>
        <v>7.7301161751563985</v>
      </c>
      <c r="M108" s="13">
        <v>138.96666666666667</v>
      </c>
      <c r="N108" s="1">
        <f t="shared" si="12"/>
        <v>3.9132602193419963</v>
      </c>
      <c r="P108" s="13">
        <v>173.1</v>
      </c>
      <c r="Q108" s="1">
        <f t="shared" si="13"/>
        <v>9.4645868465430105</v>
      </c>
      <c r="S108" s="12">
        <v>10575.1</v>
      </c>
      <c r="T108" s="1">
        <f t="shared" si="14"/>
        <v>7.5306319589201323</v>
      </c>
    </row>
    <row r="109" spans="1:20" x14ac:dyDescent="0.25">
      <c r="A109" s="10" t="s">
        <v>77</v>
      </c>
      <c r="C109" s="1" t="s">
        <v>240</v>
      </c>
      <c r="D109" s="11">
        <v>34972</v>
      </c>
      <c r="E109" s="1">
        <v>62.8</v>
      </c>
      <c r="F109" s="1">
        <f t="shared" si="10"/>
        <v>77.777777777777516</v>
      </c>
      <c r="G109" s="12"/>
      <c r="J109" s="13">
        <v>161.80000000000001</v>
      </c>
      <c r="K109" s="1">
        <f t="shared" si="11"/>
        <v>8.4450402144772063</v>
      </c>
      <c r="M109" s="13">
        <v>139.6</v>
      </c>
      <c r="N109" s="1">
        <f t="shared" si="12"/>
        <v>4.386839481555338</v>
      </c>
      <c r="P109" s="13">
        <v>174.4</v>
      </c>
      <c r="Q109" s="1">
        <f t="shared" si="13"/>
        <v>10.286677908937625</v>
      </c>
      <c r="S109" s="12">
        <v>10665.1</v>
      </c>
      <c r="T109" s="1">
        <f t="shared" si="14"/>
        <v>8.4457776196044563</v>
      </c>
    </row>
    <row r="110" spans="1:20" x14ac:dyDescent="0.25">
      <c r="A110" s="10" t="s">
        <v>78</v>
      </c>
      <c r="C110" s="1" t="s">
        <v>241</v>
      </c>
      <c r="D110" s="11">
        <v>35064</v>
      </c>
      <c r="E110" s="1">
        <v>62.8</v>
      </c>
      <c r="F110" s="1">
        <f t="shared" si="10"/>
        <v>77.777777777777516</v>
      </c>
      <c r="G110" s="12"/>
      <c r="J110" s="13">
        <v>162.93333333333331</v>
      </c>
      <c r="K110" s="1">
        <f t="shared" si="11"/>
        <v>9.2046470062555628</v>
      </c>
      <c r="M110" s="13">
        <v>140.26666666666665</v>
      </c>
      <c r="N110" s="1">
        <f t="shared" si="12"/>
        <v>4.8853439680957012</v>
      </c>
      <c r="P110" s="13">
        <v>175.83333333333334</v>
      </c>
      <c r="Q110" s="1">
        <f t="shared" si="13"/>
        <v>11.193086003372699</v>
      </c>
      <c r="S110" s="12">
        <v>10737.5</v>
      </c>
      <c r="T110" s="1">
        <f t="shared" si="14"/>
        <v>9.1819614621993999</v>
      </c>
    </row>
    <row r="111" spans="1:20" x14ac:dyDescent="0.25">
      <c r="A111" s="10" t="s">
        <v>79</v>
      </c>
      <c r="C111" s="1" t="s">
        <v>242</v>
      </c>
      <c r="D111" s="11">
        <v>35155</v>
      </c>
      <c r="E111" s="1">
        <v>62.9</v>
      </c>
      <c r="F111" s="1">
        <f t="shared" si="10"/>
        <v>83.333333333333144</v>
      </c>
      <c r="G111" s="12"/>
      <c r="J111" s="13">
        <v>164.03333333333333</v>
      </c>
      <c r="K111" s="1">
        <f t="shared" si="11"/>
        <v>9.9419124218051778</v>
      </c>
      <c r="M111" s="13">
        <v>140.96666666666667</v>
      </c>
      <c r="N111" s="1">
        <f t="shared" si="12"/>
        <v>5.4087736789631302</v>
      </c>
      <c r="P111" s="13">
        <v>177.23333333333335</v>
      </c>
      <c r="Q111" s="1">
        <f t="shared" si="13"/>
        <v>12.078414839797658</v>
      </c>
      <c r="S111" s="12">
        <v>10817.9</v>
      </c>
      <c r="T111" s="1">
        <f t="shared" si="14"/>
        <v>9.9994915857440603</v>
      </c>
    </row>
    <row r="112" spans="1:20" x14ac:dyDescent="0.25">
      <c r="A112" s="10" t="s">
        <v>80</v>
      </c>
      <c r="C112" s="1" t="s">
        <v>243</v>
      </c>
      <c r="D112" s="11">
        <v>35246</v>
      </c>
      <c r="E112" s="1">
        <v>63.1</v>
      </c>
      <c r="F112" s="1">
        <f t="shared" si="10"/>
        <v>94.444444444444372</v>
      </c>
      <c r="G112" s="12"/>
      <c r="J112" s="13">
        <v>165</v>
      </c>
      <c r="K112" s="1">
        <f t="shared" si="11"/>
        <v>10.589812332439674</v>
      </c>
      <c r="M112" s="13">
        <v>141.1</v>
      </c>
      <c r="N112" s="1">
        <f t="shared" si="12"/>
        <v>5.508474576271194</v>
      </c>
      <c r="P112" s="13">
        <v>178.63333333333333</v>
      </c>
      <c r="Q112" s="1">
        <f t="shared" si="13"/>
        <v>12.963743676222595</v>
      </c>
      <c r="S112" s="12">
        <v>10998.3</v>
      </c>
      <c r="T112" s="1">
        <f t="shared" si="14"/>
        <v>11.833850221160194</v>
      </c>
    </row>
    <row r="113" spans="1:20" x14ac:dyDescent="0.25">
      <c r="A113" s="10" t="s">
        <v>81</v>
      </c>
      <c r="C113" s="1" t="s">
        <v>244</v>
      </c>
      <c r="D113" s="11">
        <v>35338</v>
      </c>
      <c r="E113" s="1">
        <v>63.3</v>
      </c>
      <c r="F113" s="1">
        <f t="shared" si="10"/>
        <v>105.55555555555523</v>
      </c>
      <c r="G113" s="12"/>
      <c r="J113" s="13">
        <v>166.06666666666666</v>
      </c>
      <c r="K113" s="1">
        <f t="shared" si="11"/>
        <v>11.304736371760482</v>
      </c>
      <c r="M113" s="13">
        <v>141.29999999999998</v>
      </c>
      <c r="N113" s="1">
        <f t="shared" si="12"/>
        <v>5.6580259222333007</v>
      </c>
      <c r="P113" s="13">
        <v>180.19999999999996</v>
      </c>
      <c r="Q113" s="1">
        <f t="shared" si="13"/>
        <v>13.954468802698127</v>
      </c>
      <c r="S113" s="12">
        <v>11097</v>
      </c>
      <c r="T113" s="1">
        <f t="shared" si="14"/>
        <v>12.837459962377345</v>
      </c>
    </row>
    <row r="114" spans="1:20" x14ac:dyDescent="0.25">
      <c r="A114" s="10" t="s">
        <v>82</v>
      </c>
      <c r="C114" s="1" t="s">
        <v>245</v>
      </c>
      <c r="D114" s="11">
        <v>35430</v>
      </c>
      <c r="E114" s="1">
        <v>63.4</v>
      </c>
      <c r="F114" s="1">
        <f t="shared" si="10"/>
        <v>111.11111111111084</v>
      </c>
      <c r="G114" s="12"/>
      <c r="J114" s="13">
        <v>167.13333333333333</v>
      </c>
      <c r="K114" s="1">
        <f t="shared" si="11"/>
        <v>12.019660411081311</v>
      </c>
      <c r="M114" s="13">
        <v>141.73333333333332</v>
      </c>
      <c r="N114" s="1">
        <f t="shared" si="12"/>
        <v>5.9820538384845579</v>
      </c>
      <c r="P114" s="13">
        <v>181.66666666666666</v>
      </c>
      <c r="Q114" s="1">
        <f t="shared" si="13"/>
        <v>14.881956155143339</v>
      </c>
      <c r="S114" s="12">
        <v>11212.2</v>
      </c>
      <c r="T114" s="1">
        <f t="shared" si="14"/>
        <v>14.008846408053287</v>
      </c>
    </row>
    <row r="115" spans="1:20" x14ac:dyDescent="0.25">
      <c r="A115" s="10" t="s">
        <v>83</v>
      </c>
      <c r="C115" s="1" t="s">
        <v>246</v>
      </c>
      <c r="D115" s="11">
        <v>35520</v>
      </c>
      <c r="E115" s="1">
        <v>63.5</v>
      </c>
      <c r="F115" s="1">
        <f t="shared" si="10"/>
        <v>116.66666666666647</v>
      </c>
      <c r="G115" s="12"/>
      <c r="J115" s="13">
        <v>168.1</v>
      </c>
      <c r="K115" s="1">
        <f t="shared" si="11"/>
        <v>12.667560321715809</v>
      </c>
      <c r="M115" s="13">
        <v>142.16666666666666</v>
      </c>
      <c r="N115" s="1">
        <f t="shared" si="12"/>
        <v>6.3060817547357928</v>
      </c>
      <c r="P115" s="13">
        <v>182.9</v>
      </c>
      <c r="Q115" s="1">
        <f t="shared" si="13"/>
        <v>15.661888701517723</v>
      </c>
      <c r="S115" s="12">
        <v>11284.6</v>
      </c>
      <c r="T115" s="1">
        <f t="shared" si="14"/>
        <v>14.745030250648231</v>
      </c>
    </row>
    <row r="116" spans="1:20" x14ac:dyDescent="0.25">
      <c r="A116" s="10" t="s">
        <v>84</v>
      </c>
      <c r="C116" s="1" t="s">
        <v>247</v>
      </c>
      <c r="D116" s="11">
        <v>35611</v>
      </c>
      <c r="E116" s="1">
        <v>63.7</v>
      </c>
      <c r="F116" s="1">
        <f t="shared" si="10"/>
        <v>127.7777777777777</v>
      </c>
      <c r="G116" s="12"/>
      <c r="J116" s="13">
        <v>169.16666666666666</v>
      </c>
      <c r="K116" s="1">
        <f t="shared" si="11"/>
        <v>13.382484361036617</v>
      </c>
      <c r="M116" s="13">
        <v>142.56666666666663</v>
      </c>
      <c r="N116" s="1">
        <f t="shared" si="12"/>
        <v>6.6051844466600063</v>
      </c>
      <c r="P116" s="13">
        <v>184.33333333333334</v>
      </c>
      <c r="Q116" s="1">
        <f t="shared" si="13"/>
        <v>16.568296795952797</v>
      </c>
      <c r="S116" s="12">
        <v>11472.1</v>
      </c>
      <c r="T116" s="1">
        <f t="shared" si="14"/>
        <v>16.651583710407245</v>
      </c>
    </row>
    <row r="117" spans="1:20" x14ac:dyDescent="0.25">
      <c r="A117" s="10" t="s">
        <v>85</v>
      </c>
      <c r="C117" s="1" t="s">
        <v>248</v>
      </c>
      <c r="D117" s="11">
        <v>35703</v>
      </c>
      <c r="E117" s="1">
        <v>63.9</v>
      </c>
      <c r="F117" s="1">
        <f t="shared" si="10"/>
        <v>138.88888888888854</v>
      </c>
      <c r="G117" s="12"/>
      <c r="J117" s="13">
        <v>169.9</v>
      </c>
      <c r="K117" s="1">
        <f t="shared" si="11"/>
        <v>13.873994638069686</v>
      </c>
      <c r="M117" s="13">
        <v>142.30000000000001</v>
      </c>
      <c r="N117" s="1">
        <f t="shared" si="12"/>
        <v>6.4057826520438788</v>
      </c>
      <c r="P117" s="13">
        <v>185.63333333333333</v>
      </c>
      <c r="Q117" s="1">
        <f t="shared" si="13"/>
        <v>17.390387858347388</v>
      </c>
      <c r="S117" s="12">
        <v>11615.6</v>
      </c>
      <c r="T117" s="1">
        <f t="shared" si="14"/>
        <v>18.110732624942809</v>
      </c>
    </row>
    <row r="118" spans="1:20" x14ac:dyDescent="0.25">
      <c r="A118" s="10" t="s">
        <v>86</v>
      </c>
      <c r="C118" s="1" t="s">
        <v>249</v>
      </c>
      <c r="D118" s="11">
        <v>35795</v>
      </c>
      <c r="E118" s="1">
        <v>64</v>
      </c>
      <c r="F118" s="1">
        <f t="shared" si="10"/>
        <v>144.44444444444417</v>
      </c>
      <c r="G118" s="12"/>
      <c r="J118" s="13">
        <v>170.86666666666665</v>
      </c>
      <c r="K118" s="1">
        <f t="shared" si="11"/>
        <v>14.521894548704184</v>
      </c>
      <c r="M118" s="13">
        <v>142.4</v>
      </c>
      <c r="N118" s="1">
        <f t="shared" si="12"/>
        <v>6.4805583250249432</v>
      </c>
      <c r="P118" s="13">
        <v>187.03333333333333</v>
      </c>
      <c r="Q118" s="1">
        <f t="shared" si="13"/>
        <v>18.275716694772349</v>
      </c>
      <c r="S118" s="12">
        <v>11715.4</v>
      </c>
      <c r="T118" s="1">
        <f t="shared" si="14"/>
        <v>19.125527479790531</v>
      </c>
    </row>
    <row r="119" spans="1:20" x14ac:dyDescent="0.25">
      <c r="A119" s="10" t="s">
        <v>87</v>
      </c>
      <c r="C119" s="1" t="s">
        <v>250</v>
      </c>
      <c r="D119" s="11">
        <v>35885</v>
      </c>
      <c r="E119" s="1">
        <v>64</v>
      </c>
      <c r="F119" s="1">
        <f t="shared" si="10"/>
        <v>144.44444444444417</v>
      </c>
      <c r="G119" s="12"/>
      <c r="J119" s="13">
        <v>171.9</v>
      </c>
      <c r="K119" s="1">
        <f t="shared" si="11"/>
        <v>15.214477211796229</v>
      </c>
      <c r="M119" s="13">
        <v>142.66666666666666</v>
      </c>
      <c r="N119" s="1">
        <f t="shared" si="12"/>
        <v>6.6799601196410707</v>
      </c>
      <c r="P119" s="13">
        <v>188.53333333333333</v>
      </c>
      <c r="Q119" s="1">
        <f t="shared" si="13"/>
        <v>19.224283305227651</v>
      </c>
      <c r="S119" s="12">
        <v>11832.5</v>
      </c>
      <c r="T119" s="1">
        <f t="shared" si="14"/>
        <v>20.316233667192027</v>
      </c>
    </row>
    <row r="120" spans="1:20" x14ac:dyDescent="0.25">
      <c r="A120" s="10" t="s">
        <v>88</v>
      </c>
      <c r="C120" s="1" t="s">
        <v>251</v>
      </c>
      <c r="D120" s="11">
        <v>35976</v>
      </c>
      <c r="E120" s="1">
        <v>64.099999999999994</v>
      </c>
      <c r="F120" s="1">
        <f t="shared" si="10"/>
        <v>149.9999999999994</v>
      </c>
      <c r="G120" s="12"/>
      <c r="J120" s="13">
        <v>172.86666666666665</v>
      </c>
      <c r="K120" s="1">
        <f t="shared" si="11"/>
        <v>15.862377122430704</v>
      </c>
      <c r="M120" s="13">
        <v>142.93333333333334</v>
      </c>
      <c r="N120" s="1">
        <f t="shared" si="12"/>
        <v>6.8793619142572426</v>
      </c>
      <c r="P120" s="13">
        <v>189.93333333333331</v>
      </c>
      <c r="Q120" s="1">
        <f t="shared" si="13"/>
        <v>20.109612141652612</v>
      </c>
      <c r="S120" s="12">
        <v>11942</v>
      </c>
      <c r="T120" s="1">
        <f t="shared" si="14"/>
        <v>21.429660887691291</v>
      </c>
    </row>
    <row r="121" spans="1:20" x14ac:dyDescent="0.25">
      <c r="A121" s="10" t="s">
        <v>89</v>
      </c>
      <c r="C121" s="1" t="s">
        <v>252</v>
      </c>
      <c r="D121" s="11">
        <v>36068</v>
      </c>
      <c r="E121" s="1">
        <v>64</v>
      </c>
      <c r="F121" s="1">
        <f t="shared" si="10"/>
        <v>144.44444444444417</v>
      </c>
      <c r="G121" s="12"/>
      <c r="J121" s="13">
        <v>173.9</v>
      </c>
      <c r="K121" s="1">
        <f t="shared" si="11"/>
        <v>16.554959785522772</v>
      </c>
      <c r="M121" s="13">
        <v>143.46666666666667</v>
      </c>
      <c r="N121" s="1">
        <f t="shared" si="12"/>
        <v>7.2781655034895421</v>
      </c>
      <c r="P121" s="13">
        <v>191.23333333333335</v>
      </c>
      <c r="Q121" s="1">
        <f t="shared" si="13"/>
        <v>20.931703204047224</v>
      </c>
      <c r="S121" s="12">
        <v>12091.6</v>
      </c>
      <c r="T121" s="1">
        <f t="shared" si="14"/>
        <v>22.950836341451016</v>
      </c>
    </row>
    <row r="122" spans="1:20" x14ac:dyDescent="0.25">
      <c r="A122" s="10" t="s">
        <v>90</v>
      </c>
      <c r="C122" s="1" t="s">
        <v>253</v>
      </c>
      <c r="D122" s="11">
        <v>36160</v>
      </c>
      <c r="E122" s="1">
        <v>64.2</v>
      </c>
      <c r="F122" s="1">
        <f t="shared" si="10"/>
        <v>155.55555555555543</v>
      </c>
      <c r="G122" s="12"/>
      <c r="J122" s="13">
        <v>174.86666666666667</v>
      </c>
      <c r="K122" s="1">
        <f t="shared" si="11"/>
        <v>17.202859696157269</v>
      </c>
      <c r="M122" s="13">
        <v>143.53333333333333</v>
      </c>
      <c r="N122" s="1">
        <f t="shared" si="12"/>
        <v>7.328015952143585</v>
      </c>
      <c r="P122" s="13">
        <v>192.73333333333335</v>
      </c>
      <c r="Q122" s="1">
        <f t="shared" si="13"/>
        <v>21.880269814502551</v>
      </c>
      <c r="S122" s="12">
        <v>12287</v>
      </c>
      <c r="T122" s="1">
        <f t="shared" si="14"/>
        <v>24.93771925364787</v>
      </c>
    </row>
    <row r="123" spans="1:20" x14ac:dyDescent="0.25">
      <c r="A123" s="10" t="s">
        <v>91</v>
      </c>
      <c r="C123" s="1" t="s">
        <v>254</v>
      </c>
      <c r="D123" s="11">
        <v>36250</v>
      </c>
      <c r="E123" s="1">
        <v>64.3</v>
      </c>
      <c r="F123" s="1">
        <f t="shared" si="10"/>
        <v>161.11111111111066</v>
      </c>
      <c r="G123" s="12"/>
      <c r="J123" s="13">
        <v>175.63333333333333</v>
      </c>
      <c r="K123" s="1">
        <f t="shared" si="11"/>
        <v>17.7167113494191</v>
      </c>
      <c r="M123" s="13">
        <v>143.80000000000001</v>
      </c>
      <c r="N123" s="1">
        <f t="shared" si="12"/>
        <v>7.5274177467597347</v>
      </c>
      <c r="P123" s="13">
        <v>193.76666666666665</v>
      </c>
      <c r="Q123" s="1">
        <f t="shared" si="13"/>
        <v>22.53372681281618</v>
      </c>
      <c r="S123" s="12">
        <v>12403.3</v>
      </c>
      <c r="T123" s="1">
        <f t="shared" si="14"/>
        <v>26.120290812954387</v>
      </c>
    </row>
    <row r="124" spans="1:20" x14ac:dyDescent="0.25">
      <c r="A124" s="10" t="s">
        <v>92</v>
      </c>
      <c r="C124" s="1" t="s">
        <v>255</v>
      </c>
      <c r="D124" s="11">
        <v>36341</v>
      </c>
      <c r="E124" s="1">
        <v>64.2</v>
      </c>
      <c r="F124" s="1">
        <f t="shared" si="10"/>
        <v>155.55555555555543</v>
      </c>
      <c r="G124" s="12"/>
      <c r="J124" s="13">
        <v>176.46666666666667</v>
      </c>
      <c r="K124" s="1">
        <f t="shared" si="11"/>
        <v>18.275245755138503</v>
      </c>
      <c r="M124" s="13">
        <v>143.9</v>
      </c>
      <c r="N124" s="1">
        <f t="shared" si="12"/>
        <v>7.6021934197407992</v>
      </c>
      <c r="P124" s="13">
        <v>195.06666666666669</v>
      </c>
      <c r="Q124" s="1">
        <f t="shared" si="13"/>
        <v>23.355817875210818</v>
      </c>
      <c r="S124" s="12">
        <v>12498.7</v>
      </c>
      <c r="T124" s="1">
        <f t="shared" si="14"/>
        <v>27.090345213279786</v>
      </c>
    </row>
    <row r="125" spans="1:20" x14ac:dyDescent="0.25">
      <c r="A125" s="10" t="s">
        <v>93</v>
      </c>
      <c r="C125" s="1" t="s">
        <v>256</v>
      </c>
      <c r="D125" s="11">
        <v>36433</v>
      </c>
      <c r="E125" s="1">
        <v>64.2</v>
      </c>
      <c r="F125" s="1">
        <f t="shared" si="10"/>
        <v>155.55555555555543</v>
      </c>
      <c r="G125" s="12"/>
      <c r="J125" s="13">
        <v>177.4</v>
      </c>
      <c r="K125" s="1">
        <f t="shared" si="11"/>
        <v>18.900804289544215</v>
      </c>
      <c r="M125" s="13">
        <v>144.29999999999998</v>
      </c>
      <c r="N125" s="1">
        <f t="shared" si="12"/>
        <v>7.9012961116650127</v>
      </c>
      <c r="P125" s="13">
        <v>196.26666666666665</v>
      </c>
      <c r="Q125" s="1">
        <f t="shared" si="13"/>
        <v>24.114671163575039</v>
      </c>
      <c r="S125" s="12">
        <v>12662.4</v>
      </c>
      <c r="T125" s="1">
        <f t="shared" si="14"/>
        <v>28.75489348721338</v>
      </c>
    </row>
    <row r="126" spans="1:20" x14ac:dyDescent="0.25">
      <c r="A126" s="10" t="s">
        <v>94</v>
      </c>
      <c r="C126" s="1" t="s">
        <v>257</v>
      </c>
      <c r="D126" s="11">
        <v>36525</v>
      </c>
      <c r="E126" s="1">
        <v>64.400000000000006</v>
      </c>
      <c r="F126" s="1">
        <f t="shared" si="10"/>
        <v>166.66666666666669</v>
      </c>
      <c r="G126" s="12"/>
      <c r="J126" s="13">
        <v>178.4</v>
      </c>
      <c r="K126" s="1">
        <f t="shared" si="11"/>
        <v>19.571045576407499</v>
      </c>
      <c r="M126" s="13">
        <v>144.53333333333333</v>
      </c>
      <c r="N126" s="1">
        <f t="shared" si="12"/>
        <v>8.0757726819541418</v>
      </c>
      <c r="P126" s="13">
        <v>197.80000000000004</v>
      </c>
      <c r="Q126" s="1">
        <f t="shared" si="13"/>
        <v>25.084317032040502</v>
      </c>
      <c r="S126" s="12">
        <v>12877.6</v>
      </c>
      <c r="T126" s="1">
        <f t="shared" si="14"/>
        <v>30.943108444760796</v>
      </c>
    </row>
    <row r="127" spans="1:20" s="15" customFormat="1" x14ac:dyDescent="0.25">
      <c r="A127" s="14" t="s">
        <v>95</v>
      </c>
      <c r="C127" s="15" t="s">
        <v>258</v>
      </c>
      <c r="D127" s="16">
        <v>36616</v>
      </c>
      <c r="E127" s="15">
        <v>64.599999999999994</v>
      </c>
      <c r="F127" s="15">
        <f t="shared" si="10"/>
        <v>177.77777777777712</v>
      </c>
      <c r="G127" s="17"/>
      <c r="H127" s="27"/>
      <c r="J127" s="18">
        <v>179.56666666666669</v>
      </c>
      <c r="K127" s="15">
        <f t="shared" si="11"/>
        <v>20.352993744414661</v>
      </c>
      <c r="M127" s="18">
        <v>144.4</v>
      </c>
      <c r="N127" s="15">
        <f t="shared" si="12"/>
        <v>7.9760717846460771</v>
      </c>
      <c r="P127" s="18">
        <v>199.63333333333333</v>
      </c>
      <c r="Q127" s="15">
        <f t="shared" si="13"/>
        <v>26.243676222596957</v>
      </c>
      <c r="S127" s="17">
        <v>12924.2</v>
      </c>
      <c r="T127" s="15">
        <f t="shared" si="14"/>
        <v>31.416950531292905</v>
      </c>
    </row>
    <row r="128" spans="1:20" x14ac:dyDescent="0.25">
      <c r="A128" s="10" t="s">
        <v>96</v>
      </c>
      <c r="C128" s="1" t="s">
        <v>259</v>
      </c>
      <c r="D128" s="11">
        <v>36707</v>
      </c>
      <c r="E128" s="1">
        <v>64.5</v>
      </c>
      <c r="G128" s="12"/>
      <c r="J128" s="13">
        <v>180.70000000000002</v>
      </c>
      <c r="M128" s="13">
        <v>144.83333333333334</v>
      </c>
      <c r="P128" s="13">
        <v>201.23333333333332</v>
      </c>
      <c r="S128" s="12">
        <v>13160.8</v>
      </c>
    </row>
    <row r="129" spans="1:20" x14ac:dyDescent="0.25">
      <c r="A129" s="10" t="s">
        <v>97</v>
      </c>
      <c r="C129" s="1" t="s">
        <v>260</v>
      </c>
      <c r="D129" s="11">
        <v>36799</v>
      </c>
      <c r="E129" s="1">
        <v>64.2</v>
      </c>
      <c r="G129" s="12"/>
      <c r="J129" s="13">
        <v>181.9</v>
      </c>
      <c r="M129" s="13">
        <v>144.96666666666667</v>
      </c>
      <c r="P129" s="13">
        <v>203.1</v>
      </c>
      <c r="S129" s="12">
        <v>13178.4</v>
      </c>
    </row>
    <row r="130" spans="1:20" x14ac:dyDescent="0.25">
      <c r="A130" s="10" t="s">
        <v>98</v>
      </c>
      <c r="C130" s="1" t="s">
        <v>261</v>
      </c>
      <c r="D130" s="11">
        <v>36891</v>
      </c>
      <c r="E130" s="1">
        <v>64.3</v>
      </c>
      <c r="G130" s="12"/>
      <c r="J130" s="13">
        <v>183</v>
      </c>
      <c r="M130" s="13">
        <v>145.20000000000002</v>
      </c>
      <c r="P130" s="13">
        <v>204.63333333333333</v>
      </c>
      <c r="S130" s="12">
        <v>13260.5</v>
      </c>
    </row>
    <row r="131" spans="1:20" x14ac:dyDescent="0.25">
      <c r="A131" s="10" t="s">
        <v>99</v>
      </c>
      <c r="C131" s="1" t="s">
        <v>262</v>
      </c>
      <c r="D131" s="11">
        <v>36981</v>
      </c>
      <c r="E131" s="1">
        <v>64.3</v>
      </c>
      <c r="J131" s="13">
        <v>184.33333333333334</v>
      </c>
      <c r="M131" s="13">
        <v>145.53333333333333</v>
      </c>
      <c r="P131" s="13">
        <v>206.63333333333335</v>
      </c>
      <c r="S131" s="12">
        <v>13222.7</v>
      </c>
    </row>
    <row r="132" spans="1:20" x14ac:dyDescent="0.25">
      <c r="A132" s="10" t="s">
        <v>100</v>
      </c>
      <c r="C132" s="1" t="s">
        <v>263</v>
      </c>
      <c r="D132" s="11">
        <v>37072</v>
      </c>
      <c r="E132" s="1">
        <v>63.8</v>
      </c>
      <c r="J132" s="13">
        <v>185.46666666666667</v>
      </c>
      <c r="M132" s="13">
        <v>145.26666666666668</v>
      </c>
      <c r="P132" s="13">
        <v>208.53333333333333</v>
      </c>
      <c r="S132" s="12">
        <v>13300</v>
      </c>
    </row>
    <row r="133" spans="1:20" x14ac:dyDescent="0.25">
      <c r="A133" s="10" t="s">
        <v>101</v>
      </c>
      <c r="C133" s="1" t="s">
        <v>264</v>
      </c>
      <c r="D133" s="11">
        <v>37164</v>
      </c>
      <c r="E133" s="1">
        <v>63.5</v>
      </c>
      <c r="J133" s="13">
        <v>186.73333333333335</v>
      </c>
      <c r="M133" s="13">
        <v>145.23333333333332</v>
      </c>
      <c r="P133" s="13">
        <v>210.63333333333335</v>
      </c>
      <c r="S133" s="12">
        <v>13244.8</v>
      </c>
    </row>
    <row r="134" spans="1:20" x14ac:dyDescent="0.25">
      <c r="A134" s="10" t="s">
        <v>102</v>
      </c>
      <c r="C134" s="1" t="s">
        <v>265</v>
      </c>
      <c r="D134" s="11">
        <v>37256</v>
      </c>
      <c r="E134" s="1">
        <v>63</v>
      </c>
      <c r="J134" s="13">
        <v>187.96666666666667</v>
      </c>
      <c r="M134" s="13">
        <v>145.13333333333333</v>
      </c>
      <c r="P134" s="13">
        <v>212.56666666666669</v>
      </c>
      <c r="S134" s="12">
        <v>13280.9</v>
      </c>
    </row>
    <row r="135" spans="1:20" x14ac:dyDescent="0.25">
      <c r="A135" s="10" t="s">
        <v>103</v>
      </c>
      <c r="C135" s="1" t="s">
        <v>266</v>
      </c>
      <c r="D135" s="11">
        <v>37346</v>
      </c>
      <c r="E135" s="1">
        <v>62.8</v>
      </c>
      <c r="J135" s="13">
        <v>189</v>
      </c>
      <c r="M135" s="13">
        <v>144.13333333333335</v>
      </c>
      <c r="P135" s="13">
        <v>214.86666666666667</v>
      </c>
      <c r="S135" s="12">
        <v>13397</v>
      </c>
    </row>
    <row r="136" spans="1:20" x14ac:dyDescent="0.25">
      <c r="A136" s="10" t="s">
        <v>104</v>
      </c>
      <c r="C136" s="1" t="s">
        <v>267</v>
      </c>
      <c r="D136" s="11">
        <v>37437</v>
      </c>
      <c r="E136" s="1">
        <v>62.8</v>
      </c>
      <c r="J136" s="13">
        <v>189.96666666666667</v>
      </c>
      <c r="M136" s="13">
        <v>143.9</v>
      </c>
      <c r="P136" s="13">
        <v>216.53333333333333</v>
      </c>
      <c r="S136" s="12">
        <v>13478.2</v>
      </c>
    </row>
    <row r="137" spans="1:20" x14ac:dyDescent="0.25">
      <c r="A137" s="10" t="s">
        <v>105</v>
      </c>
      <c r="C137" s="1" t="s">
        <v>268</v>
      </c>
      <c r="D137" s="11">
        <v>37529</v>
      </c>
      <c r="E137" s="1">
        <v>62.8</v>
      </c>
      <c r="J137" s="13">
        <v>190.9666666666667</v>
      </c>
      <c r="M137" s="13">
        <v>143.76666666666668</v>
      </c>
      <c r="P137" s="13">
        <v>218.4</v>
      </c>
      <c r="S137" s="12">
        <v>13538.1</v>
      </c>
    </row>
    <row r="138" spans="1:20" x14ac:dyDescent="0.25">
      <c r="A138" s="10" t="s">
        <v>106</v>
      </c>
      <c r="C138" s="1" t="s">
        <v>269</v>
      </c>
      <c r="D138" s="11">
        <v>37621</v>
      </c>
      <c r="E138" s="1">
        <v>62.5</v>
      </c>
      <c r="J138" s="13">
        <v>191.83333333333334</v>
      </c>
      <c r="M138" s="13">
        <v>143</v>
      </c>
      <c r="P138" s="13">
        <v>220.13333333333333</v>
      </c>
      <c r="S138" s="12">
        <v>13559</v>
      </c>
    </row>
    <row r="139" spans="1:20" x14ac:dyDescent="0.25">
      <c r="A139" s="10" t="s">
        <v>107</v>
      </c>
      <c r="C139" s="1" t="s">
        <v>336</v>
      </c>
      <c r="D139" s="11">
        <v>37711</v>
      </c>
      <c r="E139" s="1">
        <v>62.5</v>
      </c>
      <c r="J139" s="13">
        <v>192.46666666666667</v>
      </c>
      <c r="M139" s="13">
        <v>142.1</v>
      </c>
      <c r="P139" s="13">
        <v>221.76666666666665</v>
      </c>
      <c r="S139" s="12">
        <v>13634.3</v>
      </c>
    </row>
    <row r="140" spans="1:20" x14ac:dyDescent="0.25">
      <c r="A140" s="10" t="s">
        <v>108</v>
      </c>
      <c r="C140" s="1" t="s">
        <v>270</v>
      </c>
      <c r="D140" s="11">
        <v>37802</v>
      </c>
      <c r="E140" s="1">
        <v>62.3</v>
      </c>
      <c r="F140" s="1" t="s">
        <v>390</v>
      </c>
      <c r="G140" s="12"/>
      <c r="J140" s="13">
        <v>192.79999999999998</v>
      </c>
      <c r="K140" s="1" t="s">
        <v>347</v>
      </c>
      <c r="M140" s="13">
        <v>141.26666666666665</v>
      </c>
      <c r="N140" s="1" t="s">
        <v>180</v>
      </c>
      <c r="P140" s="13">
        <v>222.86666666666665</v>
      </c>
      <c r="Q140" s="8" t="s">
        <v>181</v>
      </c>
      <c r="S140" s="12">
        <v>13751.5</v>
      </c>
      <c r="T140" s="1" t="s">
        <v>382</v>
      </c>
    </row>
    <row r="141" spans="1:20" s="20" customFormat="1" x14ac:dyDescent="0.25">
      <c r="A141" s="19" t="s">
        <v>109</v>
      </c>
      <c r="C141" s="20" t="s">
        <v>271</v>
      </c>
      <c r="D141" s="21">
        <v>37894</v>
      </c>
      <c r="E141" s="20">
        <v>62.1</v>
      </c>
      <c r="F141" s="20">
        <f>(E141-$E$141)/($E$127-$E$141)*100</f>
        <v>0</v>
      </c>
      <c r="G141" s="22"/>
      <c r="H141" s="28"/>
      <c r="J141" s="23">
        <v>193.56666666666669</v>
      </c>
      <c r="K141" s="20">
        <f>(J141/$J$141-1)*100</f>
        <v>0</v>
      </c>
      <c r="M141" s="23">
        <v>140.69999999999999</v>
      </c>
      <c r="N141" s="20">
        <f>(M141/$M$141-1)*100</f>
        <v>0</v>
      </c>
      <c r="P141" s="23">
        <v>224.43333333333331</v>
      </c>
      <c r="Q141" s="20">
        <f>(P141/$P$141-1)*100</f>
        <v>0</v>
      </c>
      <c r="S141" s="22">
        <v>13985.1</v>
      </c>
      <c r="T141" s="20">
        <f>(S141-$S$141)/$S$141*100</f>
        <v>0</v>
      </c>
    </row>
    <row r="142" spans="1:20" x14ac:dyDescent="0.25">
      <c r="A142" s="10" t="s">
        <v>110</v>
      </c>
      <c r="C142" s="1" t="s">
        <v>272</v>
      </c>
      <c r="D142" s="11">
        <v>37986</v>
      </c>
      <c r="E142" s="1">
        <v>62.2</v>
      </c>
      <c r="F142" s="1">
        <f t="shared" ref="F142:F154" si="15">(E142-$E$141)/($E$127-$E$141)*100</f>
        <v>4.0000000000000684</v>
      </c>
      <c r="G142" s="12"/>
      <c r="J142" s="13">
        <v>194.06666666666669</v>
      </c>
      <c r="K142" s="1">
        <f>(J142/$J$141-1)*100</f>
        <v>0.25830893748923778</v>
      </c>
      <c r="M142" s="13">
        <v>139.46666666666667</v>
      </c>
      <c r="N142" s="1">
        <f>(M142/$M$141-1)*100</f>
        <v>-0.87656953328594245</v>
      </c>
      <c r="P142" s="13">
        <v>226.06666666666669</v>
      </c>
      <c r="Q142" s="1">
        <f>(P142/$P$141-1)*100</f>
        <v>0.72775879994060322</v>
      </c>
      <c r="S142" s="12">
        <v>14145.6</v>
      </c>
      <c r="T142" s="1">
        <f>(S142-$S$141)/$S$141*100</f>
        <v>1.1476499989274298</v>
      </c>
    </row>
    <row r="143" spans="1:20" x14ac:dyDescent="0.25">
      <c r="A143" s="10" t="s">
        <v>111</v>
      </c>
      <c r="C143" s="1" t="s">
        <v>273</v>
      </c>
      <c r="D143" s="11">
        <v>38077</v>
      </c>
      <c r="E143" s="1">
        <v>62.3</v>
      </c>
      <c r="F143" s="1">
        <f t="shared" si="15"/>
        <v>7.9999999999998517</v>
      </c>
      <c r="G143" s="12"/>
      <c r="J143" s="13">
        <v>195</v>
      </c>
      <c r="K143" s="1">
        <f t="shared" ref="K143:K154" si="16">(J143/$J$141-1)*100</f>
        <v>0.74048562080246683</v>
      </c>
      <c r="M143" s="13">
        <v>139.43333333333337</v>
      </c>
      <c r="N143" s="1">
        <f t="shared" ref="N143:N154" si="17">(M143/$M$141-1)*100</f>
        <v>-0.90026060175311118</v>
      </c>
      <c r="P143" s="13">
        <v>227.6</v>
      </c>
      <c r="Q143" s="1">
        <f t="shared" ref="Q143:Q154" si="18">(P143/$P$141-1)*100</f>
        <v>1.4109609386603328</v>
      </c>
      <c r="S143" s="12">
        <v>14221.1</v>
      </c>
      <c r="T143" s="1">
        <f t="shared" ref="T143:T154" si="19">(S143-$S$141)/$S$141*100</f>
        <v>1.6875102787967196</v>
      </c>
    </row>
    <row r="144" spans="1:20" x14ac:dyDescent="0.25">
      <c r="A144" s="10" t="s">
        <v>112</v>
      </c>
      <c r="C144" s="1" t="s">
        <v>274</v>
      </c>
      <c r="D144" s="11">
        <v>38168</v>
      </c>
      <c r="E144" s="1">
        <v>62.3</v>
      </c>
      <c r="F144" s="1">
        <f t="shared" si="15"/>
        <v>7.9999999999998517</v>
      </c>
      <c r="G144" s="12"/>
      <c r="J144" s="13">
        <v>196.23333333333335</v>
      </c>
      <c r="K144" s="1">
        <f t="shared" si="16"/>
        <v>1.3776476666092607</v>
      </c>
      <c r="M144" s="13">
        <v>139.63333333333333</v>
      </c>
      <c r="N144" s="1">
        <f t="shared" si="17"/>
        <v>-0.75811419095000998</v>
      </c>
      <c r="P144" s="13">
        <v>229.5</v>
      </c>
      <c r="Q144" s="1">
        <f t="shared" si="18"/>
        <v>2.2575375018565325</v>
      </c>
      <c r="S144" s="12">
        <v>14329.5</v>
      </c>
      <c r="T144" s="1">
        <f t="shared" si="19"/>
        <v>2.4626209322779218</v>
      </c>
    </row>
    <row r="145" spans="1:20" x14ac:dyDescent="0.25">
      <c r="A145" s="10" t="s">
        <v>113</v>
      </c>
      <c r="C145" s="1" t="s">
        <v>275</v>
      </c>
      <c r="D145" s="11">
        <v>38260</v>
      </c>
      <c r="E145" s="1">
        <v>62.4</v>
      </c>
      <c r="F145" s="1">
        <f t="shared" si="15"/>
        <v>11.99999999999992</v>
      </c>
      <c r="G145" s="12"/>
      <c r="J145" s="13">
        <v>197.06666666666669</v>
      </c>
      <c r="K145" s="1">
        <f t="shared" si="16"/>
        <v>1.8081625624246644</v>
      </c>
      <c r="M145" s="13">
        <v>139.23333333333335</v>
      </c>
      <c r="N145" s="1">
        <f t="shared" si="17"/>
        <v>-1.0424070125562457</v>
      </c>
      <c r="P145" s="13">
        <v>231</v>
      </c>
      <c r="Q145" s="1">
        <f t="shared" si="18"/>
        <v>2.9258874201693263</v>
      </c>
      <c r="S145" s="12">
        <v>14465</v>
      </c>
      <c r="T145" s="1">
        <f t="shared" si="19"/>
        <v>3.4315092491294283</v>
      </c>
    </row>
    <row r="146" spans="1:20" x14ac:dyDescent="0.25">
      <c r="A146" s="10" t="s">
        <v>114</v>
      </c>
      <c r="C146" s="1" t="s">
        <v>276</v>
      </c>
      <c r="D146" s="11">
        <v>38352</v>
      </c>
      <c r="E146" s="1">
        <v>62.4</v>
      </c>
      <c r="F146" s="1">
        <f t="shared" si="15"/>
        <v>11.99999999999992</v>
      </c>
      <c r="G146" s="12"/>
      <c r="J146" s="13">
        <v>198.26666666666668</v>
      </c>
      <c r="K146" s="1">
        <f t="shared" si="16"/>
        <v>2.4281040123988129</v>
      </c>
      <c r="M146" s="13">
        <v>140.03333333333333</v>
      </c>
      <c r="N146" s="1">
        <f t="shared" si="17"/>
        <v>-0.47382136934375207</v>
      </c>
      <c r="P146" s="13">
        <v>232.46666666666667</v>
      </c>
      <c r="Q146" s="1">
        <f t="shared" si="18"/>
        <v>3.5793851180751624</v>
      </c>
      <c r="S146" s="12">
        <v>14609.9</v>
      </c>
      <c r="T146" s="1">
        <f t="shared" si="19"/>
        <v>4.4676119584414788</v>
      </c>
    </row>
    <row r="147" spans="1:20" x14ac:dyDescent="0.25">
      <c r="A147" s="10" t="s">
        <v>115</v>
      </c>
      <c r="C147" s="1" t="s">
        <v>277</v>
      </c>
      <c r="D147" s="11">
        <v>38442</v>
      </c>
      <c r="E147" s="1">
        <v>62.4</v>
      </c>
      <c r="F147" s="1">
        <f t="shared" si="15"/>
        <v>11.99999999999992</v>
      </c>
      <c r="G147" s="12"/>
      <c r="J147" s="13">
        <v>199.5</v>
      </c>
      <c r="K147" s="1">
        <f t="shared" si="16"/>
        <v>3.0652660582056068</v>
      </c>
      <c r="M147" s="13">
        <v>140.33333333333334</v>
      </c>
      <c r="N147" s="1">
        <f t="shared" si="17"/>
        <v>-0.26060175313905587</v>
      </c>
      <c r="P147" s="13">
        <v>234.33333333333334</v>
      </c>
      <c r="Q147" s="1">
        <f t="shared" si="18"/>
        <v>4.4111094608644041</v>
      </c>
      <c r="S147" s="12">
        <v>14771.6</v>
      </c>
      <c r="T147" s="1">
        <f t="shared" si="19"/>
        <v>5.6238425181085585</v>
      </c>
    </row>
    <row r="148" spans="1:20" x14ac:dyDescent="0.25">
      <c r="A148" s="10" t="s">
        <v>116</v>
      </c>
      <c r="C148" s="1" t="s">
        <v>278</v>
      </c>
      <c r="D148" s="11">
        <v>38533</v>
      </c>
      <c r="E148" s="1">
        <v>62.7</v>
      </c>
      <c r="F148" s="1">
        <f t="shared" si="15"/>
        <v>24.000000000000124</v>
      </c>
      <c r="G148" s="12"/>
      <c r="J148" s="13">
        <v>200.43333333333331</v>
      </c>
      <c r="K148" s="1">
        <f t="shared" si="16"/>
        <v>3.5474427415188359</v>
      </c>
      <c r="M148" s="13">
        <v>140.33333333333334</v>
      </c>
      <c r="N148" s="1">
        <f t="shared" si="17"/>
        <v>-0.26060175313905587</v>
      </c>
      <c r="P148" s="13">
        <v>235.9</v>
      </c>
      <c r="Q148" s="1">
        <f t="shared" si="18"/>
        <v>5.1091638199911138</v>
      </c>
      <c r="S148" s="12">
        <v>14839.8</v>
      </c>
      <c r="T148" s="1">
        <f t="shared" si="19"/>
        <v>6.1115043868116707</v>
      </c>
    </row>
    <row r="149" spans="1:20" x14ac:dyDescent="0.25">
      <c r="A149" s="10" t="s">
        <v>117</v>
      </c>
      <c r="C149" s="1" t="s">
        <v>279</v>
      </c>
      <c r="D149" s="11">
        <v>38625</v>
      </c>
      <c r="E149" s="1">
        <v>62.8</v>
      </c>
      <c r="F149" s="1">
        <f t="shared" si="15"/>
        <v>27.999999999999908</v>
      </c>
      <c r="G149" s="12"/>
      <c r="J149" s="13">
        <v>201.1</v>
      </c>
      <c r="K149" s="1">
        <f t="shared" si="16"/>
        <v>3.8918546581711455</v>
      </c>
      <c r="M149" s="13">
        <v>140.1</v>
      </c>
      <c r="N149" s="1">
        <f t="shared" si="17"/>
        <v>-0.42643923240938131</v>
      </c>
      <c r="P149" s="13">
        <v>237.1</v>
      </c>
      <c r="Q149" s="1">
        <f t="shared" si="18"/>
        <v>5.6438437546413311</v>
      </c>
      <c r="S149" s="12">
        <v>14972.1</v>
      </c>
      <c r="T149" s="1">
        <f t="shared" si="19"/>
        <v>7.0575112083574654</v>
      </c>
    </row>
    <row r="150" spans="1:20" x14ac:dyDescent="0.25">
      <c r="A150" s="10" t="s">
        <v>118</v>
      </c>
      <c r="C150" s="1" t="s">
        <v>280</v>
      </c>
      <c r="D150" s="11">
        <v>38717</v>
      </c>
      <c r="E150" s="1">
        <v>62.8</v>
      </c>
      <c r="F150" s="1">
        <f t="shared" si="15"/>
        <v>27.999999999999908</v>
      </c>
      <c r="G150" s="12"/>
      <c r="J150" s="13">
        <v>202.43333333333331</v>
      </c>
      <c r="K150" s="1">
        <f t="shared" si="16"/>
        <v>4.580678491475787</v>
      </c>
      <c r="M150" s="13">
        <v>140.33333333333334</v>
      </c>
      <c r="N150" s="1">
        <f t="shared" si="17"/>
        <v>-0.26060175313905587</v>
      </c>
      <c r="P150" s="13">
        <v>239.1</v>
      </c>
      <c r="Q150" s="1">
        <f t="shared" si="18"/>
        <v>6.5349769790583823</v>
      </c>
      <c r="S150" s="12">
        <v>15066.6</v>
      </c>
      <c r="T150" s="1">
        <f t="shared" si="19"/>
        <v>7.7332303666044568</v>
      </c>
    </row>
    <row r="151" spans="1:20" x14ac:dyDescent="0.25">
      <c r="A151" s="10" t="s">
        <v>119</v>
      </c>
      <c r="C151" s="1" t="s">
        <v>281</v>
      </c>
      <c r="D151" s="11">
        <v>38807</v>
      </c>
      <c r="E151" s="1">
        <v>63</v>
      </c>
      <c r="F151" s="1">
        <f t="shared" si="15"/>
        <v>36.000000000000043</v>
      </c>
      <c r="G151" s="12"/>
      <c r="J151" s="13">
        <v>203.69999999999996</v>
      </c>
      <c r="K151" s="1">
        <f t="shared" si="16"/>
        <v>5.235061133115182</v>
      </c>
      <c r="M151" s="13">
        <v>140.46666666666667</v>
      </c>
      <c r="N151" s="1">
        <f t="shared" si="17"/>
        <v>-0.16583747927030323</v>
      </c>
      <c r="P151" s="13">
        <v>241.13333333333333</v>
      </c>
      <c r="Q151" s="1">
        <f t="shared" si="18"/>
        <v>7.4409624238823691</v>
      </c>
      <c r="S151" s="12">
        <v>15267</v>
      </c>
      <c r="T151" s="1">
        <f t="shared" si="19"/>
        <v>9.1661840101250593</v>
      </c>
    </row>
    <row r="152" spans="1:20" x14ac:dyDescent="0.25">
      <c r="A152" s="10" t="s">
        <v>120</v>
      </c>
      <c r="C152" s="1" t="s">
        <v>282</v>
      </c>
      <c r="D152" s="11">
        <v>38898</v>
      </c>
      <c r="E152" s="1">
        <v>63.1</v>
      </c>
      <c r="F152" s="1">
        <f t="shared" si="15"/>
        <v>40.000000000000114</v>
      </c>
      <c r="G152" s="12"/>
      <c r="J152" s="13">
        <v>205.36666666666667</v>
      </c>
      <c r="K152" s="1">
        <f t="shared" si="16"/>
        <v>6.0960909247459893</v>
      </c>
      <c r="M152" s="13">
        <v>140.9</v>
      </c>
      <c r="N152" s="1">
        <f t="shared" si="17"/>
        <v>0.14214641080314561</v>
      </c>
      <c r="P152" s="13">
        <v>243.66666666666666</v>
      </c>
      <c r="Q152" s="1">
        <f t="shared" si="18"/>
        <v>8.5697311748106344</v>
      </c>
      <c r="S152" s="12">
        <v>15302.7</v>
      </c>
      <c r="T152" s="1">
        <f t="shared" si="19"/>
        <v>9.4214556921294843</v>
      </c>
    </row>
    <row r="153" spans="1:20" x14ac:dyDescent="0.25">
      <c r="A153" s="10" t="s">
        <v>121</v>
      </c>
      <c r="C153" s="1" t="s">
        <v>283</v>
      </c>
      <c r="D153" s="11">
        <v>38990</v>
      </c>
      <c r="E153" s="1">
        <v>63.1</v>
      </c>
      <c r="F153" s="1">
        <f t="shared" si="15"/>
        <v>40.000000000000114</v>
      </c>
      <c r="G153" s="12"/>
      <c r="J153" s="13">
        <v>206.76666666666665</v>
      </c>
      <c r="K153" s="1">
        <f t="shared" si="16"/>
        <v>6.8193559497158329</v>
      </c>
      <c r="M153" s="13">
        <v>140.86666666666667</v>
      </c>
      <c r="N153" s="1">
        <f t="shared" si="17"/>
        <v>0.11845534233594357</v>
      </c>
      <c r="P153" s="13">
        <v>245.93333333333331</v>
      </c>
      <c r="Q153" s="1">
        <f t="shared" si="18"/>
        <v>9.5796821624832837</v>
      </c>
      <c r="S153" s="12">
        <v>15326.4</v>
      </c>
      <c r="T153" s="1">
        <f t="shared" si="19"/>
        <v>9.5909217667374502</v>
      </c>
    </row>
    <row r="154" spans="1:20" s="15" customFormat="1" x14ac:dyDescent="0.25">
      <c r="A154" s="14" t="s">
        <v>122</v>
      </c>
      <c r="C154" s="15" t="s">
        <v>284</v>
      </c>
      <c r="D154" s="16">
        <v>39082</v>
      </c>
      <c r="E154" s="15">
        <v>63.3</v>
      </c>
      <c r="F154" s="15">
        <f t="shared" si="15"/>
        <v>47.999999999999964</v>
      </c>
      <c r="G154" s="17"/>
      <c r="H154" s="27"/>
      <c r="J154" s="18">
        <v>207.83333333333334</v>
      </c>
      <c r="K154" s="15">
        <f t="shared" si="16"/>
        <v>7.370415016359555</v>
      </c>
      <c r="M154" s="18">
        <v>140.36666666666665</v>
      </c>
      <c r="N154" s="15">
        <f t="shared" si="17"/>
        <v>-0.23691068467188714</v>
      </c>
      <c r="P154" s="18">
        <v>248</v>
      </c>
      <c r="Q154" s="15">
        <f t="shared" si="18"/>
        <v>10.50051982771425</v>
      </c>
      <c r="S154" s="17">
        <v>15456.9</v>
      </c>
      <c r="T154" s="15">
        <f t="shared" si="19"/>
        <v>10.524057747173773</v>
      </c>
    </row>
    <row r="155" spans="1:20" x14ac:dyDescent="0.25">
      <c r="A155" s="10" t="s">
        <v>123</v>
      </c>
      <c r="C155" s="1" t="s">
        <v>285</v>
      </c>
      <c r="D155" s="11">
        <v>39172</v>
      </c>
      <c r="E155" s="1">
        <v>63.3</v>
      </c>
      <c r="J155" s="13">
        <v>209.05100000000002</v>
      </c>
      <c r="M155" s="13">
        <v>140.27066666666667</v>
      </c>
      <c r="P155" s="13">
        <v>250.12199999999999</v>
      </c>
      <c r="S155" s="12">
        <v>15493.3</v>
      </c>
    </row>
    <row r="156" spans="1:20" x14ac:dyDescent="0.25">
      <c r="A156" s="10" t="s">
        <v>124</v>
      </c>
      <c r="C156" s="1" t="s">
        <v>286</v>
      </c>
      <c r="D156" s="11">
        <v>39263</v>
      </c>
      <c r="E156" s="1">
        <v>63</v>
      </c>
      <c r="J156" s="13">
        <v>210.06566666666666</v>
      </c>
      <c r="M156" s="13">
        <v>139.97833333333332</v>
      </c>
      <c r="P156" s="13">
        <v>252.00766666666664</v>
      </c>
      <c r="S156" s="12">
        <v>15582.1</v>
      </c>
    </row>
    <row r="157" spans="1:20" x14ac:dyDescent="0.25">
      <c r="A157" s="10" t="s">
        <v>125</v>
      </c>
      <c r="C157" s="1" t="s">
        <v>287</v>
      </c>
      <c r="D157" s="11">
        <v>39355</v>
      </c>
      <c r="E157" s="1">
        <v>62.8</v>
      </c>
      <c r="J157" s="13">
        <v>211.14866666666668</v>
      </c>
      <c r="M157" s="13">
        <v>139.81233333333333</v>
      </c>
      <c r="P157" s="13">
        <v>253.92033333333333</v>
      </c>
      <c r="S157" s="12">
        <v>15666.7</v>
      </c>
    </row>
    <row r="158" spans="1:20" x14ac:dyDescent="0.25">
      <c r="A158" s="10" t="s">
        <v>126</v>
      </c>
      <c r="C158" s="1" t="s">
        <v>288</v>
      </c>
      <c r="D158" s="11">
        <v>39447</v>
      </c>
      <c r="E158" s="1">
        <v>62.8</v>
      </c>
      <c r="J158" s="13">
        <v>212.63499999999999</v>
      </c>
      <c r="M158" s="13">
        <v>140.14400000000001</v>
      </c>
      <c r="P158" s="13">
        <v>256.15866666666665</v>
      </c>
      <c r="S158" s="12">
        <v>15762</v>
      </c>
    </row>
    <row r="159" spans="1:20" x14ac:dyDescent="0.25">
      <c r="A159" s="10" t="s">
        <v>127</v>
      </c>
      <c r="C159" s="1" t="s">
        <v>289</v>
      </c>
      <c r="D159" s="11">
        <v>39538</v>
      </c>
      <c r="E159" s="1">
        <v>62.8</v>
      </c>
      <c r="J159" s="13">
        <v>214.04333333333332</v>
      </c>
      <c r="M159" s="13">
        <v>140.43033333333332</v>
      </c>
      <c r="P159" s="13">
        <v>258.31799999999998</v>
      </c>
      <c r="S159" s="12">
        <v>15671.4</v>
      </c>
    </row>
    <row r="160" spans="1:20" x14ac:dyDescent="0.25">
      <c r="A160" s="10" t="s">
        <v>128</v>
      </c>
      <c r="C160" s="1" t="s">
        <v>290</v>
      </c>
      <c r="D160" s="11">
        <v>39629</v>
      </c>
      <c r="E160" s="1">
        <v>62.5</v>
      </c>
      <c r="J160" s="13">
        <v>214.97333333333333</v>
      </c>
      <c r="M160" s="13">
        <v>140.17666666666665</v>
      </c>
      <c r="P160" s="13">
        <v>260.06233333333336</v>
      </c>
      <c r="S160" s="12">
        <v>15752.3</v>
      </c>
    </row>
    <row r="161" spans="1:41" x14ac:dyDescent="0.25">
      <c r="A161" s="10" t="s">
        <v>129</v>
      </c>
      <c r="C161" s="1" t="s">
        <v>291</v>
      </c>
      <c r="D161" s="11">
        <v>39721</v>
      </c>
      <c r="E161" s="1">
        <v>62</v>
      </c>
      <c r="J161" s="13">
        <v>216.357</v>
      </c>
      <c r="M161" s="13">
        <v>140.43166666666664</v>
      </c>
      <c r="P161" s="13">
        <v>262.202</v>
      </c>
      <c r="S161" s="12">
        <v>15667</v>
      </c>
    </row>
    <row r="162" spans="1:41" x14ac:dyDescent="0.25">
      <c r="A162" s="10" t="s">
        <v>130</v>
      </c>
      <c r="C162" s="1" t="s">
        <v>292</v>
      </c>
      <c r="D162" s="11">
        <v>39813</v>
      </c>
      <c r="E162" s="1">
        <v>61.4</v>
      </c>
      <c r="J162" s="13">
        <v>216.88666666666668</v>
      </c>
      <c r="M162" s="13">
        <v>139.94800000000001</v>
      </c>
      <c r="P162" s="13">
        <v>263.43933333333331</v>
      </c>
      <c r="S162" s="12">
        <v>15328</v>
      </c>
    </row>
    <row r="163" spans="1:41" x14ac:dyDescent="0.25">
      <c r="A163" s="10" t="s">
        <v>131</v>
      </c>
      <c r="C163" s="1" t="s">
        <v>293</v>
      </c>
      <c r="D163" s="11">
        <v>39903</v>
      </c>
      <c r="E163" s="1">
        <v>60.3</v>
      </c>
      <c r="J163" s="13">
        <v>217.79700000000003</v>
      </c>
      <c r="M163" s="13">
        <v>140.38900000000001</v>
      </c>
      <c r="P163" s="13">
        <v>264.64999999999998</v>
      </c>
      <c r="S163" s="12">
        <v>15155.9</v>
      </c>
    </row>
    <row r="164" spans="1:41" x14ac:dyDescent="0.25">
      <c r="A164" s="10" t="s">
        <v>132</v>
      </c>
      <c r="C164" s="1" t="s">
        <v>294</v>
      </c>
      <c r="D164" s="11">
        <v>39994</v>
      </c>
      <c r="E164" s="1">
        <v>59.6</v>
      </c>
      <c r="J164" s="13">
        <v>218.90733333333333</v>
      </c>
      <c r="M164" s="13">
        <v>141.869</v>
      </c>
      <c r="P164" s="13">
        <v>265.4493333333333</v>
      </c>
      <c r="S164" s="12">
        <v>15134.1</v>
      </c>
    </row>
    <row r="165" spans="1:41" x14ac:dyDescent="0.25">
      <c r="A165" s="10" t="s">
        <v>133</v>
      </c>
      <c r="C165" s="1" t="s">
        <v>337</v>
      </c>
      <c r="D165" s="11">
        <v>40086</v>
      </c>
      <c r="E165" s="1">
        <v>59</v>
      </c>
      <c r="J165" s="13">
        <v>219.55966666666666</v>
      </c>
      <c r="M165" s="13">
        <v>142.22766666666666</v>
      </c>
      <c r="P165" s="13">
        <v>266.2863333333334</v>
      </c>
      <c r="S165" s="12">
        <v>15189.2</v>
      </c>
    </row>
    <row r="166" spans="1:41" x14ac:dyDescent="0.25">
      <c r="A166" s="10" t="s">
        <v>134</v>
      </c>
      <c r="C166" s="1" t="s">
        <v>295</v>
      </c>
      <c r="D166" s="11">
        <v>40178</v>
      </c>
      <c r="E166" s="1">
        <v>58.5</v>
      </c>
      <c r="G166" s="12"/>
      <c r="J166" s="13">
        <v>220.68266666666668</v>
      </c>
      <c r="M166" s="13">
        <v>143.67366666666666</v>
      </c>
      <c r="P166" s="13">
        <v>267.13100000000003</v>
      </c>
      <c r="S166" s="12">
        <v>15356.1</v>
      </c>
    </row>
    <row r="167" spans="1:41" x14ac:dyDescent="0.25">
      <c r="A167" s="10" t="s">
        <v>135</v>
      </c>
      <c r="C167" s="1" t="s">
        <v>296</v>
      </c>
      <c r="D167" s="11">
        <v>40268</v>
      </c>
      <c r="E167" s="1">
        <v>58.5</v>
      </c>
      <c r="G167" s="12"/>
      <c r="J167" s="13">
        <v>220.71566666666669</v>
      </c>
      <c r="M167" s="13">
        <v>144.01599999999999</v>
      </c>
      <c r="P167" s="13">
        <v>266.94499999999999</v>
      </c>
      <c r="S167" s="12">
        <v>15415.1</v>
      </c>
      <c r="AD167"/>
      <c r="AE167"/>
      <c r="AJ167" s="29"/>
      <c r="AO167" s="12"/>
    </row>
    <row r="168" spans="1:41" x14ac:dyDescent="0.25">
      <c r="A168" s="10" t="s">
        <v>136</v>
      </c>
      <c r="C168" s="1" t="s">
        <v>297</v>
      </c>
      <c r="D168" s="11">
        <v>40359</v>
      </c>
      <c r="E168" s="1">
        <v>58.6</v>
      </c>
      <c r="G168" s="12"/>
      <c r="J168" s="13">
        <v>220.99266666666665</v>
      </c>
      <c r="M168" s="13">
        <v>143.36666666666667</v>
      </c>
      <c r="P168" s="13">
        <v>267.85999999999996</v>
      </c>
      <c r="S168" s="12">
        <v>15557.3</v>
      </c>
      <c r="AD168"/>
      <c r="AE168"/>
      <c r="AJ168" s="29"/>
      <c r="AO168" s="12"/>
    </row>
    <row r="169" spans="1:41" x14ac:dyDescent="0.25">
      <c r="A169" s="10" t="s">
        <v>137</v>
      </c>
      <c r="C169" s="1" t="s">
        <v>298</v>
      </c>
      <c r="D169" s="11">
        <v>40451</v>
      </c>
      <c r="E169" s="1">
        <v>58.5</v>
      </c>
      <c r="F169" s="1" t="s">
        <v>390</v>
      </c>
      <c r="G169" s="12"/>
      <c r="J169" s="13">
        <v>221.52766666666665</v>
      </c>
      <c r="K169" s="1" t="s">
        <v>347</v>
      </c>
      <c r="M169" s="13">
        <v>143.41966666666667</v>
      </c>
      <c r="N169" s="1" t="s">
        <v>180</v>
      </c>
      <c r="P169" s="13">
        <v>268.71500000000003</v>
      </c>
      <c r="Q169" s="8" t="s">
        <v>181</v>
      </c>
      <c r="S169" s="12">
        <v>15672</v>
      </c>
      <c r="T169" s="1" t="s">
        <v>382</v>
      </c>
      <c r="AD169"/>
      <c r="AE169"/>
      <c r="AJ169" s="29"/>
      <c r="AO169" s="12"/>
    </row>
    <row r="170" spans="1:41" s="20" customFormat="1" x14ac:dyDescent="0.25">
      <c r="A170" s="19" t="s">
        <v>138</v>
      </c>
      <c r="C170" s="20" t="s">
        <v>299</v>
      </c>
      <c r="D170" s="21">
        <v>40543</v>
      </c>
      <c r="E170" s="20">
        <v>58.3</v>
      </c>
      <c r="F170" s="20">
        <f>(E170-$E$170)/($E$154-$E$170)*100</f>
        <v>0</v>
      </c>
      <c r="G170" s="22"/>
      <c r="H170" s="28"/>
      <c r="J170" s="23">
        <v>222.10733333333334</v>
      </c>
      <c r="K170" s="20">
        <f>(J170/$J$170-1)*100</f>
        <v>0</v>
      </c>
      <c r="M170" s="23">
        <v>143.53666666666666</v>
      </c>
      <c r="N170" s="20">
        <f>(M170/$M$170-1)*100</f>
        <v>0</v>
      </c>
      <c r="P170" s="23">
        <v>269.59899999999999</v>
      </c>
      <c r="Q170" s="20">
        <f>(P170/$P$170-1)*100</f>
        <v>0</v>
      </c>
      <c r="S170" s="22">
        <v>15750.6</v>
      </c>
      <c r="T170" s="20">
        <f>(S170-$S$170)/$S$170*100</f>
        <v>0</v>
      </c>
      <c r="AJ170" s="32"/>
      <c r="AO170" s="22"/>
    </row>
    <row r="171" spans="1:41" x14ac:dyDescent="0.25">
      <c r="A171" s="10" t="s">
        <v>139</v>
      </c>
      <c r="C171" s="1" t="s">
        <v>300</v>
      </c>
      <c r="D171" s="11">
        <v>40633</v>
      </c>
      <c r="E171" s="1">
        <v>58.4</v>
      </c>
      <c r="F171" s="1">
        <f>(E171-$E$170)/($E$154-$E$170)*100</f>
        <v>2.0000000000000284</v>
      </c>
      <c r="G171" s="12"/>
      <c r="J171" s="13">
        <v>223.15666666666667</v>
      </c>
      <c r="K171" s="1">
        <f>(J171/$J$170-1)*100</f>
        <v>0.47244425367913845</v>
      </c>
      <c r="M171" s="13">
        <v>144.12666666666667</v>
      </c>
      <c r="N171" s="1">
        <f>(M171/$M$170-1)*100</f>
        <v>0.41104479691600471</v>
      </c>
      <c r="P171" s="13">
        <v>270.94366666666667</v>
      </c>
      <c r="Q171" s="1">
        <f>(P171/$P$170-1)*100</f>
        <v>0.49876545041587228</v>
      </c>
      <c r="S171" s="12">
        <v>15712.8</v>
      </c>
      <c r="T171" s="1">
        <f>(S171-$S$170)/$S$170*100</f>
        <v>-0.23999085749115012</v>
      </c>
      <c r="AD171"/>
      <c r="AE171"/>
      <c r="AJ171" s="29"/>
      <c r="AO171" s="12"/>
    </row>
    <row r="172" spans="1:41" x14ac:dyDescent="0.25">
      <c r="A172" s="10" t="s">
        <v>140</v>
      </c>
      <c r="C172" s="1" t="s">
        <v>301</v>
      </c>
      <c r="D172" s="11">
        <v>40724</v>
      </c>
      <c r="E172" s="1">
        <v>58.3</v>
      </c>
      <c r="F172" s="1">
        <f t="shared" ref="F172:F206" si="20">(E172-$E$170)/($E$154-$E$170)*100</f>
        <v>0</v>
      </c>
      <c r="G172" s="12"/>
      <c r="J172" s="13">
        <v>224.19966666666667</v>
      </c>
      <c r="K172" s="1">
        <f t="shared" ref="K172:K206" si="21">(J172/$J$170-1)*100</f>
        <v>0.94203703314612586</v>
      </c>
      <c r="M172" s="13">
        <v>145.03733333333335</v>
      </c>
      <c r="N172" s="1">
        <f t="shared" ref="N172:N205" si="22">(M172/$M$170-1)*100</f>
        <v>1.0454936020993566</v>
      </c>
      <c r="P172" s="13">
        <v>272.04666666666668</v>
      </c>
      <c r="Q172" s="1">
        <f t="shared" ref="Q172:Q205" si="23">(P172/$P$170-1)*100</f>
        <v>0.90789159702620026</v>
      </c>
      <c r="S172" s="12">
        <v>15825.1</v>
      </c>
      <c r="T172" s="1">
        <f t="shared" ref="T172:T205" si="24">(S172-$S$170)/$S$170*100</f>
        <v>0.47299785405000444</v>
      </c>
      <c r="AD172"/>
      <c r="AE172"/>
      <c r="AJ172" s="29"/>
      <c r="AO172" s="12"/>
    </row>
    <row r="173" spans="1:41" x14ac:dyDescent="0.25">
      <c r="A173" s="10" t="s">
        <v>141</v>
      </c>
      <c r="C173" s="1" t="s">
        <v>302</v>
      </c>
      <c r="D173" s="11">
        <v>40816</v>
      </c>
      <c r="E173" s="1">
        <v>58.3</v>
      </c>
      <c r="F173" s="1">
        <f t="shared" si="20"/>
        <v>0</v>
      </c>
      <c r="G173" s="12"/>
      <c r="J173" s="13">
        <v>225.73266666666666</v>
      </c>
      <c r="K173" s="1">
        <f t="shared" si="21"/>
        <v>1.6322438700808295</v>
      </c>
      <c r="M173" s="13">
        <v>146.10900000000001</v>
      </c>
      <c r="N173" s="1">
        <f t="shared" si="22"/>
        <v>1.7921088688140241</v>
      </c>
      <c r="P173" s="13">
        <v>273.82766666666663</v>
      </c>
      <c r="Q173" s="1">
        <f t="shared" si="23"/>
        <v>1.568502355968171</v>
      </c>
      <c r="S173" s="12">
        <v>15820.7</v>
      </c>
      <c r="T173" s="1">
        <f t="shared" si="24"/>
        <v>0.44506241032087901</v>
      </c>
      <c r="AD173"/>
      <c r="AE173"/>
      <c r="AJ173" s="29"/>
      <c r="AO173" s="12"/>
    </row>
    <row r="174" spans="1:41" x14ac:dyDescent="0.25">
      <c r="A174" s="10" t="s">
        <v>142</v>
      </c>
      <c r="C174" s="1" t="s">
        <v>303</v>
      </c>
      <c r="D174" s="11">
        <v>40908</v>
      </c>
      <c r="E174" s="1">
        <v>58.5</v>
      </c>
      <c r="F174" s="1">
        <f t="shared" si="20"/>
        <v>4.0000000000000568</v>
      </c>
      <c r="G174" s="12"/>
      <c r="J174" s="13">
        <v>226.93666666666664</v>
      </c>
      <c r="K174" s="1">
        <f t="shared" si="21"/>
        <v>2.1743241255729018</v>
      </c>
      <c r="M174" s="13">
        <v>146.70333333333335</v>
      </c>
      <c r="N174" s="1">
        <f t="shared" si="22"/>
        <v>2.2061726388147074</v>
      </c>
      <c r="P174" s="13">
        <v>275.41666666666669</v>
      </c>
      <c r="Q174" s="1">
        <f t="shared" si="23"/>
        <v>2.1578962335419227</v>
      </c>
      <c r="S174" s="12">
        <v>16004.1</v>
      </c>
      <c r="T174" s="1">
        <f t="shared" si="24"/>
        <v>1.6094624966667934</v>
      </c>
      <c r="AD174"/>
      <c r="AE174"/>
      <c r="AJ174" s="29"/>
      <c r="AO174" s="12"/>
    </row>
    <row r="175" spans="1:41" x14ac:dyDescent="0.25">
      <c r="A175" s="10" t="s">
        <v>143</v>
      </c>
      <c r="C175" s="1" t="s">
        <v>304</v>
      </c>
      <c r="D175" s="11">
        <v>40999</v>
      </c>
      <c r="E175" s="1">
        <v>58.5</v>
      </c>
      <c r="F175" s="1">
        <f t="shared" si="20"/>
        <v>4.0000000000000568</v>
      </c>
      <c r="G175" s="12"/>
      <c r="J175" s="13">
        <v>228.12966666666668</v>
      </c>
      <c r="K175" s="1">
        <f t="shared" si="21"/>
        <v>2.7114518205912486</v>
      </c>
      <c r="M175" s="13">
        <v>147.12966666666668</v>
      </c>
      <c r="N175" s="1">
        <f t="shared" si="22"/>
        <v>2.5031931446088285</v>
      </c>
      <c r="P175" s="13">
        <v>277.13699999999994</v>
      </c>
      <c r="Q175" s="1">
        <f t="shared" si="23"/>
        <v>2.7960044362182135</v>
      </c>
      <c r="S175" s="12">
        <v>16129.4</v>
      </c>
      <c r="T175" s="1">
        <f t="shared" si="24"/>
        <v>2.4049877464985414</v>
      </c>
      <c r="AD175"/>
      <c r="AE175"/>
      <c r="AJ175" s="29"/>
      <c r="AO175" s="12"/>
    </row>
    <row r="176" spans="1:41" x14ac:dyDescent="0.25">
      <c r="A176" s="10" t="s">
        <v>144</v>
      </c>
      <c r="C176" s="1" t="s">
        <v>305</v>
      </c>
      <c r="D176" s="11">
        <v>41090</v>
      </c>
      <c r="E176" s="1">
        <v>58.5</v>
      </c>
      <c r="F176" s="1">
        <f t="shared" si="20"/>
        <v>4.0000000000000568</v>
      </c>
      <c r="G176" s="12"/>
      <c r="J176" s="13">
        <v>229.25066666666666</v>
      </c>
      <c r="K176" s="1">
        <f t="shared" si="21"/>
        <v>3.2161627561449135</v>
      </c>
      <c r="M176" s="13">
        <v>147.40633333333335</v>
      </c>
      <c r="N176" s="1">
        <f t="shared" si="22"/>
        <v>2.6959429646315813</v>
      </c>
      <c r="P176" s="13">
        <v>278.78899999999999</v>
      </c>
      <c r="Q176" s="1">
        <f t="shared" si="23"/>
        <v>3.4087663529909218</v>
      </c>
      <c r="S176" s="12">
        <v>16198.8</v>
      </c>
      <c r="T176" s="1">
        <f t="shared" si="24"/>
        <v>2.8456058816806911</v>
      </c>
      <c r="AD176"/>
      <c r="AE176"/>
      <c r="AJ176" s="29"/>
      <c r="AO176" s="12"/>
    </row>
    <row r="177" spans="1:41" x14ac:dyDescent="0.25">
      <c r="A177" s="10" t="s">
        <v>145</v>
      </c>
      <c r="C177" s="1" t="s">
        <v>306</v>
      </c>
      <c r="D177" s="11">
        <v>41182</v>
      </c>
      <c r="E177" s="1">
        <v>58.5</v>
      </c>
      <c r="F177" s="1">
        <f t="shared" si="20"/>
        <v>4.0000000000000568</v>
      </c>
      <c r="G177" s="12"/>
      <c r="J177" s="13">
        <v>230.28733333333332</v>
      </c>
      <c r="K177" s="1">
        <f t="shared" si="21"/>
        <v>3.6829040613997277</v>
      </c>
      <c r="M177" s="13">
        <v>147.34400000000002</v>
      </c>
      <c r="N177" s="1">
        <f t="shared" si="22"/>
        <v>2.6525161979517708</v>
      </c>
      <c r="P177" s="13">
        <v>280.53433333333334</v>
      </c>
      <c r="Q177" s="1">
        <f t="shared" si="23"/>
        <v>4.0561475870954045</v>
      </c>
      <c r="S177" s="12">
        <v>16220.7</v>
      </c>
      <c r="T177" s="1">
        <f t="shared" si="24"/>
        <v>2.9846482038779496</v>
      </c>
      <c r="AD177"/>
      <c r="AE177"/>
      <c r="AJ177" s="29"/>
      <c r="AO177" s="12"/>
    </row>
    <row r="178" spans="1:41" x14ac:dyDescent="0.25">
      <c r="A178" s="10" t="s">
        <v>146</v>
      </c>
      <c r="C178" s="1" t="s">
        <v>307</v>
      </c>
      <c r="D178" s="11">
        <v>41274</v>
      </c>
      <c r="E178" s="1">
        <v>58.7</v>
      </c>
      <c r="F178" s="1">
        <f t="shared" si="20"/>
        <v>8.0000000000001137</v>
      </c>
      <c r="G178" s="12"/>
      <c r="J178" s="13">
        <v>231.3596666666667</v>
      </c>
      <c r="K178" s="1">
        <f t="shared" si="21"/>
        <v>4.165703668796783</v>
      </c>
      <c r="M178" s="13">
        <v>147.42666666666668</v>
      </c>
      <c r="N178" s="1">
        <f t="shared" si="22"/>
        <v>2.7101089152597568</v>
      </c>
      <c r="P178" s="13">
        <v>282.23499999999996</v>
      </c>
      <c r="Q178" s="1">
        <f t="shared" si="23"/>
        <v>4.686961005048218</v>
      </c>
      <c r="S178" s="12">
        <v>16239.1</v>
      </c>
      <c r="T178" s="1">
        <f t="shared" si="24"/>
        <v>3.1014691503815728</v>
      </c>
      <c r="AD178"/>
      <c r="AE178"/>
      <c r="AJ178" s="29"/>
      <c r="AO178" s="12"/>
    </row>
    <row r="179" spans="1:41" x14ac:dyDescent="0.25">
      <c r="A179" s="10" t="s">
        <v>147</v>
      </c>
      <c r="C179" s="1" t="s">
        <v>308</v>
      </c>
      <c r="D179" s="11">
        <v>41364</v>
      </c>
      <c r="E179" s="1">
        <v>58.6</v>
      </c>
      <c r="F179" s="1">
        <f t="shared" si="20"/>
        <v>6.0000000000000853</v>
      </c>
      <c r="G179" s="12"/>
      <c r="J179" s="13">
        <v>232.53066666666666</v>
      </c>
      <c r="K179" s="1">
        <f t="shared" si="21"/>
        <v>4.6929262428675456</v>
      </c>
      <c r="M179" s="13">
        <v>147.45166666666668</v>
      </c>
      <c r="N179" s="1">
        <f t="shared" si="22"/>
        <v>2.7275260676714597</v>
      </c>
      <c r="P179" s="13">
        <v>284.16566666666671</v>
      </c>
      <c r="Q179" s="1">
        <f t="shared" si="23"/>
        <v>5.4030863121401485</v>
      </c>
      <c r="S179" s="12">
        <v>16383</v>
      </c>
      <c r="T179" s="1">
        <f t="shared" si="24"/>
        <v>4.0150851396137259</v>
      </c>
      <c r="AD179"/>
      <c r="AE179"/>
      <c r="AJ179" s="29"/>
      <c r="AO179" s="12"/>
    </row>
    <row r="180" spans="1:41" x14ac:dyDescent="0.25">
      <c r="A180" s="10" t="s">
        <v>148</v>
      </c>
      <c r="C180" s="1" t="s">
        <v>309</v>
      </c>
      <c r="D180" s="11">
        <v>41455</v>
      </c>
      <c r="E180" s="1">
        <v>58.6</v>
      </c>
      <c r="F180" s="1">
        <f t="shared" si="20"/>
        <v>6.0000000000000853</v>
      </c>
      <c r="G180" s="12"/>
      <c r="J180" s="13">
        <v>233.05933333333334</v>
      </c>
      <c r="K180" s="1">
        <f t="shared" si="21"/>
        <v>4.9309493007885008</v>
      </c>
      <c r="M180" s="13">
        <v>147.14566666666667</v>
      </c>
      <c r="N180" s="1">
        <f t="shared" si="22"/>
        <v>2.5143401221523032</v>
      </c>
      <c r="P180" s="13">
        <v>285.221</v>
      </c>
      <c r="Q180" s="1">
        <f t="shared" si="23"/>
        <v>5.794531878827458</v>
      </c>
      <c r="S180" s="12">
        <v>16403.2</v>
      </c>
      <c r="T180" s="1">
        <f t="shared" si="24"/>
        <v>4.1433342221883631</v>
      </c>
      <c r="AD180"/>
      <c r="AE180"/>
      <c r="AJ180" s="29"/>
      <c r="AO180" s="12"/>
    </row>
    <row r="181" spans="1:41" x14ac:dyDescent="0.25">
      <c r="A181" s="10" t="s">
        <v>149</v>
      </c>
      <c r="C181" s="1" t="s">
        <v>310</v>
      </c>
      <c r="D181" s="11">
        <v>41547</v>
      </c>
      <c r="E181" s="1">
        <v>58.7</v>
      </c>
      <c r="F181" s="1">
        <f t="shared" si="20"/>
        <v>8.0000000000001137</v>
      </c>
      <c r="G181" s="12"/>
      <c r="J181" s="13">
        <v>234.30533333333332</v>
      </c>
      <c r="K181" s="1">
        <f t="shared" si="21"/>
        <v>5.4919393326349653</v>
      </c>
      <c r="M181" s="13">
        <v>147.23633333333333</v>
      </c>
      <c r="N181" s="1">
        <f t="shared" si="22"/>
        <v>2.5775063282320376</v>
      </c>
      <c r="P181" s="13">
        <v>287.21499999999997</v>
      </c>
      <c r="Q181" s="1">
        <f t="shared" si="23"/>
        <v>6.534148865537337</v>
      </c>
      <c r="S181" s="12">
        <v>16531.7</v>
      </c>
      <c r="T181" s="1">
        <f t="shared" si="24"/>
        <v>4.9591761583685727</v>
      </c>
      <c r="AD181"/>
      <c r="AE181"/>
      <c r="AJ181" s="29"/>
      <c r="AO181" s="12"/>
    </row>
    <row r="182" spans="1:41" x14ac:dyDescent="0.25">
      <c r="A182" s="10" t="s">
        <v>150</v>
      </c>
      <c r="C182" s="1" t="s">
        <v>311</v>
      </c>
      <c r="D182" s="11">
        <v>41639</v>
      </c>
      <c r="E182" s="1">
        <v>58.5</v>
      </c>
      <c r="F182" s="1">
        <f t="shared" si="20"/>
        <v>4.0000000000000568</v>
      </c>
      <c r="G182" s="12"/>
      <c r="J182" s="13">
        <v>235.34633333333332</v>
      </c>
      <c r="K182" s="1">
        <f t="shared" si="21"/>
        <v>5.9606316465612652</v>
      </c>
      <c r="M182" s="13">
        <v>147.30833333333331</v>
      </c>
      <c r="N182" s="1">
        <f t="shared" si="22"/>
        <v>2.6276677271777071</v>
      </c>
      <c r="P182" s="13">
        <v>288.88166666666666</v>
      </c>
      <c r="Q182" s="1">
        <f t="shared" si="23"/>
        <v>7.1523509607478886</v>
      </c>
      <c r="S182" s="12">
        <v>16663.599999999999</v>
      </c>
      <c r="T182" s="1">
        <f t="shared" si="24"/>
        <v>5.796604573794002</v>
      </c>
      <c r="AD182"/>
      <c r="AE182"/>
      <c r="AJ182" s="29"/>
      <c r="AO182" s="12"/>
    </row>
    <row r="183" spans="1:41" x14ac:dyDescent="0.25">
      <c r="A183" s="10" t="s">
        <v>151</v>
      </c>
      <c r="C183" s="1" t="s">
        <v>312</v>
      </c>
      <c r="D183" s="11">
        <v>41729</v>
      </c>
      <c r="E183" s="1">
        <v>58.8</v>
      </c>
      <c r="F183" s="1">
        <f t="shared" si="20"/>
        <v>10</v>
      </c>
      <c r="G183" s="12"/>
      <c r="J183" s="13">
        <v>236.25699999999998</v>
      </c>
      <c r="K183" s="1">
        <f t="shared" si="21"/>
        <v>6.3706436227529473</v>
      </c>
      <c r="M183" s="13">
        <v>146.89600000000002</v>
      </c>
      <c r="N183" s="1">
        <f t="shared" si="22"/>
        <v>2.3404008267341903</v>
      </c>
      <c r="P183" s="13">
        <v>290.673</v>
      </c>
      <c r="Q183" s="1">
        <f t="shared" si="23"/>
        <v>7.8167945726801635</v>
      </c>
      <c r="S183" s="12">
        <v>16616.5</v>
      </c>
      <c r="T183" s="1">
        <f t="shared" si="24"/>
        <v>5.4975683466026668</v>
      </c>
      <c r="AD183"/>
      <c r="AE183"/>
      <c r="AJ183" s="29"/>
      <c r="AO183" s="12"/>
    </row>
    <row r="184" spans="1:41" x14ac:dyDescent="0.25">
      <c r="A184" s="10" t="s">
        <v>152</v>
      </c>
      <c r="C184" s="1" t="s">
        <v>313</v>
      </c>
      <c r="D184" s="11">
        <v>41820</v>
      </c>
      <c r="E184" s="1">
        <v>58.9</v>
      </c>
      <c r="F184" s="1">
        <f t="shared" si="20"/>
        <v>12.000000000000028</v>
      </c>
      <c r="G184" s="12"/>
      <c r="J184" s="13">
        <v>237.47933333333333</v>
      </c>
      <c r="K184" s="1">
        <f t="shared" si="21"/>
        <v>6.9209781457013175</v>
      </c>
      <c r="M184" s="13">
        <v>146.82966666666667</v>
      </c>
      <c r="N184" s="1">
        <f t="shared" si="22"/>
        <v>2.2941873156684833</v>
      </c>
      <c r="P184" s="13">
        <v>292.71299999999997</v>
      </c>
      <c r="Q184" s="1">
        <f t="shared" si="23"/>
        <v>8.573473937217857</v>
      </c>
      <c r="S184" s="12">
        <v>16841.5</v>
      </c>
      <c r="T184" s="1">
        <f t="shared" si="24"/>
        <v>6.9260853554785191</v>
      </c>
      <c r="AD184"/>
      <c r="AE184"/>
      <c r="AJ184" s="29"/>
      <c r="AO184" s="12"/>
    </row>
    <row r="185" spans="1:41" x14ac:dyDescent="0.25">
      <c r="A185" s="10" t="s">
        <v>153</v>
      </c>
      <c r="C185" s="1" t="s">
        <v>314</v>
      </c>
      <c r="D185" s="11">
        <v>41912</v>
      </c>
      <c r="E185" s="1">
        <v>59</v>
      </c>
      <c r="F185" s="1">
        <f t="shared" si="20"/>
        <v>14.000000000000057</v>
      </c>
      <c r="G185" s="12"/>
      <c r="J185" s="13">
        <v>238.46199999999999</v>
      </c>
      <c r="K185" s="1">
        <f t="shared" si="21"/>
        <v>7.3634068813576592</v>
      </c>
      <c r="M185" s="13">
        <v>146.78833333333333</v>
      </c>
      <c r="N185" s="1">
        <f t="shared" si="22"/>
        <v>2.265390957014457</v>
      </c>
      <c r="P185" s="13">
        <v>294.37433333333337</v>
      </c>
      <c r="Q185" s="1">
        <f t="shared" si="23"/>
        <v>9.1896977857237605</v>
      </c>
      <c r="S185" s="12">
        <v>17047.099999999999</v>
      </c>
      <c r="T185" s="1">
        <f t="shared" si="24"/>
        <v>8.2314324533668444</v>
      </c>
      <c r="AD185"/>
      <c r="AE185"/>
      <c r="AJ185" s="29"/>
      <c r="AO185" s="12"/>
    </row>
    <row r="186" spans="1:41" x14ac:dyDescent="0.25">
      <c r="A186" s="10" t="s">
        <v>154</v>
      </c>
      <c r="C186" s="1" t="s">
        <v>315</v>
      </c>
      <c r="D186" s="11">
        <v>42004</v>
      </c>
      <c r="E186" s="1">
        <v>59.3</v>
      </c>
      <c r="F186" s="1">
        <f t="shared" si="20"/>
        <v>20</v>
      </c>
      <c r="G186" s="12"/>
      <c r="J186" s="13">
        <v>239.41099999999997</v>
      </c>
      <c r="K186" s="1">
        <f t="shared" si="21"/>
        <v>7.7906777804124472</v>
      </c>
      <c r="M186" s="13">
        <v>146.61466666666669</v>
      </c>
      <c r="N186" s="1">
        <f t="shared" si="22"/>
        <v>2.14439980492791</v>
      </c>
      <c r="P186" s="13">
        <v>296.05366666666669</v>
      </c>
      <c r="Q186" s="1">
        <f t="shared" si="23"/>
        <v>9.8125982168578929</v>
      </c>
      <c r="S186" s="12">
        <v>17143</v>
      </c>
      <c r="T186" s="1">
        <f t="shared" si="24"/>
        <v>8.8402981473721614</v>
      </c>
      <c r="AD186"/>
      <c r="AE186"/>
      <c r="AJ186" s="29"/>
      <c r="AO186" s="12"/>
    </row>
    <row r="187" spans="1:41" x14ac:dyDescent="0.25">
      <c r="A187" s="10" t="s">
        <v>155</v>
      </c>
      <c r="C187" s="1" t="s">
        <v>316</v>
      </c>
      <c r="D187" s="11">
        <v>42094</v>
      </c>
      <c r="E187" s="1">
        <v>59.2</v>
      </c>
      <c r="F187" s="1">
        <f t="shared" si="20"/>
        <v>18.000000000000114</v>
      </c>
      <c r="G187" s="12"/>
      <c r="J187" s="13">
        <v>240.23500000000001</v>
      </c>
      <c r="K187" s="1">
        <f t="shared" si="21"/>
        <v>8.1616695831745023</v>
      </c>
      <c r="M187" s="13">
        <v>146.08099999999999</v>
      </c>
      <c r="N187" s="1">
        <f t="shared" si="22"/>
        <v>1.7726016581129045</v>
      </c>
      <c r="P187" s="13">
        <v>297.80500000000001</v>
      </c>
      <c r="Q187" s="1">
        <f t="shared" si="23"/>
        <v>10.462204978505119</v>
      </c>
      <c r="S187" s="12">
        <v>17277.599999999999</v>
      </c>
      <c r="T187" s="1">
        <f t="shared" si="24"/>
        <v>9.694868766904106</v>
      </c>
      <c r="AD187"/>
      <c r="AE187"/>
      <c r="AJ187" s="29"/>
      <c r="AO187" s="12"/>
    </row>
    <row r="188" spans="1:41" x14ac:dyDescent="0.25">
      <c r="A188" s="10" t="s">
        <v>156</v>
      </c>
      <c r="C188" s="1" t="s">
        <v>317</v>
      </c>
      <c r="D188" s="11">
        <v>42185</v>
      </c>
      <c r="E188" s="1">
        <v>59.4</v>
      </c>
      <c r="F188" s="1">
        <f t="shared" si="20"/>
        <v>22.000000000000028</v>
      </c>
      <c r="G188" s="12"/>
      <c r="J188" s="13">
        <v>241.667</v>
      </c>
      <c r="K188" s="1">
        <f t="shared" si="21"/>
        <v>8.8064029103046337</v>
      </c>
      <c r="M188" s="13">
        <v>146.34466666666668</v>
      </c>
      <c r="N188" s="1">
        <f t="shared" si="22"/>
        <v>1.9562945588815994</v>
      </c>
      <c r="P188" s="13">
        <v>299.96366666666665</v>
      </c>
      <c r="Q188" s="1">
        <f t="shared" si="23"/>
        <v>11.262900332221815</v>
      </c>
      <c r="S188" s="12">
        <v>17405.7</v>
      </c>
      <c r="T188" s="1">
        <f t="shared" si="24"/>
        <v>10.508171117290772</v>
      </c>
      <c r="AD188"/>
      <c r="AE188"/>
      <c r="AJ188" s="29"/>
      <c r="AO188" s="12"/>
    </row>
    <row r="189" spans="1:41" x14ac:dyDescent="0.25">
      <c r="A189" s="10" t="s">
        <v>157</v>
      </c>
      <c r="C189" s="1" t="s">
        <v>318</v>
      </c>
      <c r="D189" s="11">
        <v>42277</v>
      </c>
      <c r="E189" s="1">
        <v>59.3</v>
      </c>
      <c r="F189" s="1">
        <f t="shared" si="20"/>
        <v>20</v>
      </c>
      <c r="G189" s="12"/>
      <c r="J189" s="13">
        <v>242.87266666666665</v>
      </c>
      <c r="K189" s="1">
        <f t="shared" si="21"/>
        <v>9.3492335537472826</v>
      </c>
      <c r="M189" s="13">
        <v>146.08000000000001</v>
      </c>
      <c r="N189" s="1">
        <f t="shared" si="22"/>
        <v>1.771904972016447</v>
      </c>
      <c r="P189" s="13">
        <v>302.14066666666668</v>
      </c>
      <c r="Q189" s="1">
        <f t="shared" si="23"/>
        <v>12.070395908985819</v>
      </c>
      <c r="S189" s="12">
        <v>17463.2</v>
      </c>
      <c r="T189" s="1">
        <f t="shared" si="24"/>
        <v>10.8732365751146</v>
      </c>
      <c r="AD189"/>
      <c r="AE189"/>
      <c r="AJ189" s="29"/>
      <c r="AO189" s="12"/>
    </row>
    <row r="190" spans="1:41" x14ac:dyDescent="0.25">
      <c r="A190" s="10" t="s">
        <v>158</v>
      </c>
      <c r="C190" s="1" t="s">
        <v>319</v>
      </c>
      <c r="D190" s="11">
        <v>42369</v>
      </c>
      <c r="E190" s="1">
        <v>59.4</v>
      </c>
      <c r="F190" s="1">
        <f t="shared" si="20"/>
        <v>22.000000000000028</v>
      </c>
      <c r="G190" s="12"/>
      <c r="J190" s="13">
        <v>244.24199999999999</v>
      </c>
      <c r="K190" s="1">
        <f t="shared" si="21"/>
        <v>9.9657522939359477</v>
      </c>
      <c r="M190" s="13">
        <v>145.87</v>
      </c>
      <c r="N190" s="1">
        <f t="shared" si="22"/>
        <v>1.6256008917582054</v>
      </c>
      <c r="P190" s="13">
        <v>304.53766666666667</v>
      </c>
      <c r="Q190" s="1">
        <f t="shared" si="23"/>
        <v>12.959494162317608</v>
      </c>
      <c r="S190" s="12">
        <v>17468.900000000001</v>
      </c>
      <c r="T190" s="1">
        <f t="shared" si="24"/>
        <v>10.909425672672795</v>
      </c>
      <c r="AD190"/>
      <c r="AE190"/>
      <c r="AJ190" s="29"/>
      <c r="AO190" s="12"/>
    </row>
    <row r="191" spans="1:41" x14ac:dyDescent="0.25">
      <c r="A191" s="10" t="s">
        <v>159</v>
      </c>
      <c r="C191" s="1" t="s">
        <v>320</v>
      </c>
      <c r="D191" s="11">
        <v>42460</v>
      </c>
      <c r="E191" s="1">
        <v>59.7</v>
      </c>
      <c r="F191" s="1">
        <f t="shared" si="20"/>
        <v>28.000000000000114</v>
      </c>
      <c r="G191" s="12"/>
      <c r="J191" s="13">
        <v>245.59266666666667</v>
      </c>
      <c r="K191" s="1">
        <f t="shared" si="21"/>
        <v>10.573866689078248</v>
      </c>
      <c r="M191" s="13">
        <v>145.84700000000001</v>
      </c>
      <c r="N191" s="1">
        <f t="shared" si="22"/>
        <v>1.6095771115394619</v>
      </c>
      <c r="P191" s="13">
        <v>306.82033333333334</v>
      </c>
      <c r="Q191" s="1">
        <f t="shared" si="23"/>
        <v>13.806183751917978</v>
      </c>
      <c r="S191" s="12">
        <v>17556.8</v>
      </c>
      <c r="T191" s="1">
        <f t="shared" si="24"/>
        <v>11.467499650806946</v>
      </c>
      <c r="AD191"/>
      <c r="AE191"/>
      <c r="AJ191" s="29"/>
      <c r="AO191" s="12"/>
    </row>
    <row r="192" spans="1:41" x14ac:dyDescent="0.25">
      <c r="A192" s="1" t="s">
        <v>160</v>
      </c>
      <c r="C192" s="1" t="s">
        <v>321</v>
      </c>
      <c r="D192" s="11">
        <v>42551</v>
      </c>
      <c r="E192" s="1">
        <v>59.7</v>
      </c>
      <c r="F192" s="1">
        <f t="shared" si="20"/>
        <v>28.000000000000114</v>
      </c>
      <c r="G192" s="12"/>
      <c r="J192" s="13">
        <v>246.97533333333334</v>
      </c>
      <c r="K192" s="1">
        <f t="shared" si="21"/>
        <v>11.196388532871481</v>
      </c>
      <c r="M192" s="13">
        <v>145.46066666666664</v>
      </c>
      <c r="N192" s="1">
        <f t="shared" si="22"/>
        <v>1.3404240496040387</v>
      </c>
      <c r="P192" s="13">
        <v>309.35300000000001</v>
      </c>
      <c r="Q192" s="1">
        <f t="shared" si="23"/>
        <v>14.745603655799911</v>
      </c>
      <c r="S192" s="12">
        <v>17639.400000000001</v>
      </c>
      <c r="T192" s="1">
        <f t="shared" si="24"/>
        <v>11.991924117176495</v>
      </c>
      <c r="AD192"/>
      <c r="AE192"/>
      <c r="AJ192" s="29"/>
    </row>
    <row r="193" spans="1:36" x14ac:dyDescent="0.25">
      <c r="A193" s="1" t="s">
        <v>161</v>
      </c>
      <c r="C193" s="1" t="s">
        <v>322</v>
      </c>
      <c r="D193" s="11">
        <v>42643</v>
      </c>
      <c r="E193" s="1">
        <v>59.8</v>
      </c>
      <c r="F193" s="1">
        <f t="shared" si="20"/>
        <v>30</v>
      </c>
      <c r="G193" s="12"/>
      <c r="J193" s="13">
        <v>248.29633333333334</v>
      </c>
      <c r="K193" s="1">
        <f t="shared" si="21"/>
        <v>11.791146022493626</v>
      </c>
      <c r="M193" s="13">
        <v>145.21366666666665</v>
      </c>
      <c r="N193" s="1">
        <f t="shared" si="22"/>
        <v>1.1683425837764938</v>
      </c>
      <c r="P193" s="13">
        <v>311.71866666666665</v>
      </c>
      <c r="Q193" s="1">
        <f t="shared" si="23"/>
        <v>15.623079709741749</v>
      </c>
      <c r="S193" s="12">
        <v>17735.099999999999</v>
      </c>
      <c r="T193" s="1">
        <f t="shared" si="24"/>
        <v>12.599520018285007</v>
      </c>
      <c r="AD193"/>
      <c r="AE193"/>
      <c r="AJ193" s="29"/>
    </row>
    <row r="194" spans="1:36" x14ac:dyDescent="0.25">
      <c r="A194" s="1" t="s">
        <v>162</v>
      </c>
      <c r="C194" s="1" t="s">
        <v>323</v>
      </c>
      <c r="D194" s="11">
        <v>42735</v>
      </c>
      <c r="E194" s="1">
        <v>59.7</v>
      </c>
      <c r="F194" s="1">
        <f t="shared" si="20"/>
        <v>28.000000000000114</v>
      </c>
      <c r="G194" s="12"/>
      <c r="J194" s="13">
        <v>249.577</v>
      </c>
      <c r="K194" s="1">
        <f t="shared" si="21"/>
        <v>12.367744123711955</v>
      </c>
      <c r="M194" s="13">
        <v>145.12133333333333</v>
      </c>
      <c r="N194" s="1">
        <f t="shared" si="22"/>
        <v>1.1040152342026488</v>
      </c>
      <c r="P194" s="13">
        <v>313.89699999999999</v>
      </c>
      <c r="Q194" s="1">
        <f t="shared" si="23"/>
        <v>16.431069848181924</v>
      </c>
      <c r="S194" s="12">
        <v>17824.2</v>
      </c>
      <c r="T194" s="1">
        <f t="shared" si="24"/>
        <v>13.165212753799857</v>
      </c>
      <c r="AD194"/>
      <c r="AE194"/>
      <c r="AJ194" s="29"/>
    </row>
    <row r="195" spans="1:36" x14ac:dyDescent="0.25">
      <c r="A195" s="1" t="s">
        <v>163</v>
      </c>
      <c r="C195" s="1" t="s">
        <v>324</v>
      </c>
      <c r="D195" s="11">
        <v>42825</v>
      </c>
      <c r="E195" s="1">
        <v>60</v>
      </c>
      <c r="F195" s="1">
        <f t="shared" si="20"/>
        <v>34.000000000000057</v>
      </c>
      <c r="G195" s="12"/>
      <c r="J195" s="13">
        <v>250.85566666666668</v>
      </c>
      <c r="K195" s="1">
        <f t="shared" si="21"/>
        <v>12.943441759389597</v>
      </c>
      <c r="M195" s="13">
        <v>145.13066666666666</v>
      </c>
      <c r="N195" s="1">
        <f t="shared" si="22"/>
        <v>1.1105176377696813</v>
      </c>
      <c r="P195" s="13">
        <v>316.06933333333336</v>
      </c>
      <c r="Q195" s="1">
        <f t="shared" si="23"/>
        <v>17.236834459079354</v>
      </c>
      <c r="S195" s="12">
        <v>17925.3</v>
      </c>
      <c r="T195" s="1">
        <f t="shared" si="24"/>
        <v>13.807093063121398</v>
      </c>
      <c r="AD195"/>
      <c r="AE195"/>
      <c r="AJ195" s="29"/>
    </row>
    <row r="196" spans="1:36" x14ac:dyDescent="0.25">
      <c r="A196" s="1" t="s">
        <v>164</v>
      </c>
      <c r="C196" s="1" t="s">
        <v>325</v>
      </c>
      <c r="D196" s="11">
        <v>42916</v>
      </c>
      <c r="E196" s="1">
        <v>60.1</v>
      </c>
      <c r="F196" s="1">
        <f t="shared" si="20"/>
        <v>36.000000000000085</v>
      </c>
      <c r="G196" s="12"/>
      <c r="J196" s="13">
        <v>251.375</v>
      </c>
      <c r="K196" s="1">
        <f t="shared" si="21"/>
        <v>13.177262644787358</v>
      </c>
      <c r="M196" s="13">
        <v>144.47166666666666</v>
      </c>
      <c r="N196" s="1">
        <f t="shared" si="22"/>
        <v>0.65140150019740162</v>
      </c>
      <c r="P196" s="13">
        <v>317.34999999999997</v>
      </c>
      <c r="Q196" s="1">
        <f t="shared" si="23"/>
        <v>17.711860949039114</v>
      </c>
      <c r="S196" s="12">
        <v>18021</v>
      </c>
      <c r="T196" s="1">
        <f t="shared" si="24"/>
        <v>14.414688964229933</v>
      </c>
      <c r="AD196"/>
      <c r="AE196"/>
      <c r="AJ196" s="29"/>
    </row>
    <row r="197" spans="1:36" x14ac:dyDescent="0.25">
      <c r="A197" s="1" t="s">
        <v>165</v>
      </c>
      <c r="C197" s="1" t="s">
        <v>326</v>
      </c>
      <c r="D197" s="11">
        <v>43008</v>
      </c>
      <c r="E197" s="1">
        <v>60.2</v>
      </c>
      <c r="F197" s="1">
        <f t="shared" si="20"/>
        <v>38.000000000000114</v>
      </c>
      <c r="G197" s="12"/>
      <c r="J197" s="13">
        <v>252.51700000000002</v>
      </c>
      <c r="K197" s="1">
        <f t="shared" si="21"/>
        <v>13.691428468518229</v>
      </c>
      <c r="M197" s="13">
        <v>144.04299999999998</v>
      </c>
      <c r="N197" s="1">
        <f t="shared" si="22"/>
        <v>0.35275539351151686</v>
      </c>
      <c r="P197" s="13">
        <v>319.53933333333333</v>
      </c>
      <c r="Q197" s="1">
        <f t="shared" si="23"/>
        <v>18.523931221307709</v>
      </c>
      <c r="S197" s="12">
        <v>18163.599999999999</v>
      </c>
      <c r="T197" s="1">
        <f t="shared" si="24"/>
        <v>15.320051299633016</v>
      </c>
      <c r="AD197"/>
      <c r="AE197"/>
      <c r="AJ197" s="29"/>
    </row>
    <row r="198" spans="1:36" x14ac:dyDescent="0.25">
      <c r="A198" s="1" t="s">
        <v>166</v>
      </c>
      <c r="C198" s="1" t="s">
        <v>327</v>
      </c>
      <c r="D198" s="11">
        <v>43100</v>
      </c>
      <c r="E198" s="1">
        <v>60.1</v>
      </c>
      <c r="F198" s="1">
        <f t="shared" si="20"/>
        <v>36.000000000000085</v>
      </c>
      <c r="G198" s="12"/>
      <c r="J198" s="13">
        <v>253.95533333333333</v>
      </c>
      <c r="K198" s="1">
        <f t="shared" si="21"/>
        <v>14.339013269860512</v>
      </c>
      <c r="M198" s="13">
        <v>143.91066666666666</v>
      </c>
      <c r="N198" s="1">
        <f t="shared" si="22"/>
        <v>0.26056060007895177</v>
      </c>
      <c r="P198" s="13">
        <v>322.01</v>
      </c>
      <c r="Q198" s="1">
        <f t="shared" si="23"/>
        <v>19.440354007247794</v>
      </c>
      <c r="S198" s="12">
        <v>18322.5</v>
      </c>
      <c r="T198" s="1">
        <f t="shared" si="24"/>
        <v>16.328901756123575</v>
      </c>
      <c r="AD198"/>
      <c r="AE198"/>
      <c r="AJ198" s="29"/>
    </row>
    <row r="199" spans="1:36" x14ac:dyDescent="0.25">
      <c r="A199" s="1" t="s">
        <v>167</v>
      </c>
      <c r="C199" s="1" t="s">
        <v>328</v>
      </c>
      <c r="D199" s="11">
        <v>43190</v>
      </c>
      <c r="E199" s="1">
        <v>60.3</v>
      </c>
      <c r="F199" s="1">
        <f t="shared" si="20"/>
        <v>40</v>
      </c>
      <c r="G199" s="12"/>
      <c r="J199" s="13">
        <v>255.67466666666667</v>
      </c>
      <c r="K199" s="1">
        <f t="shared" si="21"/>
        <v>15.113113479668993</v>
      </c>
      <c r="M199" s="13">
        <v>144.375</v>
      </c>
      <c r="N199" s="1">
        <f t="shared" si="22"/>
        <v>0.58405517753883363</v>
      </c>
      <c r="P199" s="13">
        <v>324.57366666666667</v>
      </c>
      <c r="Q199" s="1">
        <f t="shared" si="23"/>
        <v>20.391272470100663</v>
      </c>
      <c r="S199" s="12">
        <v>18438.3</v>
      </c>
      <c r="T199" s="1">
        <f t="shared" si="24"/>
        <v>17.06411184335834</v>
      </c>
      <c r="AD199"/>
      <c r="AE199"/>
      <c r="AJ199" s="29"/>
    </row>
    <row r="200" spans="1:36" x14ac:dyDescent="0.25">
      <c r="A200" s="1" t="s">
        <v>182</v>
      </c>
      <c r="C200" s="1" t="s">
        <v>329</v>
      </c>
      <c r="D200" s="11">
        <v>43281</v>
      </c>
      <c r="E200" s="1">
        <v>60.5</v>
      </c>
      <c r="F200" s="1">
        <f t="shared" si="20"/>
        <v>44.000000000000057</v>
      </c>
      <c r="G200" s="12"/>
      <c r="J200" s="13">
        <v>256.88433333333336</v>
      </c>
      <c r="K200" s="1">
        <f t="shared" si="21"/>
        <v>15.657745054193018</v>
      </c>
      <c r="M200" s="13">
        <v>144.00233333333333</v>
      </c>
      <c r="N200" s="1">
        <f t="shared" si="22"/>
        <v>0.32442349225516587</v>
      </c>
      <c r="P200" s="13">
        <v>326.86</v>
      </c>
      <c r="Q200" s="1">
        <f t="shared" si="23"/>
        <v>21.239322104310475</v>
      </c>
      <c r="S200" s="12">
        <v>18598.099999999999</v>
      </c>
      <c r="T200" s="1">
        <f t="shared" si="24"/>
        <v>18.078676367884388</v>
      </c>
      <c r="AD200"/>
      <c r="AE200"/>
      <c r="AJ200" s="29"/>
    </row>
    <row r="201" spans="1:36" x14ac:dyDescent="0.25">
      <c r="A201" s="1" t="s">
        <v>183</v>
      </c>
      <c r="C201" s="1" t="s">
        <v>330</v>
      </c>
      <c r="D201" s="11">
        <v>43373</v>
      </c>
      <c r="E201" s="1">
        <v>60.4</v>
      </c>
      <c r="F201" s="1">
        <f t="shared" si="20"/>
        <v>42.000000000000028</v>
      </c>
      <c r="G201" s="12"/>
      <c r="J201" s="13">
        <v>258.15299999999996</v>
      </c>
      <c r="K201" s="1">
        <f t="shared" si="21"/>
        <v>16.228940362167222</v>
      </c>
      <c r="M201" s="13">
        <v>143.738</v>
      </c>
      <c r="N201" s="1">
        <f t="shared" si="22"/>
        <v>0.14026613408886224</v>
      </c>
      <c r="P201" s="13">
        <v>329.20700000000005</v>
      </c>
      <c r="Q201" s="1">
        <f t="shared" si="23"/>
        <v>22.109874294785993</v>
      </c>
      <c r="S201" s="12">
        <v>18732.7</v>
      </c>
      <c r="T201" s="1">
        <f t="shared" si="24"/>
        <v>18.933246987416354</v>
      </c>
      <c r="AD201"/>
      <c r="AE201"/>
      <c r="AJ201" s="29"/>
    </row>
    <row r="202" spans="1:36" x14ac:dyDescent="0.25">
      <c r="A202" s="1" t="s">
        <v>184</v>
      </c>
      <c r="C202" s="1" t="s">
        <v>331</v>
      </c>
      <c r="D202" s="11">
        <v>43465</v>
      </c>
      <c r="E202" s="1">
        <v>60.5</v>
      </c>
      <c r="F202" s="1">
        <f t="shared" si="20"/>
        <v>44.000000000000057</v>
      </c>
      <c r="G202" s="12"/>
      <c r="J202" s="13">
        <v>259.56333333333333</v>
      </c>
      <c r="K202" s="1">
        <f t="shared" si="21"/>
        <v>16.863918645939947</v>
      </c>
      <c r="M202" s="13">
        <v>144.12533333333332</v>
      </c>
      <c r="N202" s="1">
        <f t="shared" si="22"/>
        <v>0.41011588212069849</v>
      </c>
      <c r="P202" s="13">
        <v>331.29666666666668</v>
      </c>
      <c r="Q202" s="1">
        <f t="shared" si="23"/>
        <v>22.884976081760943</v>
      </c>
      <c r="S202" s="12">
        <v>18783.5</v>
      </c>
      <c r="T202" s="1">
        <f t="shared" si="24"/>
        <v>19.255774383198098</v>
      </c>
      <c r="AD202"/>
      <c r="AE202"/>
      <c r="AJ202" s="29"/>
    </row>
    <row r="203" spans="1:36" x14ac:dyDescent="0.25">
      <c r="A203" s="1" t="s">
        <v>185</v>
      </c>
      <c r="C203" s="1" t="s">
        <v>332</v>
      </c>
      <c r="D203" s="11">
        <v>43555</v>
      </c>
      <c r="E203" s="1">
        <v>60.7</v>
      </c>
      <c r="F203" s="1">
        <f t="shared" si="20"/>
        <v>48.000000000000114</v>
      </c>
      <c r="G203" s="12"/>
      <c r="J203" s="13">
        <v>261.02133333333336</v>
      </c>
      <c r="K203" s="1">
        <f t="shared" si="21"/>
        <v>17.520358025098993</v>
      </c>
      <c r="M203" s="13">
        <v>144.58600000000001</v>
      </c>
      <c r="N203" s="1">
        <f t="shared" si="22"/>
        <v>0.73105594389355488</v>
      </c>
      <c r="P203" s="13">
        <v>333.48733333333337</v>
      </c>
      <c r="Q203" s="1">
        <f t="shared" si="23"/>
        <v>23.697540915705684</v>
      </c>
      <c r="S203" s="12">
        <v>18927.3</v>
      </c>
      <c r="T203" s="1">
        <f t="shared" si="24"/>
        <v>20.168755475981857</v>
      </c>
      <c r="AD203"/>
      <c r="AE203"/>
      <c r="AJ203" s="29"/>
    </row>
    <row r="204" spans="1:36" x14ac:dyDescent="0.25">
      <c r="A204" s="1" t="s">
        <v>186</v>
      </c>
      <c r="C204" s="1" t="s">
        <v>333</v>
      </c>
      <c r="D204" s="11">
        <v>43646</v>
      </c>
      <c r="E204" s="1">
        <v>60.6</v>
      </c>
      <c r="F204" s="1">
        <f t="shared" si="20"/>
        <v>46.000000000000085</v>
      </c>
      <c r="G204" s="12"/>
      <c r="J204" s="13">
        <v>262.19</v>
      </c>
      <c r="K204" s="1">
        <f t="shared" si="21"/>
        <v>18.046530056038957</v>
      </c>
      <c r="M204" s="13">
        <v>143.89766666666665</v>
      </c>
      <c r="N204" s="1">
        <f t="shared" si="22"/>
        <v>0.25150368082487162</v>
      </c>
      <c r="P204" s="13">
        <v>335.94166666666666</v>
      </c>
      <c r="Q204" s="1">
        <f t="shared" si="23"/>
        <v>24.607905321112721</v>
      </c>
      <c r="S204" s="12">
        <v>19021.900000000001</v>
      </c>
      <c r="T204" s="1">
        <f t="shared" si="24"/>
        <v>20.76936751615812</v>
      </c>
      <c r="AD204"/>
      <c r="AE204"/>
      <c r="AJ204" s="29"/>
    </row>
    <row r="205" spans="1:36" x14ac:dyDescent="0.25">
      <c r="A205" s="1" t="s">
        <v>187</v>
      </c>
      <c r="C205" s="1" t="s">
        <v>334</v>
      </c>
      <c r="D205" s="11">
        <v>43738</v>
      </c>
      <c r="E205" s="1">
        <v>60.9</v>
      </c>
      <c r="F205" s="1">
        <f t="shared" si="20"/>
        <v>52.000000000000021</v>
      </c>
      <c r="G205" s="12"/>
      <c r="J205" s="13">
        <v>264.13633333333337</v>
      </c>
      <c r="K205" s="1">
        <f t="shared" si="21"/>
        <v>18.922833104715142</v>
      </c>
      <c r="M205" s="13">
        <v>144.65466666666666</v>
      </c>
      <c r="N205" s="1">
        <f t="shared" si="22"/>
        <v>0.77889505585100327</v>
      </c>
      <c r="P205" s="13">
        <v>338.66399999999999</v>
      </c>
      <c r="Q205" s="1">
        <f t="shared" si="23"/>
        <v>25.61767662342962</v>
      </c>
      <c r="S205" s="12">
        <v>19122.099999999999</v>
      </c>
      <c r="T205" s="1">
        <f t="shared" si="24"/>
        <v>21.405533757444147</v>
      </c>
      <c r="AD205"/>
      <c r="AE205"/>
      <c r="AJ205" s="29"/>
    </row>
    <row r="206" spans="1:36" x14ac:dyDescent="0.25">
      <c r="A206" s="1" t="s">
        <v>379</v>
      </c>
      <c r="C206" s="1" t="s">
        <v>387</v>
      </c>
      <c r="D206" s="11">
        <v>43830</v>
      </c>
      <c r="E206" s="1">
        <v>61</v>
      </c>
      <c r="J206" s="13" t="e">
        <v>#N/A</v>
      </c>
      <c r="K206" s="1" t="e">
        <f t="shared" si="21"/>
        <v>#N/A</v>
      </c>
      <c r="M206" s="13" t="e">
        <v>#N/A</v>
      </c>
      <c r="P206" s="13" t="e">
        <v>#N/A</v>
      </c>
      <c r="S206" s="12" t="e">
        <v>#N/A</v>
      </c>
    </row>
    <row r="207" spans="1:36" x14ac:dyDescent="0.25">
      <c r="A207" s="33">
        <v>20201</v>
      </c>
      <c r="C207" s="1" t="s">
        <v>388</v>
      </c>
      <c r="D207" s="11">
        <v>43738</v>
      </c>
      <c r="E207" s="1">
        <v>60.8</v>
      </c>
      <c r="J207" s="13">
        <v>264.13633333333337</v>
      </c>
      <c r="M207" s="13">
        <v>144.65466666666666</v>
      </c>
      <c r="P207" s="13">
        <v>338.66399999999999</v>
      </c>
      <c r="S207" s="12">
        <v>19121.099999999999</v>
      </c>
    </row>
    <row r="208" spans="1:36" x14ac:dyDescent="0.25">
      <c r="A208" s="33">
        <v>20202</v>
      </c>
      <c r="C208" s="1" t="s">
        <v>389</v>
      </c>
      <c r="D208" s="11">
        <v>43830</v>
      </c>
      <c r="E208" s="1">
        <v>52.9</v>
      </c>
      <c r="J208" s="13" t="e">
        <v>#N/A</v>
      </c>
      <c r="M208" s="13" t="e">
        <v>#N/A</v>
      </c>
      <c r="P208" s="13" t="e">
        <v>#N/A</v>
      </c>
      <c r="S208" s="12" t="e">
        <v>#N/A</v>
      </c>
    </row>
    <row r="209" spans="4:16" x14ac:dyDescent="0.25">
      <c r="D209" s="11"/>
      <c r="E209" s="12"/>
      <c r="J209" s="13"/>
      <c r="M209" s="13"/>
      <c r="P209" s="13"/>
    </row>
    <row r="210" spans="4:16" x14ac:dyDescent="0.25">
      <c r="D210" s="11"/>
      <c r="E210" s="12"/>
      <c r="J210" s="13"/>
      <c r="M210" s="13"/>
      <c r="P210" s="13"/>
    </row>
    <row r="211" spans="4:16" x14ac:dyDescent="0.25">
      <c r="D211" s="11"/>
      <c r="E211" s="12"/>
      <c r="J211" s="13"/>
      <c r="M211" s="13"/>
      <c r="P211" s="13"/>
    </row>
    <row r="212" spans="4:16" x14ac:dyDescent="0.25">
      <c r="D212" s="11"/>
      <c r="E212" s="12"/>
      <c r="J212" s="13"/>
      <c r="M212" s="13"/>
      <c r="P212" s="13"/>
    </row>
    <row r="213" spans="4:16" x14ac:dyDescent="0.25">
      <c r="D213" s="11"/>
      <c r="E213" s="12"/>
      <c r="J213" s="13"/>
      <c r="M213" s="13"/>
      <c r="P213" s="13"/>
    </row>
    <row r="214" spans="4:16" x14ac:dyDescent="0.25">
      <c r="D214" s="11"/>
      <c r="E214" s="12"/>
      <c r="J214" s="13"/>
      <c r="M214" s="13"/>
      <c r="P214" s="13"/>
    </row>
    <row r="215" spans="4:16" x14ac:dyDescent="0.25">
      <c r="D215" s="11"/>
      <c r="E215" s="12"/>
      <c r="J215" s="13"/>
      <c r="M215" s="13"/>
      <c r="P215" s="13"/>
    </row>
    <row r="216" spans="4:16" x14ac:dyDescent="0.25">
      <c r="D216" s="11"/>
      <c r="E216" s="12"/>
      <c r="J216" s="13"/>
      <c r="M216" s="13"/>
      <c r="P216" s="13"/>
    </row>
    <row r="217" spans="4:16" x14ac:dyDescent="0.25">
      <c r="D217" s="11"/>
      <c r="E217" s="12"/>
      <c r="J217" s="13"/>
      <c r="M217" s="13"/>
      <c r="P217" s="13"/>
    </row>
    <row r="218" spans="4:16" x14ac:dyDescent="0.25">
      <c r="D218" s="11"/>
      <c r="E218" s="12"/>
      <c r="J218" s="13"/>
      <c r="M218" s="13"/>
      <c r="P218" s="13"/>
    </row>
    <row r="219" spans="4:16" x14ac:dyDescent="0.25">
      <c r="D219" s="11"/>
      <c r="E219" s="12"/>
      <c r="J219" s="13"/>
      <c r="M219" s="13"/>
      <c r="P219" s="13"/>
    </row>
    <row r="220" spans="4:16" x14ac:dyDescent="0.25">
      <c r="D220" s="11"/>
      <c r="E220" s="12"/>
      <c r="J220" s="13"/>
      <c r="M220" s="13"/>
      <c r="P220" s="13"/>
    </row>
    <row r="221" spans="4:16" x14ac:dyDescent="0.25">
      <c r="D221" s="11"/>
      <c r="E221" s="12"/>
      <c r="J221" s="13"/>
      <c r="M221" s="13"/>
      <c r="P221" s="13"/>
    </row>
    <row r="222" spans="4:16" x14ac:dyDescent="0.25">
      <c r="D222" s="11"/>
      <c r="E222" s="12"/>
      <c r="J222" s="13"/>
      <c r="M222" s="13"/>
      <c r="P222" s="13"/>
    </row>
    <row r="223" spans="4:16" x14ac:dyDescent="0.25">
      <c r="D223" s="11"/>
      <c r="E223" s="12"/>
      <c r="J223" s="13"/>
      <c r="M223" s="13"/>
      <c r="P223" s="13"/>
    </row>
    <row r="224" spans="4:16" x14ac:dyDescent="0.25">
      <c r="D224" s="11"/>
      <c r="E224" s="12"/>
      <c r="J224" s="13"/>
      <c r="M224" s="13"/>
      <c r="P224" s="13"/>
    </row>
    <row r="225" spans="4:16" x14ac:dyDescent="0.25">
      <c r="D225" s="11"/>
      <c r="E225" s="12"/>
      <c r="J225" s="13"/>
      <c r="M225" s="13"/>
      <c r="P225" s="13"/>
    </row>
    <row r="226" spans="4:16" x14ac:dyDescent="0.25">
      <c r="D226" s="11"/>
      <c r="E226" s="12"/>
      <c r="J226" s="13"/>
      <c r="M226" s="13"/>
      <c r="P226" s="13"/>
    </row>
    <row r="227" spans="4:16" x14ac:dyDescent="0.25">
      <c r="D227" s="11"/>
      <c r="E227" s="12"/>
      <c r="J227" s="13"/>
      <c r="M227" s="13"/>
      <c r="P227" s="13"/>
    </row>
    <row r="228" spans="4:16" x14ac:dyDescent="0.25">
      <c r="D228" s="11"/>
      <c r="E228" s="12"/>
      <c r="J228" s="13"/>
      <c r="M228" s="13"/>
      <c r="P228" s="13"/>
    </row>
    <row r="229" spans="4:16" x14ac:dyDescent="0.25">
      <c r="D229" s="11"/>
      <c r="E229" s="12"/>
      <c r="J229" s="13"/>
      <c r="M229" s="13"/>
      <c r="P229" s="13"/>
    </row>
    <row r="230" spans="4:16" x14ac:dyDescent="0.25">
      <c r="D230" s="11"/>
      <c r="E230" s="12"/>
      <c r="J230" s="13"/>
      <c r="M230" s="13"/>
      <c r="P230" s="13"/>
    </row>
    <row r="231" spans="4:16" x14ac:dyDescent="0.25">
      <c r="D231" s="11"/>
      <c r="E231" s="12"/>
      <c r="J231" s="13"/>
      <c r="M231" s="13"/>
      <c r="P231" s="13"/>
    </row>
    <row r="232" spans="4:16" x14ac:dyDescent="0.25">
      <c r="D232" s="11"/>
      <c r="E232" s="12"/>
      <c r="J232" s="13"/>
      <c r="M232" s="13"/>
      <c r="P232" s="13"/>
    </row>
    <row r="233" spans="4:16" x14ac:dyDescent="0.25">
      <c r="D233" s="11"/>
      <c r="E233" s="12"/>
      <c r="J233" s="13"/>
      <c r="M233" s="13"/>
      <c r="P233" s="13"/>
    </row>
    <row r="234" spans="4:16" x14ac:dyDescent="0.25">
      <c r="D234" s="11"/>
      <c r="E234" s="12"/>
      <c r="J234" s="13"/>
      <c r="M234" s="13"/>
      <c r="P234" s="13"/>
    </row>
    <row r="235" spans="4:16" x14ac:dyDescent="0.25">
      <c r="D235" s="11"/>
      <c r="E235" s="12"/>
      <c r="J235" s="13"/>
      <c r="M235" s="13"/>
      <c r="P235" s="13"/>
    </row>
    <row r="236" spans="4:16" x14ac:dyDescent="0.25">
      <c r="D236" s="11"/>
      <c r="E236" s="12"/>
      <c r="J236" s="13"/>
      <c r="M236" s="13"/>
      <c r="P236" s="13"/>
    </row>
    <row r="237" spans="4:16" x14ac:dyDescent="0.25">
      <c r="D237" s="11"/>
      <c r="E237" s="12"/>
      <c r="J237" s="13"/>
      <c r="M237" s="13"/>
      <c r="P237" s="13"/>
    </row>
    <row r="238" spans="4:16" x14ac:dyDescent="0.25">
      <c r="D238" s="11"/>
      <c r="E238" s="12"/>
      <c r="J238" s="13"/>
      <c r="M238" s="13"/>
      <c r="P238" s="13"/>
    </row>
    <row r="239" spans="4:16" x14ac:dyDescent="0.25">
      <c r="D239" s="11"/>
      <c r="E239" s="12"/>
      <c r="J239" s="13"/>
      <c r="M239" s="13"/>
      <c r="P239" s="13"/>
    </row>
    <row r="240" spans="4:16" x14ac:dyDescent="0.25">
      <c r="D240" s="11"/>
      <c r="E240" s="12"/>
      <c r="J240" s="13"/>
      <c r="M240" s="13"/>
      <c r="P240" s="13"/>
    </row>
    <row r="241" spans="4:16" x14ac:dyDescent="0.25">
      <c r="D241" s="11"/>
      <c r="E241" s="12"/>
      <c r="J241" s="13"/>
      <c r="M241" s="13"/>
      <c r="P241" s="13"/>
    </row>
    <row r="242" spans="4:16" x14ac:dyDescent="0.25">
      <c r="D242" s="11"/>
      <c r="E242" s="12"/>
      <c r="J242" s="13"/>
      <c r="M242" s="13"/>
      <c r="P242" s="13"/>
    </row>
    <row r="243" spans="4:16" x14ac:dyDescent="0.25">
      <c r="D243" s="11"/>
      <c r="E243" s="12"/>
      <c r="J243" s="13"/>
      <c r="M243" s="13"/>
      <c r="P243" s="13"/>
    </row>
    <row r="244" spans="4:16" x14ac:dyDescent="0.25">
      <c r="D244" s="11"/>
      <c r="E244" s="12"/>
      <c r="J244" s="13"/>
      <c r="M244" s="13"/>
      <c r="P244" s="13"/>
    </row>
    <row r="245" spans="4:16" x14ac:dyDescent="0.25">
      <c r="D245" s="11"/>
      <c r="E245" s="12"/>
      <c r="J245" s="13"/>
      <c r="M245" s="13"/>
      <c r="P245" s="13"/>
    </row>
    <row r="246" spans="4:16" x14ac:dyDescent="0.25">
      <c r="D246" s="11"/>
      <c r="E246" s="12"/>
      <c r="J246" s="13"/>
      <c r="M246" s="13"/>
      <c r="P246" s="13"/>
    </row>
    <row r="247" spans="4:16" x14ac:dyDescent="0.25">
      <c r="D247" s="11"/>
      <c r="E247" s="12"/>
      <c r="J247" s="13"/>
      <c r="M247" s="13"/>
      <c r="P247" s="13"/>
    </row>
    <row r="248" spans="4:16" x14ac:dyDescent="0.25">
      <c r="D248" s="11"/>
      <c r="E248" s="12"/>
      <c r="J248" s="13"/>
      <c r="M248" s="13"/>
      <c r="P248" s="13"/>
    </row>
    <row r="249" spans="4:16" x14ac:dyDescent="0.25">
      <c r="D249" s="11"/>
      <c r="E249" s="12"/>
      <c r="J249" s="13"/>
      <c r="M249" s="13"/>
      <c r="P249" s="13"/>
    </row>
    <row r="250" spans="4:16" x14ac:dyDescent="0.25">
      <c r="D250" s="11"/>
      <c r="E250" s="12"/>
      <c r="J250" s="13"/>
      <c r="M250" s="13"/>
      <c r="P250" s="13"/>
    </row>
    <row r="251" spans="4:16" x14ac:dyDescent="0.25">
      <c r="D251" s="11"/>
      <c r="E251" s="12"/>
      <c r="J251" s="13"/>
      <c r="M251" s="13"/>
      <c r="P251" s="13"/>
    </row>
    <row r="252" spans="4:16" x14ac:dyDescent="0.25">
      <c r="D252" s="11"/>
      <c r="E252" s="12"/>
      <c r="J252" s="13"/>
      <c r="M252" s="13"/>
      <c r="P252" s="13"/>
    </row>
    <row r="253" spans="4:16" x14ac:dyDescent="0.25">
      <c r="D253" s="11"/>
      <c r="E253" s="12"/>
      <c r="J253" s="13"/>
      <c r="M253" s="13"/>
      <c r="P253" s="13"/>
    </row>
    <row r="254" spans="4:16" x14ac:dyDescent="0.25">
      <c r="D254" s="11"/>
      <c r="E254" s="12"/>
      <c r="J254" s="13"/>
      <c r="M254" s="13"/>
      <c r="P254" s="13"/>
    </row>
    <row r="255" spans="4:16" x14ac:dyDescent="0.25">
      <c r="D255" s="11"/>
      <c r="E255" s="12"/>
      <c r="J255" s="13"/>
      <c r="M255" s="13"/>
      <c r="P255" s="13"/>
    </row>
    <row r="256" spans="4:16" x14ac:dyDescent="0.25">
      <c r="D256" s="11"/>
      <c r="E256" s="12"/>
      <c r="J256" s="13"/>
      <c r="M256" s="13"/>
      <c r="P256" s="13"/>
    </row>
    <row r="257" spans="4:16" x14ac:dyDescent="0.25">
      <c r="D257" s="11"/>
      <c r="E257" s="12"/>
      <c r="J257" s="13"/>
      <c r="M257" s="13"/>
      <c r="P257" s="13"/>
    </row>
    <row r="258" spans="4:16" x14ac:dyDescent="0.25">
      <c r="D258" s="11"/>
      <c r="E258" s="12"/>
      <c r="J258" s="13"/>
      <c r="M258" s="13"/>
      <c r="P258" s="13"/>
    </row>
    <row r="259" spans="4:16" x14ac:dyDescent="0.25">
      <c r="D259" s="11"/>
      <c r="E259" s="12"/>
      <c r="J259" s="13"/>
      <c r="M259" s="13"/>
      <c r="P259" s="13"/>
    </row>
    <row r="260" spans="4:16" x14ac:dyDescent="0.25">
      <c r="D260" s="11"/>
      <c r="E260" s="12"/>
      <c r="J260" s="13"/>
      <c r="M260" s="13"/>
      <c r="P260" s="13"/>
    </row>
    <row r="261" spans="4:16" x14ac:dyDescent="0.25">
      <c r="D261" s="11"/>
      <c r="E261" s="12"/>
      <c r="J261" s="13"/>
      <c r="M261" s="13"/>
      <c r="P261" s="13"/>
    </row>
    <row r="262" spans="4:16" x14ac:dyDescent="0.25">
      <c r="D262" s="11"/>
      <c r="E262" s="12"/>
      <c r="J262" s="13"/>
      <c r="M262" s="13"/>
      <c r="P262" s="13"/>
    </row>
    <row r="263" spans="4:16" x14ac:dyDescent="0.25">
      <c r="D263" s="11"/>
      <c r="E263" s="12"/>
      <c r="J263" s="13"/>
      <c r="M263" s="13"/>
      <c r="P263" s="13"/>
    </row>
    <row r="264" spans="4:16" x14ac:dyDescent="0.25">
      <c r="D264" s="11"/>
      <c r="E264" s="12"/>
      <c r="J264" s="13"/>
      <c r="M264" s="13"/>
      <c r="P264" s="13"/>
    </row>
    <row r="265" spans="4:16" x14ac:dyDescent="0.25">
      <c r="D265" s="11"/>
      <c r="E265" s="12"/>
      <c r="J265" s="13"/>
      <c r="M265" s="13"/>
      <c r="P265" s="13"/>
    </row>
    <row r="266" spans="4:16" x14ac:dyDescent="0.25">
      <c r="D266" s="11"/>
      <c r="E266" s="12"/>
      <c r="J266" s="13"/>
      <c r="M266" s="13"/>
      <c r="P266" s="13"/>
    </row>
    <row r="267" spans="4:16" x14ac:dyDescent="0.25">
      <c r="D267" s="11"/>
      <c r="E267" s="12"/>
      <c r="J267" s="13"/>
      <c r="M267" s="13"/>
      <c r="P267" s="13"/>
    </row>
    <row r="268" spans="4:16" x14ac:dyDescent="0.25">
      <c r="D268" s="11"/>
      <c r="E268" s="12"/>
      <c r="J268" s="13"/>
      <c r="M268" s="13"/>
      <c r="P268" s="13"/>
    </row>
    <row r="269" spans="4:16" x14ac:dyDescent="0.25">
      <c r="D269" s="11"/>
      <c r="E269" s="12"/>
      <c r="J269" s="13"/>
      <c r="M269" s="13"/>
      <c r="P269" s="13"/>
    </row>
    <row r="270" spans="4:16" x14ac:dyDescent="0.25">
      <c r="D270" s="11"/>
      <c r="E270" s="12"/>
      <c r="J270" s="13"/>
      <c r="M270" s="13"/>
      <c r="P270" s="13"/>
    </row>
    <row r="271" spans="4:16" x14ac:dyDescent="0.25">
      <c r="D271" s="11"/>
      <c r="E271" s="12"/>
      <c r="J271" s="13"/>
      <c r="M271" s="13"/>
      <c r="P271" s="13"/>
    </row>
    <row r="272" spans="4:16" x14ac:dyDescent="0.25">
      <c r="D272" s="11"/>
      <c r="E272" s="12"/>
      <c r="J272" s="13"/>
      <c r="M272" s="13"/>
      <c r="P272" s="13"/>
    </row>
    <row r="273" spans="4:16" x14ac:dyDescent="0.25">
      <c r="D273" s="11"/>
      <c r="E273" s="12"/>
      <c r="J273" s="13"/>
      <c r="M273" s="13"/>
      <c r="P273" s="13"/>
    </row>
    <row r="274" spans="4:16" x14ac:dyDescent="0.25">
      <c r="D274" s="11"/>
      <c r="E274" s="12"/>
      <c r="J274" s="13"/>
      <c r="M274" s="13"/>
      <c r="P274" s="13"/>
    </row>
    <row r="275" spans="4:16" x14ac:dyDescent="0.25">
      <c r="D275" s="11"/>
      <c r="E275" s="12"/>
      <c r="J275" s="13"/>
      <c r="M275" s="13"/>
      <c r="P275" s="13"/>
    </row>
    <row r="276" spans="4:16" x14ac:dyDescent="0.25">
      <c r="D276" s="11"/>
      <c r="E276" s="12"/>
      <c r="J276" s="13"/>
      <c r="M276" s="13"/>
      <c r="P276" s="13"/>
    </row>
    <row r="277" spans="4:16" x14ac:dyDescent="0.25">
      <c r="D277" s="11"/>
      <c r="E277" s="12"/>
      <c r="J277" s="13"/>
      <c r="M277" s="13"/>
      <c r="P277" s="13"/>
    </row>
    <row r="278" spans="4:16" x14ac:dyDescent="0.25">
      <c r="D278" s="11"/>
      <c r="E278" s="12"/>
      <c r="J278" s="13"/>
      <c r="M278" s="13"/>
      <c r="P278" s="13"/>
    </row>
    <row r="279" spans="4:16" x14ac:dyDescent="0.25">
      <c r="D279" s="11"/>
      <c r="E279" s="12"/>
      <c r="J279" s="13"/>
      <c r="M279" s="13"/>
      <c r="P279" s="13"/>
    </row>
    <row r="280" spans="4:16" x14ac:dyDescent="0.25">
      <c r="D280" s="11"/>
      <c r="E280" s="12"/>
      <c r="J280" s="13"/>
      <c r="M280" s="13"/>
      <c r="P280" s="13"/>
    </row>
    <row r="281" spans="4:16" x14ac:dyDescent="0.25">
      <c r="D281" s="11"/>
      <c r="E281" s="12"/>
      <c r="J281" s="13"/>
      <c r="M281" s="13"/>
      <c r="P281" s="13"/>
    </row>
    <row r="282" spans="4:16" x14ac:dyDescent="0.25">
      <c r="D282" s="11"/>
      <c r="E282" s="12"/>
      <c r="J282" s="13"/>
      <c r="M282" s="13"/>
      <c r="P282" s="13"/>
    </row>
    <row r="283" spans="4:16" x14ac:dyDescent="0.25">
      <c r="D283" s="11"/>
      <c r="E283" s="12"/>
      <c r="J283" s="13"/>
      <c r="M283" s="13"/>
      <c r="P283" s="13"/>
    </row>
    <row r="284" spans="4:16" x14ac:dyDescent="0.25">
      <c r="D284" s="11"/>
      <c r="E284" s="12"/>
      <c r="J284" s="13"/>
      <c r="M284" s="13"/>
      <c r="P284" s="13"/>
    </row>
    <row r="285" spans="4:16" x14ac:dyDescent="0.25">
      <c r="D285" s="11"/>
      <c r="E285" s="12"/>
      <c r="J285" s="13"/>
      <c r="M285" s="13"/>
      <c r="P285" s="13"/>
    </row>
    <row r="286" spans="4:16" x14ac:dyDescent="0.25">
      <c r="D286" s="11"/>
      <c r="E286" s="12"/>
      <c r="J286" s="13"/>
      <c r="M286" s="13"/>
      <c r="P286" s="13"/>
    </row>
    <row r="287" spans="4:16" x14ac:dyDescent="0.25">
      <c r="D287" s="11"/>
      <c r="E287" s="12"/>
      <c r="J287" s="13"/>
      <c r="M287" s="13"/>
      <c r="P287" s="13"/>
    </row>
    <row r="288" spans="4:16" x14ac:dyDescent="0.25">
      <c r="D288" s="11"/>
      <c r="E288" s="12"/>
      <c r="J288" s="13"/>
      <c r="M288" s="13"/>
      <c r="P288" s="13"/>
    </row>
    <row r="289" spans="4:16" x14ac:dyDescent="0.25">
      <c r="D289" s="11"/>
      <c r="E289" s="12"/>
      <c r="J289" s="13"/>
      <c r="M289" s="13"/>
      <c r="P289" s="13"/>
    </row>
    <row r="290" spans="4:16" x14ac:dyDescent="0.25">
      <c r="D290" s="11"/>
      <c r="E290" s="12"/>
      <c r="J290" s="13"/>
      <c r="M290" s="13"/>
      <c r="P290" s="13"/>
    </row>
    <row r="291" spans="4:16" x14ac:dyDescent="0.25">
      <c r="D291" s="11"/>
      <c r="E291" s="12"/>
      <c r="J291" s="13"/>
      <c r="M291" s="13"/>
      <c r="P291" s="13"/>
    </row>
    <row r="292" spans="4:16" x14ac:dyDescent="0.25">
      <c r="D292" s="11"/>
      <c r="E292" s="12"/>
      <c r="J292" s="13"/>
      <c r="M292" s="13"/>
      <c r="P292" s="13"/>
    </row>
    <row r="293" spans="4:16" x14ac:dyDescent="0.25">
      <c r="D293" s="11"/>
      <c r="E293" s="12"/>
      <c r="J293" s="13"/>
      <c r="M293" s="13"/>
      <c r="P293" s="13"/>
    </row>
    <row r="294" spans="4:16" x14ac:dyDescent="0.25">
      <c r="D294" s="11"/>
      <c r="E294" s="12"/>
      <c r="J294" s="13"/>
      <c r="M294" s="13"/>
      <c r="P294" s="13"/>
    </row>
    <row r="295" spans="4:16" x14ac:dyDescent="0.25">
      <c r="D295" s="11"/>
      <c r="E295" s="12"/>
      <c r="J295" s="13"/>
      <c r="M295" s="13"/>
      <c r="P295" s="13"/>
    </row>
    <row r="296" spans="4:16" x14ac:dyDescent="0.25">
      <c r="D296" s="11"/>
      <c r="E296" s="12"/>
      <c r="J296" s="13"/>
      <c r="M296" s="13"/>
      <c r="P296" s="13"/>
    </row>
    <row r="297" spans="4:16" x14ac:dyDescent="0.25">
      <c r="D297" s="11"/>
      <c r="E297" s="12"/>
      <c r="J297" s="13"/>
      <c r="M297" s="13"/>
      <c r="P297" s="13"/>
    </row>
    <row r="298" spans="4:16" x14ac:dyDescent="0.25">
      <c r="D298" s="11"/>
      <c r="E298" s="12"/>
      <c r="J298" s="13"/>
      <c r="M298" s="13"/>
      <c r="P298" s="13"/>
    </row>
    <row r="299" spans="4:16" x14ac:dyDescent="0.25">
      <c r="D299" s="11"/>
      <c r="E299" s="12"/>
      <c r="J299" s="13"/>
      <c r="M299" s="13"/>
      <c r="P299" s="13"/>
    </row>
    <row r="300" spans="4:16" x14ac:dyDescent="0.25">
      <c r="D300" s="11"/>
      <c r="E300" s="12"/>
      <c r="J300" s="13"/>
      <c r="M300" s="13"/>
      <c r="P300" s="13"/>
    </row>
    <row r="301" spans="4:16" x14ac:dyDescent="0.25">
      <c r="D301" s="11"/>
      <c r="E301" s="12"/>
      <c r="J301" s="13"/>
      <c r="M301" s="13"/>
      <c r="P301" s="13"/>
    </row>
    <row r="302" spans="4:16" x14ac:dyDescent="0.25">
      <c r="D302" s="11"/>
      <c r="E302" s="12"/>
      <c r="J302" s="13"/>
      <c r="M302" s="13"/>
      <c r="P302" s="13"/>
    </row>
    <row r="303" spans="4:16" x14ac:dyDescent="0.25">
      <c r="D303" s="11"/>
      <c r="E303" s="12"/>
      <c r="J303" s="13"/>
      <c r="M303" s="13"/>
      <c r="P303" s="13"/>
    </row>
    <row r="304" spans="4:16" x14ac:dyDescent="0.25">
      <c r="D304" s="11"/>
      <c r="E304" s="12"/>
      <c r="J304" s="13"/>
      <c r="M304" s="13"/>
      <c r="P304" s="13"/>
    </row>
    <row r="305" spans="4:16" x14ac:dyDescent="0.25">
      <c r="D305" s="11"/>
      <c r="E305" s="12"/>
      <c r="J305" s="13"/>
      <c r="M305" s="13"/>
      <c r="P305" s="13"/>
    </row>
    <row r="306" spans="4:16" x14ac:dyDescent="0.25">
      <c r="D306" s="11"/>
      <c r="E306" s="12"/>
      <c r="J306" s="13"/>
      <c r="M306" s="13"/>
      <c r="P306" s="13"/>
    </row>
    <row r="307" spans="4:16" x14ac:dyDescent="0.25">
      <c r="D307" s="11"/>
      <c r="E307" s="12"/>
      <c r="J307" s="13"/>
      <c r="M307" s="13"/>
      <c r="P307" s="13"/>
    </row>
    <row r="308" spans="4:16" x14ac:dyDescent="0.25">
      <c r="D308" s="11"/>
      <c r="E308" s="12"/>
      <c r="J308" s="13"/>
      <c r="M308" s="13"/>
      <c r="P308" s="13"/>
    </row>
    <row r="309" spans="4:16" x14ac:dyDescent="0.25">
      <c r="D309" s="11"/>
      <c r="E309" s="12"/>
      <c r="J309" s="13"/>
      <c r="M309" s="13"/>
      <c r="P309" s="13"/>
    </row>
    <row r="310" spans="4:16" x14ac:dyDescent="0.25">
      <c r="D310" s="11"/>
      <c r="E310" s="12"/>
      <c r="J310" s="13"/>
      <c r="M310" s="13"/>
      <c r="P310" s="13"/>
    </row>
    <row r="311" spans="4:16" x14ac:dyDescent="0.25">
      <c r="D311" s="11"/>
      <c r="E311" s="12"/>
      <c r="J311" s="13"/>
      <c r="M311" s="13"/>
      <c r="P311" s="13"/>
    </row>
    <row r="312" spans="4:16" x14ac:dyDescent="0.25">
      <c r="D312" s="11"/>
      <c r="E312" s="12"/>
      <c r="J312" s="13"/>
      <c r="M312" s="13"/>
      <c r="P312" s="13"/>
    </row>
    <row r="313" spans="4:16" x14ac:dyDescent="0.25">
      <c r="D313" s="11"/>
      <c r="E313" s="12"/>
      <c r="J313" s="13"/>
      <c r="M313" s="13"/>
      <c r="P313" s="13"/>
    </row>
    <row r="314" spans="4:16" x14ac:dyDescent="0.25">
      <c r="D314" s="11"/>
      <c r="E314" s="12"/>
      <c r="J314" s="13"/>
      <c r="M314" s="13"/>
      <c r="P314" s="13"/>
    </row>
    <row r="315" spans="4:16" x14ac:dyDescent="0.25">
      <c r="D315" s="11"/>
      <c r="E315" s="12"/>
      <c r="J315" s="13"/>
      <c r="M315" s="13"/>
      <c r="P315" s="13"/>
    </row>
    <row r="316" spans="4:16" x14ac:dyDescent="0.25">
      <c r="D316" s="11"/>
      <c r="E316" s="12"/>
      <c r="J316" s="13"/>
      <c r="M316" s="13"/>
      <c r="P316" s="13"/>
    </row>
    <row r="317" spans="4:16" x14ac:dyDescent="0.25">
      <c r="D317" s="11"/>
      <c r="E317" s="12"/>
      <c r="J317" s="13"/>
      <c r="M317" s="13"/>
      <c r="P317" s="13"/>
    </row>
    <row r="318" spans="4:16" x14ac:dyDescent="0.25">
      <c r="D318" s="11"/>
      <c r="E318" s="12"/>
      <c r="J318" s="13"/>
      <c r="M318" s="13"/>
      <c r="P318" s="13"/>
    </row>
    <row r="319" spans="4:16" x14ac:dyDescent="0.25">
      <c r="D319" s="11"/>
      <c r="E319" s="12"/>
      <c r="J319" s="13"/>
      <c r="M319" s="13"/>
      <c r="P319" s="13"/>
    </row>
    <row r="320" spans="4:16" x14ac:dyDescent="0.25">
      <c r="D320" s="11"/>
      <c r="E320" s="12"/>
      <c r="J320" s="13"/>
      <c r="M320" s="13"/>
      <c r="P320" s="13"/>
    </row>
    <row r="321" spans="4:16" x14ac:dyDescent="0.25">
      <c r="D321" s="11"/>
      <c r="E321" s="12"/>
      <c r="J321" s="13"/>
      <c r="M321" s="13"/>
      <c r="P321" s="13"/>
    </row>
    <row r="322" spans="4:16" x14ac:dyDescent="0.25">
      <c r="D322" s="11"/>
      <c r="E322" s="12"/>
      <c r="J322" s="13"/>
      <c r="M322" s="13"/>
      <c r="P322" s="13"/>
    </row>
    <row r="323" spans="4:16" x14ac:dyDescent="0.25">
      <c r="D323" s="11"/>
      <c r="E323" s="12"/>
      <c r="J323" s="13"/>
      <c r="M323" s="13"/>
      <c r="P323" s="13"/>
    </row>
    <row r="324" spans="4:16" x14ac:dyDescent="0.25">
      <c r="D324" s="11"/>
      <c r="E324" s="12"/>
      <c r="J324" s="13"/>
      <c r="M324" s="13"/>
      <c r="P324" s="13"/>
    </row>
    <row r="325" spans="4:16" x14ac:dyDescent="0.25">
      <c r="D325" s="11"/>
      <c r="E325" s="12"/>
      <c r="J325" s="13"/>
      <c r="M325" s="13"/>
      <c r="P325" s="13"/>
    </row>
    <row r="326" spans="4:16" x14ac:dyDescent="0.25">
      <c r="D326" s="11"/>
      <c r="E326" s="12"/>
      <c r="J326" s="13"/>
      <c r="M326" s="13"/>
      <c r="P326" s="13"/>
    </row>
    <row r="327" spans="4:16" x14ac:dyDescent="0.25">
      <c r="D327" s="11"/>
      <c r="E327" s="12"/>
      <c r="J327" s="13"/>
      <c r="M327" s="13"/>
      <c r="P327" s="13"/>
    </row>
    <row r="328" spans="4:16" x14ac:dyDescent="0.25">
      <c r="D328" s="11"/>
      <c r="E328" s="12"/>
      <c r="J328" s="13"/>
      <c r="M328" s="13"/>
      <c r="P328" s="13"/>
    </row>
    <row r="329" spans="4:16" x14ac:dyDescent="0.25">
      <c r="D329" s="11"/>
      <c r="E329" s="12"/>
      <c r="J329" s="13"/>
      <c r="M329" s="13"/>
      <c r="P329" s="13"/>
    </row>
    <row r="330" spans="4:16" x14ac:dyDescent="0.25">
      <c r="D330" s="11"/>
      <c r="E330" s="12"/>
      <c r="J330" s="13"/>
      <c r="M330" s="13"/>
      <c r="P330" s="13"/>
    </row>
    <row r="331" spans="4:16" x14ac:dyDescent="0.25">
      <c r="D331" s="11"/>
      <c r="E331" s="12"/>
      <c r="J331" s="13"/>
      <c r="M331" s="13"/>
      <c r="P331" s="13"/>
    </row>
    <row r="332" spans="4:16" x14ac:dyDescent="0.25">
      <c r="D332" s="11"/>
      <c r="E332" s="12"/>
      <c r="J332" s="13"/>
      <c r="M332" s="13"/>
      <c r="P332" s="13"/>
    </row>
    <row r="333" spans="4:16" x14ac:dyDescent="0.25">
      <c r="D333" s="11"/>
      <c r="E333" s="12"/>
      <c r="J333" s="13"/>
      <c r="M333" s="13"/>
      <c r="P333" s="13"/>
    </row>
    <row r="334" spans="4:16" x14ac:dyDescent="0.25">
      <c r="D334" s="11"/>
      <c r="E334" s="12"/>
      <c r="J334" s="13"/>
      <c r="M334" s="13"/>
      <c r="P334" s="13"/>
    </row>
    <row r="335" spans="4:16" x14ac:dyDescent="0.25">
      <c r="D335" s="11"/>
      <c r="E335" s="12"/>
      <c r="J335" s="13"/>
      <c r="M335" s="13"/>
      <c r="P335" s="13"/>
    </row>
    <row r="336" spans="4:16" x14ac:dyDescent="0.25">
      <c r="D336" s="11"/>
      <c r="E336" s="12"/>
      <c r="J336" s="13"/>
      <c r="M336" s="13"/>
      <c r="P336" s="13"/>
    </row>
    <row r="337" spans="4:16" x14ac:dyDescent="0.25">
      <c r="D337" s="11"/>
      <c r="E337" s="12"/>
      <c r="J337" s="13"/>
      <c r="M337" s="13"/>
      <c r="P337" s="13"/>
    </row>
    <row r="338" spans="4:16" x14ac:dyDescent="0.25">
      <c r="D338" s="11"/>
      <c r="E338" s="12"/>
      <c r="J338" s="13"/>
      <c r="M338" s="13"/>
      <c r="P338" s="13"/>
    </row>
    <row r="339" spans="4:16" x14ac:dyDescent="0.25">
      <c r="D339" s="11"/>
      <c r="E339" s="12"/>
      <c r="J339" s="13"/>
      <c r="M339" s="13"/>
      <c r="P339" s="13"/>
    </row>
    <row r="340" spans="4:16" x14ac:dyDescent="0.25">
      <c r="D340" s="11"/>
      <c r="E340" s="12"/>
      <c r="J340" s="13"/>
      <c r="M340" s="13"/>
      <c r="P340" s="13"/>
    </row>
    <row r="341" spans="4:16" x14ac:dyDescent="0.25">
      <c r="D341" s="11"/>
      <c r="E341" s="12"/>
      <c r="J341" s="13"/>
      <c r="M341" s="13"/>
      <c r="P341" s="13"/>
    </row>
    <row r="342" spans="4:16" x14ac:dyDescent="0.25">
      <c r="D342" s="11"/>
      <c r="E342" s="12"/>
      <c r="J342" s="13"/>
      <c r="M342" s="13"/>
      <c r="P342" s="13"/>
    </row>
    <row r="343" spans="4:16" x14ac:dyDescent="0.25">
      <c r="D343" s="11"/>
      <c r="E343" s="12"/>
      <c r="J343" s="13"/>
      <c r="M343" s="13"/>
      <c r="P343" s="13"/>
    </row>
    <row r="344" spans="4:16" x14ac:dyDescent="0.25">
      <c r="D344" s="11"/>
      <c r="E344" s="12"/>
      <c r="J344" s="13"/>
      <c r="M344" s="13"/>
      <c r="P344" s="13"/>
    </row>
    <row r="345" spans="4:16" x14ac:dyDescent="0.25">
      <c r="D345" s="11"/>
      <c r="E345" s="12"/>
      <c r="J345" s="13"/>
      <c r="M345" s="13"/>
      <c r="P345" s="13"/>
    </row>
    <row r="346" spans="4:16" x14ac:dyDescent="0.25">
      <c r="D346" s="11"/>
      <c r="E346" s="12"/>
      <c r="J346" s="13"/>
      <c r="M346" s="13"/>
      <c r="P346" s="13"/>
    </row>
    <row r="347" spans="4:16" x14ac:dyDescent="0.25">
      <c r="D347" s="11"/>
      <c r="E347" s="12"/>
      <c r="J347" s="13"/>
      <c r="M347" s="13"/>
      <c r="P347" s="13"/>
    </row>
    <row r="348" spans="4:16" x14ac:dyDescent="0.25">
      <c r="D348" s="11"/>
      <c r="E348" s="12"/>
      <c r="J348" s="13"/>
      <c r="M348" s="13"/>
      <c r="P348" s="13"/>
    </row>
    <row r="349" spans="4:16" x14ac:dyDescent="0.25">
      <c r="D349" s="11"/>
      <c r="E349" s="12"/>
      <c r="J349" s="13"/>
      <c r="M349" s="13"/>
      <c r="P349" s="13"/>
    </row>
    <row r="350" spans="4:16" x14ac:dyDescent="0.25">
      <c r="D350" s="11"/>
      <c r="E350" s="12"/>
      <c r="J350" s="13"/>
      <c r="M350" s="13"/>
      <c r="P350" s="13"/>
    </row>
    <row r="351" spans="4:16" x14ac:dyDescent="0.25">
      <c r="D351" s="11"/>
      <c r="E351" s="12"/>
      <c r="J351" s="13"/>
      <c r="M351" s="13"/>
      <c r="P351" s="13"/>
    </row>
    <row r="352" spans="4:16" x14ac:dyDescent="0.25">
      <c r="D352" s="11"/>
      <c r="E352" s="12"/>
      <c r="J352" s="13"/>
      <c r="M352" s="13"/>
      <c r="P352" s="13"/>
    </row>
    <row r="353" spans="4:16" x14ac:dyDescent="0.25">
      <c r="D353" s="11"/>
      <c r="E353" s="12"/>
      <c r="J353" s="13"/>
      <c r="M353" s="13"/>
      <c r="P353" s="13"/>
    </row>
    <row r="354" spans="4:16" x14ac:dyDescent="0.25">
      <c r="D354" s="11"/>
      <c r="E354" s="12"/>
      <c r="J354" s="13"/>
      <c r="M354" s="13"/>
      <c r="P354" s="13"/>
    </row>
    <row r="355" spans="4:16" x14ac:dyDescent="0.25">
      <c r="D355" s="11"/>
      <c r="E355" s="12"/>
      <c r="J355" s="13"/>
      <c r="M355" s="13"/>
      <c r="P355" s="13"/>
    </row>
    <row r="356" spans="4:16" x14ac:dyDescent="0.25">
      <c r="D356" s="11"/>
      <c r="E356" s="12"/>
      <c r="J356" s="13"/>
      <c r="M356" s="13"/>
      <c r="P356" s="13"/>
    </row>
    <row r="357" spans="4:16" x14ac:dyDescent="0.25">
      <c r="D357" s="11"/>
      <c r="E357" s="12"/>
      <c r="J357" s="13"/>
      <c r="M357" s="13"/>
      <c r="P357" s="13"/>
    </row>
    <row r="358" spans="4:16" x14ac:dyDescent="0.25">
      <c r="D358" s="11"/>
      <c r="E358" s="12"/>
      <c r="J358" s="13"/>
      <c r="M358" s="13"/>
      <c r="P358" s="13"/>
    </row>
    <row r="359" spans="4:16" x14ac:dyDescent="0.25">
      <c r="D359" s="11"/>
      <c r="E359" s="12"/>
      <c r="J359" s="13"/>
      <c r="M359" s="13"/>
      <c r="P359" s="13"/>
    </row>
    <row r="360" spans="4:16" x14ac:dyDescent="0.25">
      <c r="D360" s="11"/>
      <c r="E360" s="12"/>
      <c r="J360" s="13"/>
      <c r="M360" s="13"/>
      <c r="P360" s="13"/>
    </row>
    <row r="361" spans="4:16" x14ac:dyDescent="0.25">
      <c r="D361" s="11"/>
      <c r="E361" s="12"/>
      <c r="J361" s="13"/>
      <c r="M361" s="13"/>
      <c r="P361" s="13"/>
    </row>
    <row r="362" spans="4:16" x14ac:dyDescent="0.25">
      <c r="D362" s="11"/>
      <c r="E362" s="12"/>
      <c r="J362" s="13"/>
      <c r="M362" s="13"/>
      <c r="P362" s="13"/>
    </row>
    <row r="363" spans="4:16" x14ac:dyDescent="0.25">
      <c r="D363" s="11"/>
      <c r="E363" s="12"/>
      <c r="J363" s="13"/>
      <c r="M363" s="13"/>
      <c r="P363" s="13"/>
    </row>
    <row r="364" spans="4:16" x14ac:dyDescent="0.25">
      <c r="D364" s="11"/>
      <c r="E364" s="12"/>
      <c r="J364" s="13"/>
      <c r="M364" s="13"/>
      <c r="P364" s="13"/>
    </row>
    <row r="365" spans="4:16" x14ac:dyDescent="0.25">
      <c r="D365" s="11"/>
      <c r="E365" s="12"/>
      <c r="J365" s="13"/>
      <c r="M365" s="13"/>
      <c r="P365" s="13"/>
    </row>
    <row r="366" spans="4:16" x14ac:dyDescent="0.25">
      <c r="D366" s="11"/>
      <c r="E366" s="12"/>
      <c r="J366" s="13"/>
      <c r="M366" s="13"/>
      <c r="P366" s="13"/>
    </row>
    <row r="367" spans="4:16" x14ac:dyDescent="0.25">
      <c r="D367" s="11"/>
      <c r="E367" s="12"/>
      <c r="J367" s="13"/>
      <c r="M367" s="13"/>
      <c r="P367" s="13"/>
    </row>
    <row r="368" spans="4:16" x14ac:dyDescent="0.25">
      <c r="D368" s="11"/>
      <c r="E368" s="12"/>
      <c r="J368" s="13"/>
      <c r="M368" s="13"/>
      <c r="P368" s="13"/>
    </row>
    <row r="369" spans="4:16" x14ac:dyDescent="0.25">
      <c r="D369" s="11"/>
      <c r="E369" s="12"/>
      <c r="J369" s="13"/>
      <c r="M369" s="13"/>
      <c r="P369" s="13"/>
    </row>
    <row r="370" spans="4:16" x14ac:dyDescent="0.25">
      <c r="D370" s="11"/>
      <c r="E370" s="12"/>
      <c r="J370" s="13"/>
      <c r="M370" s="13"/>
      <c r="P370" s="13"/>
    </row>
    <row r="371" spans="4:16" x14ac:dyDescent="0.25">
      <c r="D371" s="11"/>
      <c r="E371" s="12"/>
      <c r="J371" s="13"/>
      <c r="M371" s="13"/>
      <c r="P371" s="13"/>
    </row>
    <row r="372" spans="4:16" x14ac:dyDescent="0.25">
      <c r="D372" s="11"/>
      <c r="E372" s="12"/>
      <c r="J372" s="13"/>
      <c r="M372" s="13"/>
      <c r="P372" s="13"/>
    </row>
    <row r="373" spans="4:16" x14ac:dyDescent="0.25">
      <c r="D373" s="11"/>
      <c r="E373" s="12"/>
      <c r="J373" s="13"/>
      <c r="M373" s="13"/>
      <c r="P373" s="13"/>
    </row>
    <row r="374" spans="4:16" x14ac:dyDescent="0.25">
      <c r="D374" s="11"/>
      <c r="E374" s="12"/>
      <c r="J374" s="13"/>
      <c r="M374" s="13"/>
      <c r="P374" s="13"/>
    </row>
    <row r="375" spans="4:16" x14ac:dyDescent="0.25">
      <c r="D375" s="11"/>
      <c r="E375" s="12"/>
      <c r="J375" s="13"/>
      <c r="M375" s="13"/>
      <c r="P375" s="13"/>
    </row>
    <row r="376" spans="4:16" x14ac:dyDescent="0.25">
      <c r="D376" s="11"/>
      <c r="E376" s="12"/>
      <c r="J376" s="13"/>
      <c r="M376" s="13"/>
      <c r="P376" s="13"/>
    </row>
    <row r="377" spans="4:16" x14ac:dyDescent="0.25">
      <c r="D377" s="11"/>
      <c r="E377" s="12"/>
      <c r="J377" s="13"/>
      <c r="M377" s="13"/>
      <c r="P377" s="13"/>
    </row>
    <row r="378" spans="4:16" x14ac:dyDescent="0.25">
      <c r="D378" s="11"/>
      <c r="E378" s="12"/>
      <c r="J378" s="13"/>
      <c r="M378" s="13"/>
      <c r="P378" s="13"/>
    </row>
    <row r="379" spans="4:16" x14ac:dyDescent="0.25">
      <c r="D379" s="11"/>
      <c r="E379" s="12"/>
      <c r="J379" s="13"/>
      <c r="M379" s="13"/>
      <c r="P379" s="13"/>
    </row>
    <row r="380" spans="4:16" x14ac:dyDescent="0.25">
      <c r="D380" s="11"/>
      <c r="E380" s="12"/>
      <c r="J380" s="13"/>
      <c r="M380" s="13"/>
      <c r="P380" s="13"/>
    </row>
    <row r="381" spans="4:16" x14ac:dyDescent="0.25">
      <c r="D381" s="11"/>
      <c r="E381" s="12"/>
      <c r="J381" s="13"/>
      <c r="M381" s="13"/>
      <c r="P381" s="13"/>
    </row>
    <row r="382" spans="4:16" x14ac:dyDescent="0.25">
      <c r="D382" s="11"/>
      <c r="E382" s="12"/>
      <c r="J382" s="13"/>
      <c r="M382" s="13"/>
      <c r="P382" s="13"/>
    </row>
    <row r="383" spans="4:16" x14ac:dyDescent="0.25">
      <c r="D383" s="11"/>
      <c r="E383" s="12"/>
      <c r="J383" s="13"/>
      <c r="M383" s="13"/>
      <c r="P383" s="13"/>
    </row>
    <row r="384" spans="4:16" x14ac:dyDescent="0.25">
      <c r="D384" s="11"/>
      <c r="E384" s="12"/>
      <c r="J384" s="13"/>
      <c r="M384" s="13"/>
      <c r="P384" s="13"/>
    </row>
    <row r="385" spans="4:16" x14ac:dyDescent="0.25">
      <c r="D385" s="11"/>
      <c r="E385" s="12"/>
      <c r="J385" s="13"/>
      <c r="M385" s="13"/>
      <c r="P385" s="13"/>
    </row>
    <row r="386" spans="4:16" x14ac:dyDescent="0.25">
      <c r="D386" s="11"/>
      <c r="E386" s="12"/>
      <c r="J386" s="13"/>
      <c r="M386" s="13"/>
      <c r="P386" s="13"/>
    </row>
    <row r="387" spans="4:16" x14ac:dyDescent="0.25">
      <c r="D387" s="11"/>
      <c r="E387" s="12"/>
      <c r="J387" s="13"/>
      <c r="M387" s="13"/>
      <c r="P387" s="13"/>
    </row>
    <row r="388" spans="4:16" x14ac:dyDescent="0.25">
      <c r="D388" s="11"/>
      <c r="E388" s="12"/>
      <c r="J388" s="13"/>
      <c r="M388" s="13"/>
      <c r="P388" s="13"/>
    </row>
    <row r="389" spans="4:16" x14ac:dyDescent="0.25">
      <c r="D389" s="11"/>
      <c r="E389" s="12"/>
      <c r="J389" s="13"/>
      <c r="M389" s="13"/>
      <c r="P389" s="13"/>
    </row>
    <row r="390" spans="4:16" x14ac:dyDescent="0.25">
      <c r="D390" s="11"/>
      <c r="E390" s="12"/>
      <c r="J390" s="13"/>
      <c r="M390" s="13"/>
      <c r="P390" s="13"/>
    </row>
    <row r="391" spans="4:16" x14ac:dyDescent="0.25">
      <c r="D391" s="11"/>
      <c r="E391" s="12"/>
      <c r="J391" s="13"/>
      <c r="M391" s="13"/>
      <c r="P391" s="13"/>
    </row>
    <row r="392" spans="4:16" x14ac:dyDescent="0.25">
      <c r="D392" s="11"/>
      <c r="E392" s="12"/>
      <c r="J392" s="13"/>
      <c r="M392" s="13"/>
      <c r="P392" s="13"/>
    </row>
    <row r="393" spans="4:16" x14ac:dyDescent="0.25">
      <c r="D393" s="11"/>
      <c r="E393" s="12"/>
      <c r="J393" s="13"/>
      <c r="M393" s="13"/>
      <c r="P393" s="13"/>
    </row>
    <row r="394" spans="4:16" x14ac:dyDescent="0.25">
      <c r="D394" s="11"/>
      <c r="E394" s="12"/>
      <c r="J394" s="13"/>
      <c r="M394" s="13"/>
      <c r="P394" s="13"/>
    </row>
    <row r="395" spans="4:16" x14ac:dyDescent="0.25">
      <c r="D395" s="11"/>
      <c r="E395" s="12"/>
      <c r="J395" s="13"/>
      <c r="M395" s="13"/>
      <c r="P395" s="13"/>
    </row>
    <row r="396" spans="4:16" x14ac:dyDescent="0.25">
      <c r="D396" s="11"/>
      <c r="E396" s="12"/>
      <c r="J396" s="13"/>
      <c r="M396" s="13"/>
      <c r="P396" s="13"/>
    </row>
    <row r="397" spans="4:16" x14ac:dyDescent="0.25">
      <c r="D397" s="11"/>
      <c r="E397" s="12"/>
      <c r="J397" s="13"/>
      <c r="M397" s="13"/>
      <c r="P397" s="13"/>
    </row>
    <row r="398" spans="4:16" x14ac:dyDescent="0.25">
      <c r="D398" s="11"/>
      <c r="E398" s="12"/>
      <c r="J398" s="13"/>
      <c r="M398" s="13"/>
      <c r="P398" s="13"/>
    </row>
    <row r="399" spans="4:16" x14ac:dyDescent="0.25">
      <c r="D399" s="11"/>
      <c r="E399" s="12"/>
      <c r="J399" s="13"/>
      <c r="M399" s="13"/>
      <c r="P399" s="13"/>
    </row>
    <row r="400" spans="4:16" x14ac:dyDescent="0.25">
      <c r="D400" s="11"/>
      <c r="E400" s="12"/>
      <c r="J400" s="13"/>
      <c r="M400" s="13"/>
      <c r="P400" s="13"/>
    </row>
    <row r="401" spans="4:16" x14ac:dyDescent="0.25">
      <c r="D401" s="11"/>
      <c r="E401" s="12"/>
      <c r="J401" s="13"/>
      <c r="M401" s="13"/>
      <c r="P401" s="13"/>
    </row>
    <row r="402" spans="4:16" x14ac:dyDescent="0.25">
      <c r="D402" s="11"/>
      <c r="E402" s="12"/>
      <c r="J402" s="13"/>
      <c r="M402" s="13"/>
      <c r="P402" s="13"/>
    </row>
    <row r="403" spans="4:16" x14ac:dyDescent="0.25">
      <c r="D403" s="11"/>
      <c r="E403" s="12"/>
      <c r="J403" s="13"/>
      <c r="M403" s="13"/>
      <c r="P403" s="13"/>
    </row>
    <row r="404" spans="4:16" x14ac:dyDescent="0.25">
      <c r="D404" s="11"/>
      <c r="E404" s="12"/>
      <c r="J404" s="13"/>
      <c r="M404" s="13"/>
      <c r="P404" s="13"/>
    </row>
    <row r="405" spans="4:16" x14ac:dyDescent="0.25">
      <c r="D405" s="11"/>
      <c r="E405" s="12"/>
      <c r="J405" s="13"/>
      <c r="M405" s="13"/>
      <c r="P405" s="13"/>
    </row>
    <row r="406" spans="4:16" x14ac:dyDescent="0.25">
      <c r="D406" s="11"/>
      <c r="E406" s="12"/>
      <c r="J406" s="13"/>
      <c r="M406" s="13"/>
      <c r="P406" s="13"/>
    </row>
    <row r="407" spans="4:16" x14ac:dyDescent="0.25">
      <c r="D407" s="11"/>
      <c r="E407" s="12"/>
      <c r="J407" s="13"/>
      <c r="M407" s="13"/>
      <c r="P407" s="13"/>
    </row>
    <row r="408" spans="4:16" x14ac:dyDescent="0.25">
      <c r="D408" s="11"/>
      <c r="E408" s="12"/>
      <c r="J408" s="13"/>
      <c r="M408" s="13"/>
      <c r="P408" s="13"/>
    </row>
    <row r="409" spans="4:16" x14ac:dyDescent="0.25">
      <c r="D409" s="11"/>
      <c r="E409" s="12"/>
      <c r="J409" s="13"/>
      <c r="M409" s="13"/>
      <c r="P409" s="13"/>
    </row>
    <row r="410" spans="4:16" x14ac:dyDescent="0.25">
      <c r="D410" s="11"/>
      <c r="E410" s="12"/>
      <c r="J410" s="13"/>
      <c r="M410" s="13"/>
      <c r="P410" s="13"/>
    </row>
    <row r="411" spans="4:16" x14ac:dyDescent="0.25">
      <c r="D411" s="11"/>
      <c r="E411" s="12"/>
      <c r="J411" s="13"/>
      <c r="M411" s="13"/>
      <c r="P411" s="13"/>
    </row>
    <row r="412" spans="4:16" x14ac:dyDescent="0.25">
      <c r="D412" s="11"/>
      <c r="E412" s="12"/>
      <c r="J412" s="13"/>
      <c r="M412" s="13"/>
      <c r="P412" s="13"/>
    </row>
    <row r="413" spans="4:16" x14ac:dyDescent="0.25">
      <c r="D413" s="11"/>
      <c r="E413" s="12"/>
      <c r="J413" s="13"/>
      <c r="M413" s="13"/>
      <c r="P413" s="13"/>
    </row>
    <row r="414" spans="4:16" x14ac:dyDescent="0.25">
      <c r="D414" s="11"/>
      <c r="E414" s="12"/>
      <c r="J414" s="13"/>
      <c r="M414" s="13"/>
      <c r="P414" s="13"/>
    </row>
    <row r="415" spans="4:16" x14ac:dyDescent="0.25">
      <c r="D415" s="11"/>
      <c r="E415" s="12"/>
      <c r="J415" s="13"/>
      <c r="M415" s="13"/>
      <c r="P415" s="13"/>
    </row>
    <row r="416" spans="4:16" x14ac:dyDescent="0.25">
      <c r="D416" s="11"/>
      <c r="E416" s="12"/>
      <c r="J416" s="13"/>
      <c r="M416" s="13"/>
      <c r="P416" s="13"/>
    </row>
    <row r="417" spans="4:16" x14ac:dyDescent="0.25">
      <c r="D417" s="11"/>
      <c r="E417" s="12"/>
      <c r="J417" s="13"/>
      <c r="M417" s="13"/>
      <c r="P417" s="13"/>
    </row>
    <row r="418" spans="4:16" x14ac:dyDescent="0.25">
      <c r="D418" s="11"/>
      <c r="E418" s="12"/>
      <c r="J418" s="13"/>
      <c r="M418" s="13"/>
      <c r="P418" s="13"/>
    </row>
    <row r="419" spans="4:16" x14ac:dyDescent="0.25">
      <c r="D419" s="11"/>
      <c r="E419" s="12"/>
      <c r="J419" s="13"/>
      <c r="M419" s="13"/>
      <c r="P419" s="13"/>
    </row>
    <row r="420" spans="4:16" x14ac:dyDescent="0.25">
      <c r="D420" s="11"/>
      <c r="E420" s="12"/>
      <c r="J420" s="13"/>
      <c r="M420" s="13"/>
      <c r="P420" s="13"/>
    </row>
    <row r="421" spans="4:16" x14ac:dyDescent="0.25">
      <c r="D421" s="11"/>
      <c r="E421" s="12"/>
      <c r="J421" s="13"/>
      <c r="M421" s="13"/>
      <c r="P421" s="13"/>
    </row>
    <row r="422" spans="4:16" x14ac:dyDescent="0.25">
      <c r="D422" s="11"/>
      <c r="E422" s="12"/>
      <c r="J422" s="13"/>
      <c r="M422" s="13"/>
      <c r="P422" s="13"/>
    </row>
    <row r="423" spans="4:16" x14ac:dyDescent="0.25">
      <c r="D423" s="11"/>
      <c r="E423" s="12"/>
      <c r="J423" s="13"/>
      <c r="M423" s="13"/>
      <c r="P423" s="13"/>
    </row>
    <row r="424" spans="4:16" x14ac:dyDescent="0.25">
      <c r="D424" s="11"/>
      <c r="E424" s="12"/>
      <c r="J424" s="13"/>
      <c r="M424" s="13"/>
      <c r="P424" s="13"/>
    </row>
    <row r="425" spans="4:16" x14ac:dyDescent="0.25">
      <c r="D425" s="11"/>
      <c r="E425" s="12"/>
      <c r="J425" s="13"/>
      <c r="M425" s="13"/>
      <c r="P425" s="13"/>
    </row>
    <row r="426" spans="4:16" x14ac:dyDescent="0.25">
      <c r="D426" s="11"/>
      <c r="E426" s="12"/>
      <c r="J426" s="13"/>
      <c r="M426" s="13"/>
      <c r="P426" s="13"/>
    </row>
    <row r="427" spans="4:16" x14ac:dyDescent="0.25">
      <c r="D427" s="11"/>
      <c r="E427" s="12"/>
      <c r="J427" s="13"/>
      <c r="M427" s="13"/>
      <c r="P427" s="13"/>
    </row>
    <row r="428" spans="4:16" x14ac:dyDescent="0.25">
      <c r="D428" s="11"/>
      <c r="E428" s="12"/>
      <c r="J428" s="13"/>
      <c r="M428" s="13"/>
      <c r="P428" s="13"/>
    </row>
    <row r="429" spans="4:16" x14ac:dyDescent="0.25">
      <c r="D429" s="11"/>
      <c r="E429" s="12"/>
      <c r="J429" s="13"/>
      <c r="M429" s="13"/>
      <c r="P429" s="13"/>
    </row>
    <row r="430" spans="4:16" x14ac:dyDescent="0.25">
      <c r="D430" s="11"/>
      <c r="E430" s="12"/>
      <c r="J430" s="13"/>
      <c r="M430" s="13"/>
      <c r="P430" s="13"/>
    </row>
    <row r="431" spans="4:16" x14ac:dyDescent="0.25">
      <c r="D431" s="11"/>
      <c r="E431" s="12"/>
      <c r="J431" s="13"/>
      <c r="M431" s="13"/>
      <c r="P431" s="13"/>
    </row>
    <row r="432" spans="4:16" x14ac:dyDescent="0.25">
      <c r="D432" s="11"/>
      <c r="E432" s="12"/>
      <c r="J432" s="13"/>
      <c r="M432" s="13"/>
      <c r="P432" s="13"/>
    </row>
    <row r="433" spans="4:16" x14ac:dyDescent="0.25">
      <c r="D433" s="11"/>
      <c r="E433" s="12"/>
      <c r="J433" s="13"/>
      <c r="M433" s="13"/>
      <c r="P433" s="13"/>
    </row>
    <row r="434" spans="4:16" x14ac:dyDescent="0.25">
      <c r="D434" s="11"/>
      <c r="E434" s="12"/>
      <c r="J434" s="13"/>
      <c r="M434" s="13"/>
      <c r="P434" s="13"/>
    </row>
    <row r="435" spans="4:16" x14ac:dyDescent="0.25">
      <c r="D435" s="11"/>
      <c r="E435" s="12"/>
      <c r="J435" s="13"/>
      <c r="M435" s="13"/>
      <c r="P435" s="13"/>
    </row>
    <row r="436" spans="4:16" x14ac:dyDescent="0.25">
      <c r="D436" s="11"/>
      <c r="E436" s="12"/>
      <c r="J436" s="13"/>
      <c r="M436" s="13"/>
      <c r="P436" s="13"/>
    </row>
    <row r="437" spans="4:16" x14ac:dyDescent="0.25">
      <c r="D437" s="11"/>
      <c r="E437" s="12"/>
      <c r="J437" s="13"/>
      <c r="M437" s="13"/>
      <c r="P437" s="13"/>
    </row>
    <row r="438" spans="4:16" x14ac:dyDescent="0.25">
      <c r="D438" s="11"/>
      <c r="E438" s="12"/>
      <c r="J438" s="13"/>
      <c r="M438" s="13"/>
      <c r="P438" s="13"/>
    </row>
    <row r="439" spans="4:16" x14ac:dyDescent="0.25">
      <c r="D439" s="11"/>
      <c r="E439" s="12"/>
      <c r="J439" s="13"/>
      <c r="M439" s="13"/>
      <c r="P439" s="13"/>
    </row>
    <row r="440" spans="4:16" x14ac:dyDescent="0.25">
      <c r="D440" s="11"/>
      <c r="E440" s="12"/>
      <c r="J440" s="13"/>
      <c r="M440" s="13"/>
      <c r="P440" s="13"/>
    </row>
    <row r="441" spans="4:16" x14ac:dyDescent="0.25">
      <c r="D441" s="11"/>
      <c r="E441" s="12"/>
      <c r="J441" s="13"/>
      <c r="M441" s="13"/>
      <c r="P441" s="13"/>
    </row>
    <row r="442" spans="4:16" x14ac:dyDescent="0.25">
      <c r="D442" s="11"/>
      <c r="E442" s="12"/>
      <c r="J442" s="13"/>
      <c r="M442" s="13"/>
      <c r="P442" s="13"/>
    </row>
    <row r="443" spans="4:16" x14ac:dyDescent="0.25">
      <c r="D443" s="11"/>
      <c r="E443" s="12"/>
      <c r="J443" s="13"/>
      <c r="M443" s="13"/>
      <c r="P443" s="13"/>
    </row>
    <row r="444" spans="4:16" x14ac:dyDescent="0.25">
      <c r="D444" s="11"/>
      <c r="E444" s="12"/>
      <c r="J444" s="13"/>
      <c r="M444" s="13"/>
      <c r="P444" s="13"/>
    </row>
    <row r="445" spans="4:16" x14ac:dyDescent="0.25">
      <c r="D445" s="11"/>
      <c r="E445" s="12"/>
      <c r="J445" s="13"/>
      <c r="M445" s="13"/>
      <c r="P445" s="13"/>
    </row>
    <row r="446" spans="4:16" x14ac:dyDescent="0.25">
      <c r="D446" s="11"/>
      <c r="E446" s="12"/>
      <c r="J446" s="13"/>
      <c r="M446" s="13"/>
      <c r="P446" s="13"/>
    </row>
    <row r="447" spans="4:16" x14ac:dyDescent="0.25">
      <c r="D447" s="11"/>
      <c r="E447" s="12"/>
      <c r="J447" s="13"/>
      <c r="M447" s="13"/>
      <c r="P447" s="13"/>
    </row>
    <row r="448" spans="4:16" x14ac:dyDescent="0.25">
      <c r="D448" s="11"/>
      <c r="E448" s="12"/>
      <c r="J448" s="13"/>
      <c r="M448" s="13"/>
      <c r="P448" s="13"/>
    </row>
    <row r="449" spans="4:16" x14ac:dyDescent="0.25">
      <c r="D449" s="11"/>
      <c r="E449" s="12"/>
      <c r="J449" s="13"/>
      <c r="M449" s="13"/>
      <c r="P449" s="13"/>
    </row>
    <row r="450" spans="4:16" x14ac:dyDescent="0.25">
      <c r="D450" s="11"/>
      <c r="E450" s="12"/>
      <c r="J450" s="13"/>
      <c r="M450" s="13"/>
      <c r="P450" s="13"/>
    </row>
    <row r="451" spans="4:16" x14ac:dyDescent="0.25">
      <c r="D451" s="11"/>
      <c r="E451" s="12"/>
      <c r="J451" s="13"/>
      <c r="M451" s="13"/>
      <c r="P451" s="13"/>
    </row>
    <row r="452" spans="4:16" x14ac:dyDescent="0.25">
      <c r="D452" s="11"/>
      <c r="E452" s="12"/>
      <c r="J452" s="13"/>
      <c r="M452" s="13"/>
      <c r="P452" s="13"/>
    </row>
    <row r="453" spans="4:16" x14ac:dyDescent="0.25">
      <c r="D453" s="11"/>
      <c r="E453" s="12"/>
      <c r="J453" s="13"/>
      <c r="M453" s="13"/>
      <c r="P453" s="13"/>
    </row>
    <row r="454" spans="4:16" x14ac:dyDescent="0.25">
      <c r="D454" s="11"/>
      <c r="E454" s="12"/>
      <c r="J454" s="13"/>
      <c r="M454" s="13"/>
      <c r="P454" s="13"/>
    </row>
    <row r="455" spans="4:16" x14ac:dyDescent="0.25">
      <c r="D455" s="11"/>
      <c r="E455" s="12"/>
      <c r="J455" s="13"/>
      <c r="M455" s="13"/>
      <c r="P455" s="13"/>
    </row>
    <row r="456" spans="4:16" x14ac:dyDescent="0.25">
      <c r="D456" s="11"/>
      <c r="E456" s="12"/>
      <c r="J456" s="13"/>
      <c r="M456" s="13"/>
      <c r="P456" s="13"/>
    </row>
    <row r="457" spans="4:16" x14ac:dyDescent="0.25">
      <c r="D457" s="11"/>
      <c r="E457" s="12"/>
      <c r="J457" s="13"/>
      <c r="M457" s="13"/>
      <c r="P457" s="13"/>
    </row>
    <row r="458" spans="4:16" x14ac:dyDescent="0.25">
      <c r="D458" s="11"/>
      <c r="E458" s="12"/>
      <c r="J458" s="13"/>
      <c r="M458" s="13"/>
      <c r="P458" s="13"/>
    </row>
    <row r="459" spans="4:16" x14ac:dyDescent="0.25">
      <c r="D459" s="11"/>
      <c r="E459" s="12"/>
      <c r="J459" s="13"/>
      <c r="M459" s="13"/>
      <c r="P459" s="13"/>
    </row>
    <row r="460" spans="4:16" x14ac:dyDescent="0.25">
      <c r="D460" s="11"/>
      <c r="E460" s="12"/>
      <c r="J460" s="13"/>
      <c r="M460" s="13"/>
      <c r="P460" s="13"/>
    </row>
    <row r="461" spans="4:16" x14ac:dyDescent="0.25">
      <c r="D461" s="11"/>
      <c r="E461" s="12"/>
      <c r="J461" s="13"/>
      <c r="M461" s="13"/>
      <c r="P461" s="13"/>
    </row>
    <row r="462" spans="4:16" x14ac:dyDescent="0.25">
      <c r="D462" s="11"/>
      <c r="E462" s="12"/>
      <c r="J462" s="13"/>
      <c r="M462" s="13"/>
      <c r="P462" s="13"/>
    </row>
    <row r="463" spans="4:16" x14ac:dyDescent="0.25">
      <c r="D463" s="11"/>
      <c r="E463" s="12"/>
      <c r="J463" s="13"/>
      <c r="M463" s="13"/>
      <c r="P463" s="13"/>
    </row>
    <row r="464" spans="4:16" x14ac:dyDescent="0.25">
      <c r="D464" s="11"/>
      <c r="E464" s="12"/>
      <c r="J464" s="13"/>
      <c r="M464" s="13"/>
      <c r="P464" s="13"/>
    </row>
    <row r="465" spans="4:16" x14ac:dyDescent="0.25">
      <c r="D465" s="11"/>
      <c r="E465" s="12"/>
      <c r="J465" s="13"/>
      <c r="M465" s="13"/>
      <c r="P465" s="13"/>
    </row>
    <row r="466" spans="4:16" x14ac:dyDescent="0.25">
      <c r="D466" s="11"/>
      <c r="E466" s="12"/>
      <c r="J466" s="13"/>
      <c r="M466" s="13"/>
      <c r="P466" s="13"/>
    </row>
    <row r="467" spans="4:16" x14ac:dyDescent="0.25">
      <c r="D467" s="11"/>
      <c r="E467" s="12"/>
      <c r="J467" s="13"/>
      <c r="M467" s="13"/>
      <c r="P467" s="13"/>
    </row>
  </sheetData>
  <mergeCells count="4">
    <mergeCell ref="W26:Y26"/>
    <mergeCell ref="AA26:AB26"/>
    <mergeCell ref="W56:Y56"/>
    <mergeCell ref="AA56:AB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dlx</vt:lpstr>
      <vt:lpstr>dlx!_DLX1.USE</vt:lpstr>
    </vt:vector>
  </TitlesOfParts>
  <Company>Federal Reserve System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Kwicklis, Noah D</dc:creator>
  <cp:lastModifiedBy>Sebastian</cp:lastModifiedBy>
  <dcterms:created xsi:type="dcterms:W3CDTF">2018-04-10T14:12:11Z</dcterms:created>
  <dcterms:modified xsi:type="dcterms:W3CDTF">2020-07-03T18:01:19Z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2617c7e2-9211-42b8-9dc3-ea5b65fd4fce</vt:lpwstr>
  </property>
</Properties>
</file>