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0" windowWidth="17950" windowHeight="10260" activeTab="1"/>
  </bookViews>
  <sheets>
    <sheet name="Spike at zero CPS" sheetId="10" r:id="rId1"/>
    <sheet name="Spike at zero CPS ppr" sheetId="12" r:id="rId2"/>
    <sheet name="Plumbing" sheetId="2" r:id="rId3"/>
    <sheet name="data(CPS)" sheetId="1" r:id="rId4"/>
    <sheet name="data (DLX)" sheetId="11" r:id="rId5"/>
  </sheets>
  <definedNames>
    <definedName name="_DLX1.USE">'data (DLX)'!$1:$2</definedName>
    <definedName name="cps_dates">'data(CPS)'!$A$1:$A$409</definedName>
    <definedName name="CPSdata">'data(CPS)'!$A$1:$D$409</definedName>
    <definedName name="CPSvars">'data(CPS)'!$A$1:$D$1</definedName>
    <definedName name="SIPPdata">#REF!</definedName>
    <definedName name="SIPPdates">#REF!</definedName>
    <definedName name="SIPPvars">#REF!</definedName>
  </definedNames>
  <calcPr calcId="145621"/>
</workbook>
</file>

<file path=xl/calcChain.xml><?xml version="1.0" encoding="utf-8"?>
<calcChain xmlns="http://schemas.openxmlformats.org/spreadsheetml/2006/main">
  <c r="H330" i="2" l="1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C4" i="2" l="1"/>
  <c r="B5" i="2" l="1"/>
  <c r="A4" i="2"/>
  <c r="D4" i="2" l="1"/>
  <c r="E4" i="2"/>
  <c r="A5" i="2"/>
  <c r="C5" i="2"/>
  <c r="B6" i="2"/>
  <c r="E5" i="2" l="1"/>
  <c r="D5" i="2"/>
  <c r="C6" i="2"/>
  <c r="B7" i="2"/>
  <c r="A6" i="2"/>
  <c r="E6" i="2" l="1"/>
  <c r="D6" i="2"/>
  <c r="B8" i="2"/>
  <c r="C7" i="2"/>
  <c r="A7" i="2"/>
  <c r="E7" i="2" l="1"/>
  <c r="D7" i="2"/>
  <c r="C8" i="2"/>
  <c r="A8" i="2"/>
  <c r="B9" i="2"/>
  <c r="E8" i="2" l="1"/>
  <c r="D8" i="2"/>
  <c r="C9" i="2"/>
  <c r="A9" i="2"/>
  <c r="B10" i="2"/>
  <c r="E9" i="2" l="1"/>
  <c r="D9" i="2"/>
  <c r="C10" i="2"/>
  <c r="A10" i="2"/>
  <c r="B11" i="2"/>
  <c r="E10" i="2" l="1"/>
  <c r="D10" i="2"/>
  <c r="C11" i="2"/>
  <c r="A11" i="2"/>
  <c r="B12" i="2"/>
  <c r="E11" i="2" l="1"/>
  <c r="D11" i="2"/>
  <c r="C12" i="2"/>
  <c r="B13" i="2"/>
  <c r="A12" i="2"/>
  <c r="E12" i="2" l="1"/>
  <c r="D12" i="2"/>
  <c r="C13" i="2"/>
  <c r="A13" i="2"/>
  <c r="B14" i="2"/>
  <c r="E13" i="2" l="1"/>
  <c r="D13" i="2"/>
  <c r="C14" i="2"/>
  <c r="B15" i="2"/>
  <c r="A14" i="2"/>
  <c r="E14" i="2" l="1"/>
  <c r="D14" i="2"/>
  <c r="C15" i="2"/>
  <c r="A15" i="2"/>
  <c r="B16" i="2"/>
  <c r="E15" i="2" l="1"/>
  <c r="D15" i="2"/>
  <c r="C16" i="2"/>
  <c r="B17" i="2"/>
  <c r="A16" i="2"/>
  <c r="E16" i="2" l="1"/>
  <c r="D16" i="2"/>
  <c r="C17" i="2"/>
  <c r="A17" i="2"/>
  <c r="B18" i="2"/>
  <c r="E17" i="2" l="1"/>
  <c r="D17" i="2"/>
  <c r="C18" i="2"/>
  <c r="B19" i="2"/>
  <c r="A18" i="2"/>
  <c r="E18" i="2" l="1"/>
  <c r="D18" i="2"/>
  <c r="C19" i="2"/>
  <c r="A19" i="2"/>
  <c r="B20" i="2"/>
  <c r="E19" i="2" l="1"/>
  <c r="D19" i="2"/>
  <c r="C20" i="2"/>
  <c r="B21" i="2"/>
  <c r="A20" i="2"/>
  <c r="E20" i="2" l="1"/>
  <c r="D20" i="2"/>
  <c r="C21" i="2"/>
  <c r="A21" i="2"/>
  <c r="B22" i="2"/>
  <c r="E21" i="2" l="1"/>
  <c r="D21" i="2"/>
  <c r="C22" i="2"/>
  <c r="B23" i="2"/>
  <c r="A22" i="2"/>
  <c r="E22" i="2" l="1"/>
  <c r="D22" i="2"/>
  <c r="C23" i="2"/>
  <c r="A23" i="2"/>
  <c r="B24" i="2"/>
  <c r="E23" i="2" l="1"/>
  <c r="D23" i="2"/>
  <c r="C24" i="2"/>
  <c r="B25" i="2"/>
  <c r="A24" i="2"/>
  <c r="E24" i="2" l="1"/>
  <c r="D24" i="2"/>
  <c r="C25" i="2"/>
  <c r="A25" i="2"/>
  <c r="B26" i="2"/>
  <c r="E25" i="2" l="1"/>
  <c r="D25" i="2"/>
  <c r="C26" i="2"/>
  <c r="B27" i="2"/>
  <c r="A26" i="2"/>
  <c r="E26" i="2" l="1"/>
  <c r="D26" i="2"/>
  <c r="C27" i="2"/>
  <c r="A27" i="2"/>
  <c r="B28" i="2"/>
  <c r="E27" i="2" l="1"/>
  <c r="D27" i="2"/>
  <c r="C28" i="2"/>
  <c r="B29" i="2"/>
  <c r="A28" i="2"/>
  <c r="E28" i="2" l="1"/>
  <c r="D28" i="2"/>
  <c r="C29" i="2"/>
  <c r="A29" i="2"/>
  <c r="B30" i="2"/>
  <c r="E29" i="2" l="1"/>
  <c r="D29" i="2"/>
  <c r="A30" i="2"/>
  <c r="C30" i="2"/>
  <c r="B31" i="2"/>
  <c r="E30" i="2" l="1"/>
  <c r="D30" i="2"/>
  <c r="B32" i="2"/>
  <c r="C31" i="2"/>
  <c r="A31" i="2"/>
  <c r="E31" i="2" l="1"/>
  <c r="D31" i="2"/>
  <c r="C32" i="2"/>
  <c r="A32" i="2"/>
  <c r="B33" i="2"/>
  <c r="E32" i="2" l="1"/>
  <c r="D32" i="2"/>
  <c r="C33" i="2"/>
  <c r="A33" i="2"/>
  <c r="B34" i="2"/>
  <c r="E33" i="2" l="1"/>
  <c r="D33" i="2"/>
  <c r="C34" i="2"/>
  <c r="B35" i="2"/>
  <c r="A34" i="2"/>
  <c r="E34" i="2" l="1"/>
  <c r="D34" i="2"/>
  <c r="C35" i="2"/>
  <c r="A35" i="2"/>
  <c r="B36" i="2"/>
  <c r="E35" i="2" l="1"/>
  <c r="D35" i="2"/>
  <c r="C36" i="2"/>
  <c r="A36" i="2"/>
  <c r="B37" i="2"/>
  <c r="E36" i="2" l="1"/>
  <c r="D36" i="2"/>
  <c r="C37" i="2"/>
  <c r="E37" i="2" s="1"/>
  <c r="A37" i="2"/>
  <c r="B38" i="2"/>
  <c r="D37" i="2" l="1"/>
  <c r="C38" i="2"/>
  <c r="E38" i="2" s="1"/>
  <c r="A38" i="2"/>
  <c r="B39" i="2"/>
  <c r="D38" i="2" l="1"/>
  <c r="C39" i="2"/>
  <c r="E39" i="2" s="1"/>
  <c r="B40" i="2"/>
  <c r="A39" i="2"/>
  <c r="D39" i="2" l="1"/>
  <c r="C40" i="2"/>
  <c r="E40" i="2" s="1"/>
  <c r="B41" i="2"/>
  <c r="A40" i="2"/>
  <c r="D40" i="2" l="1"/>
  <c r="C41" i="2"/>
  <c r="E41" i="2" s="1"/>
  <c r="B42" i="2"/>
  <c r="A41" i="2"/>
  <c r="D41" i="2" l="1"/>
  <c r="C42" i="2"/>
  <c r="E42" i="2" s="1"/>
  <c r="B43" i="2"/>
  <c r="A42" i="2"/>
  <c r="D42" i="2" l="1"/>
  <c r="C43" i="2"/>
  <c r="B44" i="2"/>
  <c r="A43" i="2"/>
  <c r="D43" i="2" l="1"/>
  <c r="E43" i="2"/>
  <c r="C44" i="2"/>
  <c r="B45" i="2"/>
  <c r="A44" i="2"/>
  <c r="D44" i="2" l="1"/>
  <c r="E44" i="2"/>
  <c r="C45" i="2"/>
  <c r="B46" i="2"/>
  <c r="A45" i="2"/>
  <c r="D45" i="2" l="1"/>
  <c r="E45" i="2"/>
  <c r="C46" i="2"/>
  <c r="B47" i="2"/>
  <c r="A46" i="2"/>
  <c r="D46" i="2" l="1"/>
  <c r="E46" i="2"/>
  <c r="C47" i="2"/>
  <c r="B48" i="2"/>
  <c r="A47" i="2"/>
  <c r="D47" i="2" l="1"/>
  <c r="E47" i="2"/>
  <c r="C48" i="2"/>
  <c r="B49" i="2"/>
  <c r="A48" i="2"/>
  <c r="D48" i="2" l="1"/>
  <c r="E48" i="2"/>
  <c r="C49" i="2"/>
  <c r="B50" i="2"/>
  <c r="A49" i="2"/>
  <c r="D49" i="2" l="1"/>
  <c r="E49" i="2"/>
  <c r="C50" i="2"/>
  <c r="B51" i="2"/>
  <c r="A50" i="2"/>
  <c r="D50" i="2" l="1"/>
  <c r="E50" i="2"/>
  <c r="C51" i="2"/>
  <c r="B52" i="2"/>
  <c r="A51" i="2"/>
  <c r="D51" i="2" l="1"/>
  <c r="E51" i="2"/>
  <c r="C52" i="2"/>
  <c r="B53" i="2"/>
  <c r="A52" i="2"/>
  <c r="D52" i="2" l="1"/>
  <c r="E52" i="2"/>
  <c r="C53" i="2"/>
  <c r="B54" i="2"/>
  <c r="A53" i="2"/>
  <c r="D53" i="2" l="1"/>
  <c r="E53" i="2"/>
  <c r="C54" i="2"/>
  <c r="B55" i="2"/>
  <c r="A54" i="2"/>
  <c r="D54" i="2" l="1"/>
  <c r="E54" i="2"/>
  <c r="C55" i="2"/>
  <c r="B56" i="2"/>
  <c r="A55" i="2"/>
  <c r="D55" i="2" l="1"/>
  <c r="E55" i="2"/>
  <c r="C56" i="2"/>
  <c r="B57" i="2"/>
  <c r="A56" i="2"/>
  <c r="D56" i="2" l="1"/>
  <c r="E56" i="2"/>
  <c r="C57" i="2"/>
  <c r="A57" i="2"/>
  <c r="B58" i="2"/>
  <c r="E57" i="2" l="1"/>
  <c r="D57" i="2"/>
  <c r="C58" i="2"/>
  <c r="A58" i="2"/>
  <c r="B59" i="2"/>
  <c r="E58" i="2" l="1"/>
  <c r="D58" i="2"/>
  <c r="C59" i="2"/>
  <c r="B60" i="2"/>
  <c r="A59" i="2"/>
  <c r="E59" i="2" l="1"/>
  <c r="D59" i="2"/>
  <c r="C60" i="2"/>
  <c r="B61" i="2"/>
  <c r="A60" i="2"/>
  <c r="E60" i="2" l="1"/>
  <c r="D60" i="2"/>
  <c r="C61" i="2"/>
  <c r="B62" i="2"/>
  <c r="A61" i="2"/>
  <c r="E61" i="2" l="1"/>
  <c r="D61" i="2"/>
  <c r="C62" i="2"/>
  <c r="B63" i="2"/>
  <c r="A62" i="2"/>
  <c r="E62" i="2" l="1"/>
  <c r="D62" i="2"/>
  <c r="C63" i="2"/>
  <c r="B64" i="2"/>
  <c r="A63" i="2"/>
  <c r="E63" i="2" l="1"/>
  <c r="D63" i="2"/>
  <c r="C64" i="2"/>
  <c r="B65" i="2"/>
  <c r="A64" i="2"/>
  <c r="E64" i="2" l="1"/>
  <c r="D64" i="2"/>
  <c r="C65" i="2"/>
  <c r="B66" i="2"/>
  <c r="A65" i="2"/>
  <c r="E65" i="2" l="1"/>
  <c r="D65" i="2"/>
  <c r="C66" i="2"/>
  <c r="B67" i="2"/>
  <c r="A66" i="2"/>
  <c r="E66" i="2" l="1"/>
  <c r="D66" i="2"/>
  <c r="C67" i="2"/>
  <c r="B68" i="2"/>
  <c r="A67" i="2"/>
  <c r="E67" i="2" l="1"/>
  <c r="D67" i="2"/>
  <c r="C68" i="2"/>
  <c r="B69" i="2"/>
  <c r="A68" i="2"/>
  <c r="E68" i="2" l="1"/>
  <c r="D68" i="2"/>
  <c r="C69" i="2"/>
  <c r="B70" i="2"/>
  <c r="A69" i="2"/>
  <c r="E69" i="2" l="1"/>
  <c r="D69" i="2"/>
  <c r="C70" i="2"/>
  <c r="A70" i="2"/>
  <c r="B71" i="2"/>
  <c r="E70" i="2" l="1"/>
  <c r="D70" i="2"/>
  <c r="C71" i="2"/>
  <c r="A71" i="2"/>
  <c r="B72" i="2"/>
  <c r="E71" i="2" l="1"/>
  <c r="D71" i="2"/>
  <c r="C72" i="2"/>
  <c r="A72" i="2"/>
  <c r="B73" i="2"/>
  <c r="E72" i="2" l="1"/>
  <c r="D72" i="2"/>
  <c r="C73" i="2"/>
  <c r="A73" i="2"/>
  <c r="B74" i="2"/>
  <c r="E73" i="2" l="1"/>
  <c r="D73" i="2"/>
  <c r="C74" i="2"/>
  <c r="A74" i="2"/>
  <c r="B75" i="2"/>
  <c r="E74" i="2" l="1"/>
  <c r="D74" i="2"/>
  <c r="C75" i="2"/>
  <c r="A75" i="2"/>
  <c r="B76" i="2"/>
  <c r="E75" i="2" l="1"/>
  <c r="D75" i="2"/>
  <c r="C76" i="2"/>
  <c r="A76" i="2"/>
  <c r="B77" i="2"/>
  <c r="E76" i="2" l="1"/>
  <c r="D76" i="2"/>
  <c r="C77" i="2"/>
  <c r="A77" i="2"/>
  <c r="B78" i="2"/>
  <c r="E77" i="2" l="1"/>
  <c r="D77" i="2"/>
  <c r="C78" i="2"/>
  <c r="A78" i="2"/>
  <c r="B79" i="2"/>
  <c r="E78" i="2" l="1"/>
  <c r="D78" i="2"/>
  <c r="C79" i="2"/>
  <c r="A79" i="2"/>
  <c r="B80" i="2"/>
  <c r="E79" i="2" l="1"/>
  <c r="D79" i="2"/>
  <c r="C80" i="2"/>
  <c r="A80" i="2"/>
  <c r="B81" i="2"/>
  <c r="E80" i="2" l="1"/>
  <c r="D80" i="2"/>
  <c r="C81" i="2"/>
  <c r="A81" i="2"/>
  <c r="B82" i="2"/>
  <c r="E81" i="2" l="1"/>
  <c r="D81" i="2"/>
  <c r="C82" i="2"/>
  <c r="A82" i="2"/>
  <c r="B83" i="2"/>
  <c r="E82" i="2" l="1"/>
  <c r="D82" i="2"/>
  <c r="C83" i="2"/>
  <c r="A83" i="2"/>
  <c r="B84" i="2"/>
  <c r="E83" i="2" l="1"/>
  <c r="D83" i="2"/>
  <c r="C84" i="2"/>
  <c r="A84" i="2"/>
  <c r="B85" i="2"/>
  <c r="E84" i="2" l="1"/>
  <c r="D84" i="2"/>
  <c r="C85" i="2"/>
  <c r="A85" i="2"/>
  <c r="B86" i="2"/>
  <c r="E85" i="2" l="1"/>
  <c r="D85" i="2"/>
  <c r="C86" i="2"/>
  <c r="A86" i="2"/>
  <c r="B87" i="2"/>
  <c r="E86" i="2" l="1"/>
  <c r="D86" i="2"/>
  <c r="C87" i="2"/>
  <c r="A87" i="2"/>
  <c r="B88" i="2"/>
  <c r="E87" i="2" l="1"/>
  <c r="D87" i="2"/>
  <c r="C88" i="2"/>
  <c r="A88" i="2"/>
  <c r="B89" i="2"/>
  <c r="E88" i="2" l="1"/>
  <c r="D88" i="2"/>
  <c r="C89" i="2"/>
  <c r="A89" i="2"/>
  <c r="B90" i="2"/>
  <c r="E89" i="2" l="1"/>
  <c r="D89" i="2"/>
  <c r="C90" i="2"/>
  <c r="A90" i="2"/>
  <c r="B91" i="2"/>
  <c r="E90" i="2" l="1"/>
  <c r="D90" i="2"/>
  <c r="C91" i="2"/>
  <c r="B92" i="2"/>
  <c r="A91" i="2"/>
  <c r="E91" i="2" l="1"/>
  <c r="D91" i="2"/>
  <c r="C92" i="2"/>
  <c r="B93" i="2"/>
  <c r="A92" i="2"/>
  <c r="E92" i="2" l="1"/>
  <c r="D92" i="2"/>
  <c r="C93" i="2"/>
  <c r="A93" i="2"/>
  <c r="B94" i="2"/>
  <c r="E93" i="2" l="1"/>
  <c r="D93" i="2"/>
  <c r="C94" i="2"/>
  <c r="B95" i="2"/>
  <c r="A94" i="2"/>
  <c r="E94" i="2" l="1"/>
  <c r="D94" i="2"/>
  <c r="C95" i="2"/>
  <c r="B96" i="2"/>
  <c r="A95" i="2"/>
  <c r="E95" i="2" l="1"/>
  <c r="D95" i="2"/>
  <c r="C96" i="2"/>
  <c r="B97" i="2"/>
  <c r="A96" i="2"/>
  <c r="E96" i="2" l="1"/>
  <c r="D96" i="2"/>
  <c r="C97" i="2"/>
  <c r="B98" i="2"/>
  <c r="A97" i="2"/>
  <c r="E97" i="2" l="1"/>
  <c r="D97" i="2"/>
  <c r="C98" i="2"/>
  <c r="B99" i="2"/>
  <c r="A98" i="2"/>
  <c r="E98" i="2" l="1"/>
  <c r="D98" i="2"/>
  <c r="C99" i="2"/>
  <c r="B100" i="2"/>
  <c r="A99" i="2"/>
  <c r="E99" i="2" l="1"/>
  <c r="D99" i="2"/>
  <c r="C100" i="2"/>
  <c r="B101" i="2"/>
  <c r="A100" i="2"/>
  <c r="E100" i="2" l="1"/>
  <c r="D100" i="2"/>
  <c r="C101" i="2"/>
  <c r="B102" i="2"/>
  <c r="A101" i="2"/>
  <c r="E101" i="2" l="1"/>
  <c r="D101" i="2"/>
  <c r="B103" i="2"/>
  <c r="A102" i="2"/>
  <c r="E102" i="2" l="1"/>
  <c r="D102" i="2"/>
  <c r="B104" i="2"/>
  <c r="A103" i="2"/>
  <c r="E103" i="2" l="1"/>
  <c r="D103" i="2"/>
  <c r="B105" i="2"/>
  <c r="A104" i="2"/>
  <c r="E104" i="2" l="1"/>
  <c r="D104" i="2"/>
  <c r="B106" i="2"/>
  <c r="A105" i="2"/>
  <c r="E105" i="2" l="1"/>
  <c r="D105" i="2"/>
  <c r="B107" i="2"/>
  <c r="A106" i="2"/>
  <c r="E106" i="2" l="1"/>
  <c r="D106" i="2"/>
  <c r="B108" i="2"/>
  <c r="A107" i="2"/>
  <c r="E107" i="2" l="1"/>
  <c r="D107" i="2"/>
  <c r="B109" i="2"/>
  <c r="E109" i="2" s="1"/>
  <c r="A108" i="2"/>
  <c r="E108" i="2" l="1"/>
  <c r="D108" i="2"/>
  <c r="B110" i="2"/>
  <c r="E110" i="2" s="1"/>
  <c r="A109" i="2"/>
  <c r="D109" i="2" l="1"/>
  <c r="B111" i="2"/>
  <c r="E111" i="2" s="1"/>
  <c r="A110" i="2"/>
  <c r="D110" i="2" l="1"/>
  <c r="B112" i="2"/>
  <c r="E112" i="2" s="1"/>
  <c r="A111" i="2"/>
  <c r="D111" i="2" l="1"/>
  <c r="B113" i="2"/>
  <c r="E113" i="2" s="1"/>
  <c r="A112" i="2"/>
  <c r="D112" i="2" l="1"/>
  <c r="B114" i="2"/>
  <c r="E114" i="2" s="1"/>
  <c r="A113" i="2"/>
  <c r="D113" i="2" l="1"/>
  <c r="B115" i="2"/>
  <c r="A114" i="2"/>
  <c r="D115" i="2" l="1"/>
  <c r="E115" i="2"/>
  <c r="D114" i="2"/>
  <c r="B116" i="2"/>
  <c r="A115" i="2"/>
  <c r="D116" i="2" l="1"/>
  <c r="E116" i="2"/>
  <c r="B117" i="2"/>
  <c r="A116" i="2"/>
  <c r="D117" i="2" l="1"/>
  <c r="E117" i="2"/>
  <c r="B118" i="2"/>
  <c r="A117" i="2"/>
  <c r="D118" i="2" l="1"/>
  <c r="E118" i="2"/>
  <c r="B119" i="2"/>
  <c r="A118" i="2"/>
  <c r="D119" i="2" l="1"/>
  <c r="E119" i="2"/>
  <c r="B120" i="2"/>
  <c r="A119" i="2"/>
  <c r="D120" i="2" l="1"/>
  <c r="E120" i="2"/>
  <c r="B121" i="2"/>
  <c r="A120" i="2"/>
  <c r="D121" i="2" l="1"/>
  <c r="E121" i="2"/>
  <c r="B122" i="2"/>
  <c r="A121" i="2"/>
  <c r="D122" i="2" l="1"/>
  <c r="E122" i="2"/>
  <c r="A122" i="2"/>
  <c r="B123" i="2"/>
  <c r="D123" i="2" l="1"/>
  <c r="E123" i="2"/>
  <c r="A123" i="2"/>
  <c r="B124" i="2"/>
  <c r="D124" i="2" l="1"/>
  <c r="E124" i="2"/>
  <c r="A124" i="2"/>
  <c r="B125" i="2"/>
  <c r="D125" i="2" l="1"/>
  <c r="E125" i="2"/>
  <c r="A125" i="2"/>
  <c r="B126" i="2"/>
  <c r="D126" i="2" l="1"/>
  <c r="E126" i="2"/>
  <c r="A126" i="2"/>
  <c r="B127" i="2"/>
  <c r="D127" i="2" l="1"/>
  <c r="E127" i="2"/>
  <c r="A127" i="2"/>
  <c r="B128" i="2"/>
  <c r="C128" i="2" l="1"/>
  <c r="A128" i="2"/>
  <c r="B129" i="2"/>
  <c r="D128" i="2" l="1"/>
  <c r="E128" i="2"/>
  <c r="C129" i="2"/>
  <c r="B130" i="2"/>
  <c r="A129" i="2"/>
  <c r="D129" i="2" l="1"/>
  <c r="E129" i="2"/>
  <c r="C130" i="2"/>
  <c r="B131" i="2"/>
  <c r="A130" i="2"/>
  <c r="D130" i="2" l="1"/>
  <c r="E130" i="2"/>
  <c r="C131" i="2"/>
  <c r="B132" i="2"/>
  <c r="A131" i="2"/>
  <c r="E131" i="2" l="1"/>
  <c r="D131" i="2"/>
  <c r="C132" i="2"/>
  <c r="B133" i="2"/>
  <c r="A132" i="2"/>
  <c r="E132" i="2" l="1"/>
  <c r="D132" i="2"/>
  <c r="C133" i="2"/>
  <c r="B134" i="2"/>
  <c r="A133" i="2"/>
  <c r="E133" i="2" l="1"/>
  <c r="D133" i="2"/>
  <c r="C134" i="2"/>
  <c r="B135" i="2"/>
  <c r="A134" i="2"/>
  <c r="E134" i="2" l="1"/>
  <c r="D134" i="2"/>
  <c r="C135" i="2"/>
  <c r="B136" i="2"/>
  <c r="A135" i="2"/>
  <c r="E135" i="2" l="1"/>
  <c r="D135" i="2"/>
  <c r="C136" i="2"/>
  <c r="B137" i="2"/>
  <c r="A136" i="2"/>
  <c r="E136" i="2" l="1"/>
  <c r="D136" i="2"/>
  <c r="C137" i="2"/>
  <c r="B138" i="2"/>
  <c r="A137" i="2"/>
  <c r="E137" i="2" l="1"/>
  <c r="D137" i="2"/>
  <c r="C138" i="2"/>
  <c r="B139" i="2"/>
  <c r="A138" i="2"/>
  <c r="E138" i="2" l="1"/>
  <c r="D138" i="2"/>
  <c r="C139" i="2"/>
  <c r="B140" i="2"/>
  <c r="A139" i="2"/>
  <c r="E139" i="2" l="1"/>
  <c r="D139" i="2"/>
  <c r="C140" i="2"/>
  <c r="B141" i="2"/>
  <c r="A140" i="2"/>
  <c r="E140" i="2" l="1"/>
  <c r="D140" i="2"/>
  <c r="C141" i="2"/>
  <c r="B142" i="2"/>
  <c r="A141" i="2"/>
  <c r="E141" i="2" l="1"/>
  <c r="D141" i="2"/>
  <c r="C142" i="2"/>
  <c r="B143" i="2"/>
  <c r="A142" i="2"/>
  <c r="E142" i="2" l="1"/>
  <c r="D142" i="2"/>
  <c r="C143" i="2"/>
  <c r="B144" i="2"/>
  <c r="A143" i="2"/>
  <c r="E143" i="2" l="1"/>
  <c r="D143" i="2"/>
  <c r="C144" i="2"/>
  <c r="B145" i="2"/>
  <c r="A144" i="2"/>
  <c r="E144" i="2" l="1"/>
  <c r="D144" i="2"/>
  <c r="C145" i="2"/>
  <c r="B146" i="2"/>
  <c r="A145" i="2"/>
  <c r="E145" i="2" l="1"/>
  <c r="D145" i="2"/>
  <c r="C146" i="2"/>
  <c r="B147" i="2"/>
  <c r="A146" i="2"/>
  <c r="E146" i="2" l="1"/>
  <c r="D146" i="2"/>
  <c r="C147" i="2"/>
  <c r="B148" i="2"/>
  <c r="A147" i="2"/>
  <c r="E147" i="2" l="1"/>
  <c r="D147" i="2"/>
  <c r="C148" i="2"/>
  <c r="B149" i="2"/>
  <c r="A148" i="2"/>
  <c r="E148" i="2" l="1"/>
  <c r="D148" i="2"/>
  <c r="C149" i="2"/>
  <c r="A149" i="2"/>
  <c r="B150" i="2"/>
  <c r="E149" i="2" l="1"/>
  <c r="D149" i="2"/>
  <c r="C150" i="2"/>
  <c r="A150" i="2"/>
  <c r="B151" i="2"/>
  <c r="E150" i="2" l="1"/>
  <c r="D150" i="2"/>
  <c r="C151" i="2"/>
  <c r="A151" i="2"/>
  <c r="B152" i="2"/>
  <c r="E151" i="2" l="1"/>
  <c r="D151" i="2"/>
  <c r="C152" i="2"/>
  <c r="A152" i="2"/>
  <c r="B153" i="2"/>
  <c r="E152" i="2" l="1"/>
  <c r="D152" i="2"/>
  <c r="C153" i="2"/>
  <c r="A153" i="2"/>
  <c r="B154" i="2"/>
  <c r="E153" i="2" l="1"/>
  <c r="D153" i="2"/>
  <c r="C154" i="2"/>
  <c r="A154" i="2"/>
  <c r="B155" i="2"/>
  <c r="E154" i="2" l="1"/>
  <c r="D154" i="2"/>
  <c r="C155" i="2"/>
  <c r="B156" i="2"/>
  <c r="A155" i="2"/>
  <c r="E155" i="2" l="1"/>
  <c r="D155" i="2"/>
  <c r="C156" i="2"/>
  <c r="B157" i="2"/>
  <c r="A156" i="2"/>
  <c r="E156" i="2" l="1"/>
  <c r="D156" i="2"/>
  <c r="C157" i="2"/>
  <c r="B158" i="2"/>
  <c r="A157" i="2"/>
  <c r="E157" i="2" l="1"/>
  <c r="D157" i="2"/>
  <c r="C158" i="2"/>
  <c r="B159" i="2"/>
  <c r="A158" i="2"/>
  <c r="E158" i="2" l="1"/>
  <c r="D158" i="2"/>
  <c r="C159" i="2"/>
  <c r="E159" i="2" s="1"/>
  <c r="B160" i="2"/>
  <c r="A159" i="2"/>
  <c r="D159" i="2" l="1"/>
  <c r="C160" i="2"/>
  <c r="E160" i="2" s="1"/>
  <c r="B161" i="2"/>
  <c r="A160" i="2"/>
  <c r="D160" i="2" l="1"/>
  <c r="C161" i="2"/>
  <c r="E161" i="2" s="1"/>
  <c r="B162" i="2"/>
  <c r="A161" i="2"/>
  <c r="D161" i="2" l="1"/>
  <c r="C162" i="2"/>
  <c r="E162" i="2" s="1"/>
  <c r="B163" i="2"/>
  <c r="A162" i="2"/>
  <c r="D162" i="2" l="1"/>
  <c r="C163" i="2"/>
  <c r="E163" i="2" s="1"/>
  <c r="B164" i="2"/>
  <c r="A163" i="2"/>
  <c r="D163" i="2" l="1"/>
  <c r="C164" i="2"/>
  <c r="E164" i="2" s="1"/>
  <c r="B165" i="2"/>
  <c r="A164" i="2"/>
  <c r="D164" i="2" l="1"/>
  <c r="C165" i="2"/>
  <c r="A165" i="2"/>
  <c r="B166" i="2"/>
  <c r="D165" i="2" l="1"/>
  <c r="E165" i="2"/>
  <c r="C166" i="2"/>
  <c r="A166" i="2"/>
  <c r="B167" i="2"/>
  <c r="D166" i="2" l="1"/>
  <c r="E166" i="2"/>
  <c r="C167" i="2"/>
  <c r="A167" i="2"/>
  <c r="B168" i="2"/>
  <c r="D167" i="2" l="1"/>
  <c r="E167" i="2"/>
  <c r="C168" i="2"/>
  <c r="A168" i="2"/>
  <c r="B169" i="2"/>
  <c r="D168" i="2" l="1"/>
  <c r="E168" i="2"/>
  <c r="C169" i="2"/>
  <c r="A169" i="2"/>
  <c r="B170" i="2"/>
  <c r="D169" i="2" l="1"/>
  <c r="E169" i="2"/>
  <c r="C170" i="2"/>
  <c r="A170" i="2"/>
  <c r="B171" i="2"/>
  <c r="D170" i="2" l="1"/>
  <c r="E170" i="2"/>
  <c r="C171" i="2"/>
  <c r="A171" i="2"/>
  <c r="B172" i="2"/>
  <c r="D171" i="2" l="1"/>
  <c r="E171" i="2"/>
  <c r="C172" i="2"/>
  <c r="A172" i="2"/>
  <c r="B173" i="2"/>
  <c r="D172" i="2" l="1"/>
  <c r="E172" i="2"/>
  <c r="C173" i="2"/>
  <c r="A173" i="2"/>
  <c r="B174" i="2"/>
  <c r="D173" i="2" l="1"/>
  <c r="E173" i="2"/>
  <c r="C174" i="2"/>
  <c r="A174" i="2"/>
  <c r="B175" i="2"/>
  <c r="D174" i="2" l="1"/>
  <c r="E174" i="2"/>
  <c r="C175" i="2"/>
  <c r="A175" i="2"/>
  <c r="B176" i="2"/>
  <c r="D175" i="2" l="1"/>
  <c r="E175" i="2"/>
  <c r="C176" i="2"/>
  <c r="A176" i="2"/>
  <c r="B177" i="2"/>
  <c r="D176" i="2" l="1"/>
  <c r="E176" i="2"/>
  <c r="C177" i="2"/>
  <c r="A177" i="2"/>
  <c r="B178" i="2"/>
  <c r="D177" i="2" l="1"/>
  <c r="E177" i="2"/>
  <c r="C178" i="2"/>
  <c r="A178" i="2"/>
  <c r="B179" i="2"/>
  <c r="D178" i="2" l="1"/>
  <c r="E178" i="2"/>
  <c r="C179" i="2"/>
  <c r="A179" i="2"/>
  <c r="B180" i="2"/>
  <c r="D179" i="2" l="1"/>
  <c r="E179" i="2"/>
  <c r="C180" i="2"/>
  <c r="A180" i="2"/>
  <c r="B181" i="2"/>
  <c r="D180" i="2" l="1"/>
  <c r="E180" i="2"/>
  <c r="C181" i="2"/>
  <c r="A181" i="2"/>
  <c r="B182" i="2"/>
  <c r="D181" i="2" l="1"/>
  <c r="E181" i="2"/>
  <c r="C182" i="2"/>
  <c r="A182" i="2"/>
  <c r="B183" i="2"/>
  <c r="D182" i="2" l="1"/>
  <c r="E182" i="2"/>
  <c r="C183" i="2"/>
  <c r="A183" i="2"/>
  <c r="B184" i="2"/>
  <c r="D183" i="2" l="1"/>
  <c r="E183" i="2"/>
  <c r="C184" i="2"/>
  <c r="A184" i="2"/>
  <c r="B185" i="2"/>
  <c r="D184" i="2" l="1"/>
  <c r="E184" i="2"/>
  <c r="C185" i="2"/>
  <c r="A185" i="2"/>
  <c r="B186" i="2"/>
  <c r="D185" i="2" l="1"/>
  <c r="E185" i="2"/>
  <c r="C186" i="2"/>
  <c r="A186" i="2"/>
  <c r="B187" i="2"/>
  <c r="D186" i="2" l="1"/>
  <c r="E186" i="2"/>
  <c r="C187" i="2"/>
  <c r="A187" i="2"/>
  <c r="B188" i="2"/>
  <c r="D187" i="2" l="1"/>
  <c r="E187" i="2"/>
  <c r="C188" i="2"/>
  <c r="A188" i="2"/>
  <c r="B189" i="2"/>
  <c r="D188" i="2" l="1"/>
  <c r="E188" i="2"/>
  <c r="C189" i="2"/>
  <c r="A189" i="2"/>
  <c r="B190" i="2"/>
  <c r="E189" i="2" l="1"/>
  <c r="D189" i="2"/>
  <c r="C190" i="2"/>
  <c r="B191" i="2"/>
  <c r="A190" i="2"/>
  <c r="E190" i="2" l="1"/>
  <c r="D190" i="2"/>
  <c r="C191" i="2"/>
  <c r="B192" i="2"/>
  <c r="A191" i="2"/>
  <c r="E191" i="2" l="1"/>
  <c r="D191" i="2"/>
  <c r="C192" i="2"/>
  <c r="A192" i="2"/>
  <c r="B193" i="2"/>
  <c r="E192" i="2" l="1"/>
  <c r="D192" i="2"/>
  <c r="C193" i="2"/>
  <c r="A193" i="2"/>
  <c r="B194" i="2"/>
  <c r="E193" i="2" l="1"/>
  <c r="D193" i="2"/>
  <c r="C194" i="2"/>
  <c r="A194" i="2"/>
  <c r="B195" i="2"/>
  <c r="E194" i="2" l="1"/>
  <c r="D194" i="2"/>
  <c r="C195" i="2"/>
  <c r="A195" i="2"/>
  <c r="B196" i="2"/>
  <c r="E195" i="2" l="1"/>
  <c r="D195" i="2"/>
  <c r="C196" i="2"/>
  <c r="A196" i="2"/>
  <c r="B197" i="2"/>
  <c r="E196" i="2" l="1"/>
  <c r="D196" i="2"/>
  <c r="C197" i="2"/>
  <c r="A197" i="2"/>
  <c r="B198" i="2"/>
  <c r="E197" i="2" l="1"/>
  <c r="D197" i="2"/>
  <c r="C198" i="2"/>
  <c r="A198" i="2"/>
  <c r="B199" i="2"/>
  <c r="E198" i="2" l="1"/>
  <c r="D198" i="2"/>
  <c r="C199" i="2"/>
  <c r="A199" i="2"/>
  <c r="B200" i="2"/>
  <c r="E199" i="2" l="1"/>
  <c r="D199" i="2"/>
  <c r="C200" i="2"/>
  <c r="A200" i="2"/>
  <c r="B201" i="2"/>
  <c r="E200" i="2" l="1"/>
  <c r="D200" i="2"/>
  <c r="C201" i="2"/>
  <c r="A201" i="2"/>
  <c r="B202" i="2"/>
  <c r="E201" i="2" l="1"/>
  <c r="D201" i="2"/>
  <c r="C202" i="2"/>
  <c r="A202" i="2"/>
  <c r="B203" i="2"/>
  <c r="E202" i="2" l="1"/>
  <c r="D202" i="2"/>
  <c r="C203" i="2"/>
  <c r="A203" i="2"/>
  <c r="B204" i="2"/>
  <c r="E203" i="2" l="1"/>
  <c r="D203" i="2"/>
  <c r="C204" i="2"/>
  <c r="A204" i="2"/>
  <c r="B205" i="2"/>
  <c r="E204" i="2" l="1"/>
  <c r="D204" i="2"/>
  <c r="C205" i="2"/>
  <c r="E205" i="2" s="1"/>
  <c r="A205" i="2"/>
  <c r="B206" i="2"/>
  <c r="D205" i="2" l="1"/>
  <c r="C206" i="2"/>
  <c r="E206" i="2" s="1"/>
  <c r="A206" i="2"/>
  <c r="B207" i="2"/>
  <c r="D206" i="2" l="1"/>
  <c r="C207" i="2"/>
  <c r="E207" i="2" s="1"/>
  <c r="A207" i="2"/>
  <c r="B208" i="2"/>
  <c r="D207" i="2" l="1"/>
  <c r="C208" i="2"/>
  <c r="E208" i="2" s="1"/>
  <c r="A208" i="2"/>
  <c r="B209" i="2"/>
  <c r="D208" i="2" l="1"/>
  <c r="C209" i="2"/>
  <c r="E209" i="2" s="1"/>
  <c r="A209" i="2"/>
  <c r="B210" i="2"/>
  <c r="D209" i="2" l="1"/>
  <c r="C210" i="2"/>
  <c r="E210" i="2" s="1"/>
  <c r="A210" i="2"/>
  <c r="B211" i="2"/>
  <c r="D210" i="2" l="1"/>
  <c r="C211" i="2"/>
  <c r="A211" i="2"/>
  <c r="B212" i="2"/>
  <c r="D211" i="2" l="1"/>
  <c r="E211" i="2"/>
  <c r="C212" i="2"/>
  <c r="A212" i="2"/>
  <c r="B213" i="2"/>
  <c r="D212" i="2" l="1"/>
  <c r="E212" i="2"/>
  <c r="C213" i="2"/>
  <c r="A213" i="2"/>
  <c r="B214" i="2"/>
  <c r="D213" i="2" l="1"/>
  <c r="E213" i="2"/>
  <c r="C214" i="2"/>
  <c r="A214" i="2"/>
  <c r="B215" i="2"/>
  <c r="D214" i="2" l="1"/>
  <c r="E214" i="2"/>
  <c r="C215" i="2"/>
  <c r="A215" i="2"/>
  <c r="B216" i="2"/>
  <c r="D215" i="2" l="1"/>
  <c r="E215" i="2"/>
  <c r="C216" i="2"/>
  <c r="A216" i="2"/>
  <c r="B217" i="2"/>
  <c r="D216" i="2" l="1"/>
  <c r="E216" i="2"/>
  <c r="C217" i="2"/>
  <c r="A217" i="2"/>
  <c r="B218" i="2"/>
  <c r="D217" i="2" l="1"/>
  <c r="E217" i="2"/>
  <c r="C218" i="2"/>
  <c r="A218" i="2"/>
  <c r="B219" i="2"/>
  <c r="D218" i="2" l="1"/>
  <c r="E218" i="2"/>
  <c r="C219" i="2"/>
  <c r="A219" i="2"/>
  <c r="B220" i="2"/>
  <c r="D219" i="2" l="1"/>
  <c r="E219" i="2"/>
  <c r="C220" i="2"/>
  <c r="A220" i="2"/>
  <c r="B221" i="2"/>
  <c r="D220" i="2" l="1"/>
  <c r="E220" i="2"/>
  <c r="C221" i="2"/>
  <c r="A221" i="2"/>
  <c r="B222" i="2"/>
  <c r="D221" i="2" l="1"/>
  <c r="E221" i="2"/>
  <c r="C222" i="2"/>
  <c r="A222" i="2"/>
  <c r="B223" i="2"/>
  <c r="D222" i="2" l="1"/>
  <c r="E222" i="2"/>
  <c r="C223" i="2"/>
  <c r="B224" i="2"/>
  <c r="A223" i="2"/>
  <c r="D223" i="2" l="1"/>
  <c r="E223" i="2"/>
  <c r="C224" i="2"/>
  <c r="B225" i="2"/>
  <c r="A224" i="2"/>
  <c r="D224" i="2" l="1"/>
  <c r="E224" i="2"/>
  <c r="C225" i="2"/>
  <c r="B226" i="2"/>
  <c r="A225" i="2"/>
  <c r="E225" i="2" l="1"/>
  <c r="D225" i="2"/>
  <c r="C226" i="2"/>
  <c r="B227" i="2"/>
  <c r="A226" i="2"/>
  <c r="E226" i="2" l="1"/>
  <c r="D226" i="2"/>
  <c r="C227" i="2"/>
  <c r="B228" i="2"/>
  <c r="A227" i="2"/>
  <c r="E227" i="2" l="1"/>
  <c r="D227" i="2"/>
  <c r="C228" i="2"/>
  <c r="B229" i="2"/>
  <c r="A228" i="2"/>
  <c r="E228" i="2" l="1"/>
  <c r="D228" i="2"/>
  <c r="C229" i="2"/>
  <c r="B230" i="2"/>
  <c r="A229" i="2"/>
  <c r="E229" i="2" l="1"/>
  <c r="D229" i="2"/>
  <c r="C230" i="2"/>
  <c r="B231" i="2"/>
  <c r="A230" i="2"/>
  <c r="E230" i="2" l="1"/>
  <c r="D230" i="2"/>
  <c r="C231" i="2"/>
  <c r="B232" i="2"/>
  <c r="A231" i="2"/>
  <c r="E231" i="2" l="1"/>
  <c r="D231" i="2"/>
  <c r="C232" i="2"/>
  <c r="B233" i="2"/>
  <c r="A232" i="2"/>
  <c r="E232" i="2" l="1"/>
  <c r="D232" i="2"/>
  <c r="C233" i="2"/>
  <c r="B234" i="2"/>
  <c r="A233" i="2"/>
  <c r="E233" i="2" l="1"/>
  <c r="D233" i="2"/>
  <c r="C234" i="2"/>
  <c r="B235" i="2"/>
  <c r="A234" i="2"/>
  <c r="E234" i="2" l="1"/>
  <c r="D234" i="2"/>
  <c r="C235" i="2"/>
  <c r="B236" i="2"/>
  <c r="A235" i="2"/>
  <c r="E235" i="2" l="1"/>
  <c r="D235" i="2"/>
  <c r="C236" i="2"/>
  <c r="B237" i="2"/>
  <c r="A236" i="2"/>
  <c r="E236" i="2" l="1"/>
  <c r="D236" i="2"/>
  <c r="C237" i="2"/>
  <c r="B238" i="2"/>
  <c r="A237" i="2"/>
  <c r="E237" i="2" l="1"/>
  <c r="D237" i="2"/>
  <c r="C238" i="2"/>
  <c r="A238" i="2"/>
  <c r="B239" i="2"/>
  <c r="E238" i="2" l="1"/>
  <c r="D238" i="2"/>
  <c r="C239" i="2"/>
  <c r="A239" i="2"/>
  <c r="B240" i="2"/>
  <c r="E239" i="2" l="1"/>
  <c r="D239" i="2"/>
  <c r="C240" i="2"/>
  <c r="A240" i="2"/>
  <c r="B241" i="2"/>
  <c r="E240" i="2" l="1"/>
  <c r="D240" i="2"/>
  <c r="C241" i="2"/>
  <c r="A241" i="2"/>
  <c r="B242" i="2"/>
  <c r="E241" i="2" l="1"/>
  <c r="D241" i="2"/>
  <c r="C242" i="2"/>
  <c r="A242" i="2"/>
  <c r="B243" i="2"/>
  <c r="E242" i="2" l="1"/>
  <c r="D242" i="2"/>
  <c r="C243" i="2"/>
  <c r="A243" i="2"/>
  <c r="B244" i="2"/>
  <c r="E243" i="2" l="1"/>
  <c r="D243" i="2"/>
  <c r="C244" i="2"/>
  <c r="A244" i="2"/>
  <c r="B245" i="2"/>
  <c r="E244" i="2" l="1"/>
  <c r="D244" i="2"/>
  <c r="C245" i="2"/>
  <c r="B246" i="2"/>
  <c r="A245" i="2"/>
  <c r="E245" i="2" l="1"/>
  <c r="D245" i="2"/>
  <c r="C246" i="2"/>
  <c r="A246" i="2"/>
  <c r="B247" i="2"/>
  <c r="E246" i="2" l="1"/>
  <c r="D246" i="2"/>
  <c r="C247" i="2"/>
  <c r="A247" i="2"/>
  <c r="B248" i="2"/>
  <c r="E247" i="2" l="1"/>
  <c r="D247" i="2"/>
  <c r="C248" i="2"/>
  <c r="A248" i="2"/>
  <c r="B249" i="2"/>
  <c r="E248" i="2" l="1"/>
  <c r="D248" i="2"/>
  <c r="C249" i="2"/>
  <c r="A249" i="2"/>
  <c r="B250" i="2"/>
  <c r="E249" i="2" l="1"/>
  <c r="D249" i="2"/>
  <c r="C250" i="2"/>
  <c r="A250" i="2"/>
  <c r="B251" i="2"/>
  <c r="E250" i="2" l="1"/>
  <c r="D250" i="2"/>
  <c r="C251" i="2"/>
  <c r="A251" i="2"/>
  <c r="B252" i="2"/>
  <c r="E251" i="2" l="1"/>
  <c r="D251" i="2"/>
  <c r="C252" i="2"/>
  <c r="A252" i="2"/>
  <c r="B253" i="2"/>
  <c r="E252" i="2" l="1"/>
  <c r="D252" i="2"/>
  <c r="C253" i="2"/>
  <c r="E253" i="2" s="1"/>
  <c r="A253" i="2"/>
  <c r="B254" i="2"/>
  <c r="D253" i="2" l="1"/>
  <c r="C254" i="2"/>
  <c r="E254" i="2" s="1"/>
  <c r="A254" i="2"/>
  <c r="B255" i="2"/>
  <c r="D254" i="2" l="1"/>
  <c r="C255" i="2"/>
  <c r="E255" i="2" s="1"/>
  <c r="A255" i="2"/>
  <c r="B256" i="2"/>
  <c r="D255" i="2" l="1"/>
  <c r="C256" i="2"/>
  <c r="E256" i="2" s="1"/>
  <c r="A256" i="2"/>
  <c r="B257" i="2"/>
  <c r="D256" i="2" l="1"/>
  <c r="C257" i="2"/>
  <c r="E257" i="2" s="1"/>
  <c r="A257" i="2"/>
  <c r="B258" i="2"/>
  <c r="D257" i="2" l="1"/>
  <c r="C258" i="2"/>
  <c r="E258" i="2" s="1"/>
  <c r="A258" i="2"/>
  <c r="B259" i="2"/>
  <c r="D258" i="2" l="1"/>
  <c r="C259" i="2"/>
  <c r="B260" i="2"/>
  <c r="A259" i="2"/>
  <c r="D259" i="2" l="1"/>
  <c r="E259" i="2"/>
  <c r="C260" i="2"/>
  <c r="B261" i="2"/>
  <c r="A260" i="2"/>
  <c r="D260" i="2" l="1"/>
  <c r="E260" i="2"/>
  <c r="C261" i="2"/>
  <c r="B262" i="2"/>
  <c r="A261" i="2"/>
  <c r="D261" i="2" l="1"/>
  <c r="E261" i="2"/>
  <c r="C262" i="2"/>
  <c r="B263" i="2"/>
  <c r="A262" i="2"/>
  <c r="D262" i="2" l="1"/>
  <c r="E262" i="2"/>
  <c r="C263" i="2"/>
  <c r="B264" i="2"/>
  <c r="A263" i="2"/>
  <c r="D263" i="2" l="1"/>
  <c r="E263" i="2"/>
  <c r="C264" i="2"/>
  <c r="B265" i="2"/>
  <c r="A264" i="2"/>
  <c r="D264" i="2" l="1"/>
  <c r="E264" i="2"/>
  <c r="C265" i="2"/>
  <c r="B266" i="2"/>
  <c r="A265" i="2"/>
  <c r="D265" i="2" l="1"/>
  <c r="E265" i="2"/>
  <c r="C266" i="2"/>
  <c r="B267" i="2"/>
  <c r="A266" i="2"/>
  <c r="D266" i="2" l="1"/>
  <c r="E266" i="2"/>
  <c r="C267" i="2"/>
  <c r="B268" i="2"/>
  <c r="A267" i="2"/>
  <c r="D267" i="2" l="1"/>
  <c r="E267" i="2"/>
  <c r="C268" i="2"/>
  <c r="B269" i="2"/>
  <c r="A268" i="2"/>
  <c r="D268" i="2" l="1"/>
  <c r="E268" i="2"/>
  <c r="C269" i="2"/>
  <c r="B270" i="2"/>
  <c r="A269" i="2"/>
  <c r="D269" i="2" l="1"/>
  <c r="E269" i="2"/>
  <c r="C270" i="2"/>
  <c r="B271" i="2"/>
  <c r="A270" i="2"/>
  <c r="D270" i="2" l="1"/>
  <c r="E270" i="2"/>
  <c r="C271" i="2"/>
  <c r="B272" i="2"/>
  <c r="A271" i="2"/>
  <c r="D271" i="2" l="1"/>
  <c r="E271" i="2"/>
  <c r="C272" i="2"/>
  <c r="B273" i="2"/>
  <c r="A272" i="2"/>
  <c r="D272" i="2" l="1"/>
  <c r="E272" i="2"/>
  <c r="C273" i="2"/>
  <c r="B274" i="2"/>
  <c r="A273" i="2"/>
  <c r="D273" i="2" l="1"/>
  <c r="E273" i="2"/>
  <c r="C274" i="2"/>
  <c r="B275" i="2"/>
  <c r="A274" i="2"/>
  <c r="D274" i="2" l="1"/>
  <c r="E274" i="2"/>
  <c r="C275" i="2"/>
  <c r="B276" i="2"/>
  <c r="A275" i="2"/>
  <c r="D275" i="2" l="1"/>
  <c r="E275" i="2"/>
  <c r="C276" i="2"/>
  <c r="B277" i="2"/>
  <c r="A276" i="2"/>
  <c r="D276" i="2" l="1"/>
  <c r="E276" i="2"/>
  <c r="C277" i="2"/>
  <c r="B278" i="2"/>
  <c r="A277" i="2"/>
  <c r="D277" i="2" l="1"/>
  <c r="E277" i="2"/>
  <c r="C278" i="2"/>
  <c r="B279" i="2"/>
  <c r="A278" i="2"/>
  <c r="D278" i="2" l="1"/>
  <c r="E278" i="2"/>
  <c r="C279" i="2"/>
  <c r="B280" i="2"/>
  <c r="A279" i="2"/>
  <c r="D279" i="2" l="1"/>
  <c r="E279" i="2"/>
  <c r="C280" i="2"/>
  <c r="B281" i="2"/>
  <c r="A280" i="2"/>
  <c r="E280" i="2" l="1"/>
  <c r="D280" i="2"/>
  <c r="C281" i="2"/>
  <c r="B282" i="2"/>
  <c r="A281" i="2"/>
  <c r="E281" i="2" l="1"/>
  <c r="D281" i="2"/>
  <c r="C282" i="2"/>
  <c r="B283" i="2"/>
  <c r="A282" i="2"/>
  <c r="E282" i="2" l="1"/>
  <c r="D282" i="2"/>
  <c r="C283" i="2"/>
  <c r="B284" i="2"/>
  <c r="A283" i="2"/>
  <c r="E283" i="2" l="1"/>
  <c r="D283" i="2"/>
  <c r="C284" i="2"/>
  <c r="B285" i="2"/>
  <c r="A284" i="2"/>
  <c r="E284" i="2" l="1"/>
  <c r="D284" i="2"/>
  <c r="C285" i="2"/>
  <c r="B286" i="2"/>
  <c r="A285" i="2"/>
  <c r="E285" i="2" l="1"/>
  <c r="D285" i="2"/>
  <c r="C286" i="2"/>
  <c r="A286" i="2"/>
  <c r="B287" i="2"/>
  <c r="E286" i="2" l="1"/>
  <c r="D286" i="2"/>
  <c r="C287" i="2"/>
  <c r="A287" i="2"/>
  <c r="B288" i="2"/>
  <c r="E287" i="2" l="1"/>
  <c r="D287" i="2"/>
  <c r="C288" i="2"/>
  <c r="A288" i="2"/>
  <c r="B289" i="2"/>
  <c r="E288" i="2" l="1"/>
  <c r="D288" i="2"/>
  <c r="C289" i="2"/>
  <c r="A289" i="2"/>
  <c r="B290" i="2"/>
  <c r="E289" i="2" l="1"/>
  <c r="D289" i="2"/>
  <c r="C290" i="2"/>
  <c r="A290" i="2"/>
  <c r="B291" i="2"/>
  <c r="E290" i="2" l="1"/>
  <c r="D290" i="2"/>
  <c r="C291" i="2"/>
  <c r="A291" i="2"/>
  <c r="B292" i="2"/>
  <c r="E291" i="2" l="1"/>
  <c r="D291" i="2"/>
  <c r="C292" i="2"/>
  <c r="A292" i="2"/>
  <c r="B293" i="2"/>
  <c r="E292" i="2" l="1"/>
  <c r="D292" i="2"/>
  <c r="C293" i="2"/>
  <c r="A293" i="2"/>
  <c r="B294" i="2"/>
  <c r="E293" i="2" l="1"/>
  <c r="D293" i="2"/>
  <c r="C294" i="2"/>
  <c r="A294" i="2"/>
  <c r="B295" i="2"/>
  <c r="E294" i="2" l="1"/>
  <c r="D294" i="2"/>
  <c r="C295" i="2"/>
  <c r="A295" i="2"/>
  <c r="B296" i="2"/>
  <c r="E295" i="2" l="1"/>
  <c r="D295" i="2"/>
  <c r="C296" i="2"/>
  <c r="A296" i="2"/>
  <c r="B297" i="2"/>
  <c r="E296" i="2" l="1"/>
  <c r="D296" i="2"/>
  <c r="C297" i="2"/>
  <c r="A297" i="2"/>
  <c r="B298" i="2"/>
  <c r="E297" i="2" l="1"/>
  <c r="D297" i="2"/>
  <c r="C298" i="2"/>
  <c r="A298" i="2"/>
  <c r="B299" i="2"/>
  <c r="E298" i="2" l="1"/>
  <c r="D298" i="2"/>
  <c r="C299" i="2"/>
  <c r="A299" i="2"/>
  <c r="B300" i="2"/>
  <c r="E299" i="2" l="1"/>
  <c r="D299" i="2"/>
  <c r="C300" i="2"/>
  <c r="A300" i="2"/>
  <c r="B301" i="2"/>
  <c r="E300" i="2" l="1"/>
  <c r="D300" i="2"/>
  <c r="C301" i="2"/>
  <c r="A301" i="2"/>
  <c r="B302" i="2"/>
  <c r="E301" i="2" l="1"/>
  <c r="D301" i="2"/>
  <c r="C302" i="2"/>
  <c r="B303" i="2"/>
  <c r="A302" i="2"/>
  <c r="E302" i="2" l="1"/>
  <c r="D302" i="2"/>
  <c r="C303" i="2"/>
  <c r="B304" i="2"/>
  <c r="A303" i="2"/>
  <c r="E303" i="2" l="1"/>
  <c r="D303" i="2"/>
  <c r="C304" i="2"/>
  <c r="B305" i="2"/>
  <c r="A304" i="2"/>
  <c r="E304" i="2" l="1"/>
  <c r="D304" i="2"/>
  <c r="C305" i="2"/>
  <c r="B306" i="2"/>
  <c r="A305" i="2"/>
  <c r="E305" i="2" l="1"/>
  <c r="D305" i="2"/>
  <c r="C306" i="2"/>
  <c r="B307" i="2"/>
  <c r="A306" i="2"/>
  <c r="E306" i="2" l="1"/>
  <c r="D306" i="2"/>
  <c r="C307" i="2"/>
  <c r="B308" i="2"/>
  <c r="A307" i="2"/>
  <c r="E307" i="2" l="1"/>
  <c r="D307" i="2"/>
  <c r="C308" i="2"/>
  <c r="B309" i="2"/>
  <c r="A308" i="2"/>
  <c r="E308" i="2" l="1"/>
  <c r="D308" i="2"/>
  <c r="C309" i="2"/>
  <c r="B310" i="2"/>
  <c r="A309" i="2"/>
  <c r="E309" i="2" l="1"/>
  <c r="D309" i="2"/>
  <c r="C310" i="2"/>
  <c r="B311" i="2"/>
  <c r="A310" i="2"/>
  <c r="E310" i="2" l="1"/>
  <c r="D310" i="2"/>
  <c r="C311" i="2"/>
  <c r="B312" i="2"/>
  <c r="A311" i="2"/>
  <c r="E311" i="2" l="1"/>
  <c r="D311" i="2"/>
  <c r="C312" i="2"/>
  <c r="B313" i="2"/>
  <c r="A312" i="2"/>
  <c r="E312" i="2" l="1"/>
  <c r="D312" i="2"/>
  <c r="C313" i="2"/>
  <c r="B314" i="2"/>
  <c r="A313" i="2"/>
  <c r="E313" i="2" l="1"/>
  <c r="D313" i="2"/>
  <c r="C314" i="2"/>
  <c r="A314" i="2"/>
  <c r="B315" i="2"/>
  <c r="E314" i="2" l="1"/>
  <c r="D314" i="2"/>
  <c r="C315" i="2"/>
  <c r="A315" i="2"/>
  <c r="B316" i="2"/>
  <c r="E315" i="2" l="1"/>
  <c r="D315" i="2"/>
  <c r="C316" i="2"/>
  <c r="A316" i="2"/>
  <c r="B317" i="2"/>
  <c r="E316" i="2" l="1"/>
  <c r="D316" i="2"/>
  <c r="C317" i="2"/>
  <c r="A317" i="2"/>
  <c r="B318" i="2"/>
  <c r="E317" i="2" l="1"/>
  <c r="D317" i="2"/>
  <c r="C318" i="2"/>
  <c r="A318" i="2"/>
  <c r="B319" i="2"/>
  <c r="E318" i="2" l="1"/>
  <c r="D318" i="2"/>
  <c r="C319" i="2"/>
  <c r="A319" i="2"/>
  <c r="B320" i="2"/>
  <c r="E319" i="2" l="1"/>
  <c r="D319" i="2"/>
  <c r="C320" i="2"/>
  <c r="A320" i="2"/>
  <c r="B321" i="2"/>
  <c r="E320" i="2" l="1"/>
  <c r="D320" i="2"/>
  <c r="C321" i="2"/>
  <c r="A321" i="2"/>
  <c r="B322" i="2"/>
  <c r="E321" i="2" l="1"/>
  <c r="D321" i="2"/>
  <c r="C322" i="2"/>
  <c r="A322" i="2"/>
  <c r="B323" i="2"/>
  <c r="E322" i="2" l="1"/>
  <c r="D322" i="2"/>
  <c r="C323" i="2"/>
  <c r="A323" i="2"/>
  <c r="B324" i="2"/>
  <c r="E323" i="2" l="1"/>
  <c r="D323" i="2"/>
  <c r="C324" i="2"/>
  <c r="A324" i="2"/>
  <c r="B325" i="2"/>
  <c r="E324" i="2" l="1"/>
  <c r="D324" i="2"/>
  <c r="C325" i="2"/>
  <c r="A325" i="2"/>
  <c r="B326" i="2"/>
  <c r="E325" i="2" l="1"/>
  <c r="D325" i="2"/>
  <c r="C326" i="2"/>
  <c r="A326" i="2"/>
  <c r="B327" i="2"/>
  <c r="E326" i="2" l="1"/>
  <c r="D326" i="2"/>
  <c r="C327" i="2"/>
  <c r="A327" i="2"/>
  <c r="B328" i="2"/>
  <c r="E327" i="2" l="1"/>
  <c r="D327" i="2"/>
  <c r="C328" i="2"/>
  <c r="A328" i="2"/>
  <c r="B329" i="2"/>
  <c r="E328" i="2" l="1"/>
  <c r="D328" i="2"/>
  <c r="C329" i="2"/>
  <c r="A329" i="2"/>
  <c r="B330" i="2"/>
  <c r="E329" i="2" l="1"/>
  <c r="D329" i="2"/>
  <c r="A330" i="2"/>
  <c r="C330" i="2"/>
  <c r="E330" i="2" l="1"/>
  <c r="G4" i="2" s="1"/>
  <c r="D330" i="2"/>
  <c r="F4" i="2" s="1"/>
</calcChain>
</file>

<file path=xl/sharedStrings.xml><?xml version="1.0" encoding="utf-8"?>
<sst xmlns="http://schemas.openxmlformats.org/spreadsheetml/2006/main" count="352" uniqueCount="350">
  <si>
    <t>Percent with no wage change</t>
  </si>
  <si>
    <t>CPS</t>
  </si>
  <si>
    <t>Date</t>
  </si>
  <si>
    <t>lookups</t>
  </si>
  <si>
    <t>data from S:\Brian\Bart\Nominal Wage Rigidity\Results\Unconditional on Samejob\F(zero) All Workers.xlsx, tab "Zero.csv"</t>
  </si>
  <si>
    <t>All workers (hourly and non-hourly)</t>
  </si>
  <si>
    <t>Hourly workers</t>
  </si>
  <si>
    <t>Non-hourly workers</t>
  </si>
  <si>
    <t>For nomalization:</t>
  </si>
  <si>
    <t>Ratio of SIPP value to CPS value (prior to 2004 panel)</t>
  </si>
  <si>
    <t>Ratio of SIPP value to CPS value (2004+ panel)</t>
  </si>
  <si>
    <t>Average ratio (pre 2004)</t>
  </si>
  <si>
    <t>Average ratio (post 2004)</t>
  </si>
  <si>
    <t>LR@USECON</t>
  </si>
  <si>
    <t>.excel</t>
  </si>
  <si>
    <t>8610</t>
  </si>
  <si>
    <t>8611</t>
  </si>
  <si>
    <t>8612</t>
  </si>
  <si>
    <t>8701</t>
  </si>
  <si>
    <t>8702</t>
  </si>
  <si>
    <t>8703</t>
  </si>
  <si>
    <t>8704</t>
  </si>
  <si>
    <t>8705</t>
  </si>
  <si>
    <t>8706</t>
  </si>
  <si>
    <t>8707</t>
  </si>
  <si>
    <t>8708</t>
  </si>
  <si>
    <t>8709</t>
  </si>
  <si>
    <t>8710</t>
  </si>
  <si>
    <t>8711</t>
  </si>
  <si>
    <t>8712</t>
  </si>
  <si>
    <t>8801</t>
  </si>
  <si>
    <t>8802</t>
  </si>
  <si>
    <t>8803</t>
  </si>
  <si>
    <t>8804</t>
  </si>
  <si>
    <t>8805</t>
  </si>
  <si>
    <t>8806</t>
  </si>
  <si>
    <t>8807</t>
  </si>
  <si>
    <t>8808</t>
  </si>
  <si>
    <t>8809</t>
  </si>
  <si>
    <t>8810</t>
  </si>
  <si>
    <t>8811</t>
  </si>
  <si>
    <t>8812</t>
  </si>
  <si>
    <t>8901</t>
  </si>
  <si>
    <t>8902</t>
  </si>
  <si>
    <t>8903</t>
  </si>
  <si>
    <t>8904</t>
  </si>
  <si>
    <t>8905</t>
  </si>
  <si>
    <t>8906</t>
  </si>
  <si>
    <t>8907</t>
  </si>
  <si>
    <t>8908</t>
  </si>
  <si>
    <t>8909</t>
  </si>
  <si>
    <t>8910</t>
  </si>
  <si>
    <t>8911</t>
  </si>
  <si>
    <t>8912</t>
  </si>
  <si>
    <t>9001</t>
  </si>
  <si>
    <t>9002</t>
  </si>
  <si>
    <t>9003</t>
  </si>
  <si>
    <t>9004</t>
  </si>
  <si>
    <t>9005</t>
  </si>
  <si>
    <t>9006</t>
  </si>
  <si>
    <t>9007</t>
  </si>
  <si>
    <t>9008</t>
  </si>
  <si>
    <t>9009</t>
  </si>
  <si>
    <t>9010</t>
  </si>
  <si>
    <t>9011</t>
  </si>
  <si>
    <t>9012</t>
  </si>
  <si>
    <t>9101</t>
  </si>
  <si>
    <t>9102</t>
  </si>
  <si>
    <t>9103</t>
  </si>
  <si>
    <t>9104</t>
  </si>
  <si>
    <t>9105</t>
  </si>
  <si>
    <t>9106</t>
  </si>
  <si>
    <t>9107</t>
  </si>
  <si>
    <t>9108</t>
  </si>
  <si>
    <t>9109</t>
  </si>
  <si>
    <t>9110</t>
  </si>
  <si>
    <t>9111</t>
  </si>
  <si>
    <t>9112</t>
  </si>
  <si>
    <t>9201</t>
  </si>
  <si>
    <t>9202</t>
  </si>
  <si>
    <t>9203</t>
  </si>
  <si>
    <t>9204</t>
  </si>
  <si>
    <t>9205</t>
  </si>
  <si>
    <t>9206</t>
  </si>
  <si>
    <t>9207</t>
  </si>
  <si>
    <t>9208</t>
  </si>
  <si>
    <t>9209</t>
  </si>
  <si>
    <t>9210</t>
  </si>
  <si>
    <t>9211</t>
  </si>
  <si>
    <t>9212</t>
  </si>
  <si>
    <t>9301</t>
  </si>
  <si>
    <t>9302</t>
  </si>
  <si>
    <t>9303</t>
  </si>
  <si>
    <t>9304</t>
  </si>
  <si>
    <t>9305</t>
  </si>
  <si>
    <t>9306</t>
  </si>
  <si>
    <t>9307</t>
  </si>
  <si>
    <t>9308</t>
  </si>
  <si>
    <t>9309</t>
  </si>
  <si>
    <t>9310</t>
  </si>
  <si>
    <t>9311</t>
  </si>
  <si>
    <t>9312</t>
  </si>
  <si>
    <t>9401</t>
  </si>
  <si>
    <t>9402</t>
  </si>
  <si>
    <t>9403</t>
  </si>
  <si>
    <t>9404</t>
  </si>
  <si>
    <t>9405</t>
  </si>
  <si>
    <t>9406</t>
  </si>
  <si>
    <t>9407</t>
  </si>
  <si>
    <t>9408</t>
  </si>
  <si>
    <t>9409</t>
  </si>
  <si>
    <t>9410</t>
  </si>
  <si>
    <t>9411</t>
  </si>
  <si>
    <t>9412</t>
  </si>
  <si>
    <t>9501</t>
  </si>
  <si>
    <t>9502</t>
  </si>
  <si>
    <t>9503</t>
  </si>
  <si>
    <t>9504</t>
  </si>
  <si>
    <t>9505</t>
  </si>
  <si>
    <t>9506</t>
  </si>
  <si>
    <t>9507</t>
  </si>
  <si>
    <t>9508</t>
  </si>
  <si>
    <t>9509</t>
  </si>
  <si>
    <t>9510</t>
  </si>
  <si>
    <t>9511</t>
  </si>
  <si>
    <t>9512</t>
  </si>
  <si>
    <t>9601</t>
  </si>
  <si>
    <t>9602</t>
  </si>
  <si>
    <t>9603</t>
  </si>
  <si>
    <t>9604</t>
  </si>
  <si>
    <t>9605</t>
  </si>
  <si>
    <t>9606</t>
  </si>
  <si>
    <t>9607</t>
  </si>
  <si>
    <t>9608</t>
  </si>
  <si>
    <t>9609</t>
  </si>
  <si>
    <t>9610</t>
  </si>
  <si>
    <t>9611</t>
  </si>
  <si>
    <t>9612</t>
  </si>
  <si>
    <t>9701</t>
  </si>
  <si>
    <t>9702</t>
  </si>
  <si>
    <t>9703</t>
  </si>
  <si>
    <t>9704</t>
  </si>
  <si>
    <t>9705</t>
  </si>
  <si>
    <t>9706</t>
  </si>
  <si>
    <t>9707</t>
  </si>
  <si>
    <t>9708</t>
  </si>
  <si>
    <t>9709</t>
  </si>
  <si>
    <t>9710</t>
  </si>
  <si>
    <t>9711</t>
  </si>
  <si>
    <t>9712</t>
  </si>
  <si>
    <t>9801</t>
  </si>
  <si>
    <t>9802</t>
  </si>
  <si>
    <t>9803</t>
  </si>
  <si>
    <t>9804</t>
  </si>
  <si>
    <t>9805</t>
  </si>
  <si>
    <t>9806</t>
  </si>
  <si>
    <t>9807</t>
  </si>
  <si>
    <t>9808</t>
  </si>
  <si>
    <t>9809</t>
  </si>
  <si>
    <t>9810</t>
  </si>
  <si>
    <t>9811</t>
  </si>
  <si>
    <t>9812</t>
  </si>
  <si>
    <t>9901</t>
  </si>
  <si>
    <t>9902</t>
  </si>
  <si>
    <t>9903</t>
  </si>
  <si>
    <t>9904</t>
  </si>
  <si>
    <t>9905</t>
  </si>
  <si>
    <t>9906</t>
  </si>
  <si>
    <t>9907</t>
  </si>
  <si>
    <t>9908</t>
  </si>
  <si>
    <t>9909</t>
  </si>
  <si>
    <t>9910</t>
  </si>
  <si>
    <t>9911</t>
  </si>
  <si>
    <t>9912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</si>
  <si>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</si>
  <si>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</si>
  <si>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</si>
  <si>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</si>
  <si>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</si>
  <si>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</si>
  <si>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</si>
  <si>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</si>
  <si>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</si>
  <si>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</si>
  <si>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</si>
  <si>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</si>
  <si>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</si>
  <si>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</si>
  <si>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</si>
  <si>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</si>
  <si>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</si>
  <si>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</si>
  <si>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</si>
  <si>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</si>
  <si>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</si>
  <si>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</si>
  <si>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</si>
  <si>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</si>
  <si>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0201</t>
  </si>
  <si>
    <t>0202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</si>
  <si>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</si>
  <si>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</si>
  <si>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</si>
  <si>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</si>
  <si>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</si>
  <si>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</si>
  <si>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</si>
  <si>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</si>
  <si>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</si>
  <si>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</si>
  <si>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0301</t>
  </si>
  <si>
    <t>0302</t>
  </si>
  <si>
    <t>0303</t>
  </si>
  <si>
    <t>0304</t>
  </si>
  <si>
    <t>0305</t>
  </si>
  <si>
    <t>0306</t>
  </si>
  <si>
    <t>0307</t>
  </si>
  <si>
    <t>0308</t>
  </si>
  <si>
    <t>0309</t>
  </si>
  <si>
    <t>0310</t>
  </si>
  <si>
    <t>0311</t>
  </si>
  <si>
    <t>0312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</si>
  <si>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</si>
  <si>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</si>
  <si>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</si>
  <si>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</si>
  <si>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</si>
  <si>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</si>
  <si>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</si>
  <si>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</si>
  <si>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</si>
  <si>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</si>
  <si>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</si>
  <si>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</si>
  <si>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0501</t>
  </si>
  <si>
    <t>0502</t>
  </si>
  <si>
    <t>0503</t>
  </si>
  <si>
    <t>0504</t>
  </si>
  <si>
    <t>0505</t>
  </si>
  <si>
    <t>0506</t>
  </si>
  <si>
    <t>0507</t>
  </si>
  <si>
    <t>0508</t>
  </si>
  <si>
    <t>0509</t>
  </si>
  <si>
    <t>0510</t>
  </si>
  <si>
    <t>0511</t>
  </si>
  <si>
    <t>0512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</si>
  <si>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</si>
  <si>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</si>
  <si>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</si>
  <si>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</si>
  <si>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</si>
  <si>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</si>
  <si>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</si>
  <si>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</si>
  <si>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</si>
  <si>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</si>
  <si>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</si>
  <si>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0612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</si>
  <si>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</si>
  <si>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</si>
  <si>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</si>
  <si>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</si>
  <si>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</si>
  <si>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</si>
  <si>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</si>
  <si>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</si>
  <si>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</si>
  <si>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</si>
  <si>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</si>
  <si>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</si>
  <si>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0801</t>
  </si>
  <si>
    <t>0802</t>
  </si>
  <si>
    <t>0803</t>
  </si>
  <si>
    <t>0804</t>
  </si>
  <si>
    <t>0805</t>
  </si>
  <si>
    <t>0806</t>
  </si>
  <si>
    <t>0807</t>
  </si>
  <si>
    <t>0808</t>
  </si>
  <si>
    <t>0809</t>
  </si>
  <si>
    <t>0810</t>
  </si>
  <si>
    <t>0811</t>
  </si>
  <si>
    <t>0812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</si>
  <si>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</si>
  <si>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</si>
  <si>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</si>
  <si>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</si>
  <si>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</si>
  <si>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</si>
  <si>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</si>
  <si>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</si>
  <si>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</si>
  <si>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</si>
  <si>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</si>
  <si>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</si>
  <si>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</si>
  <si>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</si>
  <si>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</si>
  <si>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</si>
  <si>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</si>
  <si>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</si>
  <si>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</si>
  <si>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</si>
  <si>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</si>
  <si>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</si>
  <si>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</si>
  <si>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</si>
  <si>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</si>
  <si>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</si>
  <si>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</si>
  <si>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</si>
  <si>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</si>
  <si>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</si>
  <si>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</si>
  <si>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</si>
  <si>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</si>
  <si>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</si>
  <si>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</si>
  <si>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</si>
  <si>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</si>
  <si>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</si>
  <si>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</si>
  <si>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</si>
  <si>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</si>
  <si>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</si>
  <si>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</si>
  <si>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</si>
  <si>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</si>
  <si>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</si>
  <si>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</si>
  <si>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</si>
  <si>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.DESC</t>
  </si>
  <si>
    <t xml:space="preserve">Civilian Unemployment Rate: 16 yr + (SA, %) </t>
  </si>
  <si>
    <t>1301</t>
  </si>
  <si>
    <t>8610 11312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</si>
  <si>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</si>
  <si>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</si>
  <si>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</si>
  <si>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</si>
  <si>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</si>
  <si>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</si>
  <si>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</si>
  <si>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</si>
  <si>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</si>
  <si>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</si>
  <si>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</si>
  <si>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LF@USECON</t>
  </si>
  <si>
    <t>LTU@USECON</t>
  </si>
  <si>
    <t xml:space="preserve">Civilian Labor Force: 16 yr + (SA, Thous) </t>
  </si>
  <si>
    <t xml:space="preserve">Unemployed, 16 Years &amp; Over: 16 yr + (SA, Thous) </t>
  </si>
  <si>
    <t>Unemployment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</si>
</sst>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yymm"/>
    <numFmt numFmtId="166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quotePrefix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emf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1.e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2.490842490842491E-2"/>
          <c:y val="0.14928149179617081"/>
          <c:w val="0.95897435897435901"/>
          <c:h val="0.82435005921122384"/>
        </c:manualLayout>
      </c:layout>
      <c:lineChart>
        <c:grouping val="standard"/>
        <c:varyColors val="0"/>
        <c:ser>
          <c:idx val="0"/>
          <c:order val="1"/>
          <c:tx>
            <c:v>Unemployment rate</c:v>
          </c:tx>
          <c:spPr>
            <a:ln w="28575">
              <a:solidFill>
                <a:srgbClr val="C00000"/>
              </a:solidFill>
              <a:prstDash val="solid"/>
            </a:ln>
          </c:spPr>
          <c:marker>
            <c:symbol val="none"/>
          </c:marker>
          <c:cat>
            <c:numRef>
              <c:f>Plumbing!$B$4:$B$330</c:f>
              <c:numCache>
                <c:formatCode>m/d/yyyy</c:formatCode>
                <c:ptCount val="327"/>
                <c:pt idx="0">
                  <c:v>31686</c:v>
                </c:pt>
                <c:pt idx="1">
                  <c:v>31717</c:v>
                </c:pt>
                <c:pt idx="2">
                  <c:v>31747</c:v>
                </c:pt>
                <c:pt idx="3">
                  <c:v>31778</c:v>
                </c:pt>
                <c:pt idx="4">
                  <c:v>31809</c:v>
                </c:pt>
                <c:pt idx="5">
                  <c:v>31837</c:v>
                </c:pt>
                <c:pt idx="6">
                  <c:v>31868</c:v>
                </c:pt>
                <c:pt idx="7">
                  <c:v>31898</c:v>
                </c:pt>
                <c:pt idx="8">
                  <c:v>31929</c:v>
                </c:pt>
                <c:pt idx="9">
                  <c:v>31959</c:v>
                </c:pt>
                <c:pt idx="10">
                  <c:v>31990</c:v>
                </c:pt>
                <c:pt idx="11">
                  <c:v>32021</c:v>
                </c:pt>
                <c:pt idx="12">
                  <c:v>32051</c:v>
                </c:pt>
                <c:pt idx="13">
                  <c:v>32082</c:v>
                </c:pt>
                <c:pt idx="14">
                  <c:v>32112</c:v>
                </c:pt>
                <c:pt idx="15">
                  <c:v>32143</c:v>
                </c:pt>
                <c:pt idx="16">
                  <c:v>32174</c:v>
                </c:pt>
                <c:pt idx="17">
                  <c:v>32203</c:v>
                </c:pt>
                <c:pt idx="18">
                  <c:v>32234</c:v>
                </c:pt>
                <c:pt idx="19">
                  <c:v>32264</c:v>
                </c:pt>
                <c:pt idx="20">
                  <c:v>32295</c:v>
                </c:pt>
                <c:pt idx="21">
                  <c:v>32325</c:v>
                </c:pt>
                <c:pt idx="22">
                  <c:v>32356</c:v>
                </c:pt>
                <c:pt idx="23">
                  <c:v>32387</c:v>
                </c:pt>
                <c:pt idx="24">
                  <c:v>32417</c:v>
                </c:pt>
                <c:pt idx="25">
                  <c:v>32448</c:v>
                </c:pt>
                <c:pt idx="26">
                  <c:v>32478</c:v>
                </c:pt>
                <c:pt idx="27">
                  <c:v>32509</c:v>
                </c:pt>
                <c:pt idx="28">
                  <c:v>32540</c:v>
                </c:pt>
                <c:pt idx="29">
                  <c:v>32568</c:v>
                </c:pt>
                <c:pt idx="30">
                  <c:v>32599</c:v>
                </c:pt>
                <c:pt idx="31">
                  <c:v>32629</c:v>
                </c:pt>
                <c:pt idx="32">
                  <c:v>32660</c:v>
                </c:pt>
                <c:pt idx="33">
                  <c:v>32690</c:v>
                </c:pt>
                <c:pt idx="34">
                  <c:v>32721</c:v>
                </c:pt>
                <c:pt idx="35">
                  <c:v>32752</c:v>
                </c:pt>
                <c:pt idx="36">
                  <c:v>32782</c:v>
                </c:pt>
                <c:pt idx="37">
                  <c:v>32813</c:v>
                </c:pt>
                <c:pt idx="38">
                  <c:v>32843</c:v>
                </c:pt>
                <c:pt idx="39">
                  <c:v>32874</c:v>
                </c:pt>
                <c:pt idx="40">
                  <c:v>32905</c:v>
                </c:pt>
                <c:pt idx="41">
                  <c:v>32933</c:v>
                </c:pt>
                <c:pt idx="42">
                  <c:v>32964</c:v>
                </c:pt>
                <c:pt idx="43">
                  <c:v>32994</c:v>
                </c:pt>
                <c:pt idx="44">
                  <c:v>33025</c:v>
                </c:pt>
                <c:pt idx="45">
                  <c:v>33055</c:v>
                </c:pt>
                <c:pt idx="46">
                  <c:v>33086</c:v>
                </c:pt>
                <c:pt idx="47">
                  <c:v>33117</c:v>
                </c:pt>
                <c:pt idx="48">
                  <c:v>33147</c:v>
                </c:pt>
                <c:pt idx="49">
                  <c:v>33178</c:v>
                </c:pt>
                <c:pt idx="50">
                  <c:v>33208</c:v>
                </c:pt>
                <c:pt idx="51">
                  <c:v>33239</c:v>
                </c:pt>
                <c:pt idx="52">
                  <c:v>33270</c:v>
                </c:pt>
                <c:pt idx="53">
                  <c:v>33298</c:v>
                </c:pt>
                <c:pt idx="54">
                  <c:v>33329</c:v>
                </c:pt>
                <c:pt idx="55">
                  <c:v>33359</c:v>
                </c:pt>
                <c:pt idx="56">
                  <c:v>33390</c:v>
                </c:pt>
                <c:pt idx="57">
                  <c:v>33420</c:v>
                </c:pt>
                <c:pt idx="58">
                  <c:v>33451</c:v>
                </c:pt>
                <c:pt idx="59">
                  <c:v>33482</c:v>
                </c:pt>
                <c:pt idx="60">
                  <c:v>33512</c:v>
                </c:pt>
                <c:pt idx="61">
                  <c:v>33543</c:v>
                </c:pt>
                <c:pt idx="62">
                  <c:v>33573</c:v>
                </c:pt>
                <c:pt idx="63">
                  <c:v>33604</c:v>
                </c:pt>
                <c:pt idx="64">
                  <c:v>33635</c:v>
                </c:pt>
                <c:pt idx="65">
                  <c:v>33664</c:v>
                </c:pt>
                <c:pt idx="66">
                  <c:v>33695</c:v>
                </c:pt>
                <c:pt idx="67">
                  <c:v>33725</c:v>
                </c:pt>
                <c:pt idx="68">
                  <c:v>33756</c:v>
                </c:pt>
                <c:pt idx="69">
                  <c:v>33786</c:v>
                </c:pt>
                <c:pt idx="70">
                  <c:v>33817</c:v>
                </c:pt>
                <c:pt idx="71">
                  <c:v>33848</c:v>
                </c:pt>
                <c:pt idx="72">
                  <c:v>33878</c:v>
                </c:pt>
                <c:pt idx="73">
                  <c:v>33909</c:v>
                </c:pt>
                <c:pt idx="74">
                  <c:v>33939</c:v>
                </c:pt>
                <c:pt idx="75">
                  <c:v>33970</c:v>
                </c:pt>
                <c:pt idx="76">
                  <c:v>34001</c:v>
                </c:pt>
                <c:pt idx="77">
                  <c:v>34029</c:v>
                </c:pt>
                <c:pt idx="78">
                  <c:v>34060</c:v>
                </c:pt>
                <c:pt idx="79">
                  <c:v>34090</c:v>
                </c:pt>
                <c:pt idx="80">
                  <c:v>34121</c:v>
                </c:pt>
                <c:pt idx="81">
                  <c:v>34151</c:v>
                </c:pt>
                <c:pt idx="82">
                  <c:v>34182</c:v>
                </c:pt>
                <c:pt idx="83">
                  <c:v>34213</c:v>
                </c:pt>
                <c:pt idx="84">
                  <c:v>34243</c:v>
                </c:pt>
                <c:pt idx="85">
                  <c:v>34274</c:v>
                </c:pt>
                <c:pt idx="86">
                  <c:v>34304</c:v>
                </c:pt>
                <c:pt idx="87">
                  <c:v>34335</c:v>
                </c:pt>
                <c:pt idx="88">
                  <c:v>34366</c:v>
                </c:pt>
                <c:pt idx="89">
                  <c:v>34394</c:v>
                </c:pt>
                <c:pt idx="90">
                  <c:v>34425</c:v>
                </c:pt>
                <c:pt idx="91">
                  <c:v>34455</c:v>
                </c:pt>
                <c:pt idx="92">
                  <c:v>34486</c:v>
                </c:pt>
                <c:pt idx="93">
                  <c:v>34516</c:v>
                </c:pt>
                <c:pt idx="94">
                  <c:v>34547</c:v>
                </c:pt>
                <c:pt idx="95">
                  <c:v>34578</c:v>
                </c:pt>
                <c:pt idx="96">
                  <c:v>34608</c:v>
                </c:pt>
                <c:pt idx="97">
                  <c:v>34639</c:v>
                </c:pt>
                <c:pt idx="98">
                  <c:v>34669</c:v>
                </c:pt>
                <c:pt idx="99">
                  <c:v>34700</c:v>
                </c:pt>
                <c:pt idx="100">
                  <c:v>34731</c:v>
                </c:pt>
                <c:pt idx="101">
                  <c:v>34759</c:v>
                </c:pt>
                <c:pt idx="102">
                  <c:v>34790</c:v>
                </c:pt>
                <c:pt idx="103">
                  <c:v>34820</c:v>
                </c:pt>
                <c:pt idx="104">
                  <c:v>34851</c:v>
                </c:pt>
                <c:pt idx="105">
                  <c:v>34881</c:v>
                </c:pt>
                <c:pt idx="106">
                  <c:v>34912</c:v>
                </c:pt>
                <c:pt idx="107">
                  <c:v>34943</c:v>
                </c:pt>
                <c:pt idx="108">
                  <c:v>34973</c:v>
                </c:pt>
                <c:pt idx="109">
                  <c:v>35004</c:v>
                </c:pt>
                <c:pt idx="110">
                  <c:v>35034</c:v>
                </c:pt>
                <c:pt idx="111">
                  <c:v>35065</c:v>
                </c:pt>
                <c:pt idx="112">
                  <c:v>35096</c:v>
                </c:pt>
                <c:pt idx="113">
                  <c:v>35125</c:v>
                </c:pt>
                <c:pt idx="114">
                  <c:v>35156</c:v>
                </c:pt>
                <c:pt idx="115">
                  <c:v>35186</c:v>
                </c:pt>
                <c:pt idx="116">
                  <c:v>35217</c:v>
                </c:pt>
                <c:pt idx="117">
                  <c:v>35247</c:v>
                </c:pt>
                <c:pt idx="118">
                  <c:v>35278</c:v>
                </c:pt>
                <c:pt idx="119">
                  <c:v>35309</c:v>
                </c:pt>
                <c:pt idx="120">
                  <c:v>35339</c:v>
                </c:pt>
                <c:pt idx="121">
                  <c:v>35370</c:v>
                </c:pt>
                <c:pt idx="122">
                  <c:v>35400</c:v>
                </c:pt>
                <c:pt idx="123">
                  <c:v>35431</c:v>
                </c:pt>
                <c:pt idx="124">
                  <c:v>35462</c:v>
                </c:pt>
                <c:pt idx="125">
                  <c:v>35490</c:v>
                </c:pt>
                <c:pt idx="126">
                  <c:v>35521</c:v>
                </c:pt>
                <c:pt idx="127">
                  <c:v>35551</c:v>
                </c:pt>
                <c:pt idx="128">
                  <c:v>35582</c:v>
                </c:pt>
                <c:pt idx="129">
                  <c:v>35612</c:v>
                </c:pt>
                <c:pt idx="130">
                  <c:v>35643</c:v>
                </c:pt>
                <c:pt idx="131">
                  <c:v>35674</c:v>
                </c:pt>
                <c:pt idx="132">
                  <c:v>35704</c:v>
                </c:pt>
                <c:pt idx="133">
                  <c:v>35735</c:v>
                </c:pt>
                <c:pt idx="134">
                  <c:v>35765</c:v>
                </c:pt>
                <c:pt idx="135">
                  <c:v>35796</c:v>
                </c:pt>
                <c:pt idx="136">
                  <c:v>35827</c:v>
                </c:pt>
                <c:pt idx="137">
                  <c:v>35855</c:v>
                </c:pt>
                <c:pt idx="138">
                  <c:v>35886</c:v>
                </c:pt>
                <c:pt idx="139">
                  <c:v>35916</c:v>
                </c:pt>
                <c:pt idx="140">
                  <c:v>35947</c:v>
                </c:pt>
                <c:pt idx="141">
                  <c:v>35977</c:v>
                </c:pt>
                <c:pt idx="142">
                  <c:v>36008</c:v>
                </c:pt>
                <c:pt idx="143">
                  <c:v>36039</c:v>
                </c:pt>
                <c:pt idx="144">
                  <c:v>36069</c:v>
                </c:pt>
                <c:pt idx="145">
                  <c:v>36100</c:v>
                </c:pt>
                <c:pt idx="146">
                  <c:v>36130</c:v>
                </c:pt>
                <c:pt idx="147">
                  <c:v>36161</c:v>
                </c:pt>
                <c:pt idx="148">
                  <c:v>36192</c:v>
                </c:pt>
                <c:pt idx="149">
                  <c:v>36220</c:v>
                </c:pt>
                <c:pt idx="150">
                  <c:v>36251</c:v>
                </c:pt>
                <c:pt idx="151">
                  <c:v>36281</c:v>
                </c:pt>
                <c:pt idx="152">
                  <c:v>36312</c:v>
                </c:pt>
                <c:pt idx="153">
                  <c:v>36342</c:v>
                </c:pt>
                <c:pt idx="154">
                  <c:v>36373</c:v>
                </c:pt>
                <c:pt idx="155">
                  <c:v>36404</c:v>
                </c:pt>
                <c:pt idx="156">
                  <c:v>36434</c:v>
                </c:pt>
                <c:pt idx="157">
                  <c:v>36465</c:v>
                </c:pt>
                <c:pt idx="158">
                  <c:v>36495</c:v>
                </c:pt>
                <c:pt idx="159">
                  <c:v>36526</c:v>
                </c:pt>
                <c:pt idx="160">
                  <c:v>36557</c:v>
                </c:pt>
                <c:pt idx="161">
                  <c:v>36586</c:v>
                </c:pt>
                <c:pt idx="162">
                  <c:v>36617</c:v>
                </c:pt>
                <c:pt idx="163">
                  <c:v>36647</c:v>
                </c:pt>
                <c:pt idx="164">
                  <c:v>36678</c:v>
                </c:pt>
                <c:pt idx="165">
                  <c:v>36708</c:v>
                </c:pt>
                <c:pt idx="166">
                  <c:v>36739</c:v>
                </c:pt>
                <c:pt idx="167">
                  <c:v>36770</c:v>
                </c:pt>
                <c:pt idx="168">
                  <c:v>36800</c:v>
                </c:pt>
                <c:pt idx="169">
                  <c:v>36831</c:v>
                </c:pt>
                <c:pt idx="170">
                  <c:v>36861</c:v>
                </c:pt>
                <c:pt idx="171">
                  <c:v>36892</c:v>
                </c:pt>
                <c:pt idx="172">
                  <c:v>36923</c:v>
                </c:pt>
                <c:pt idx="173">
                  <c:v>36951</c:v>
                </c:pt>
                <c:pt idx="174">
                  <c:v>36982</c:v>
                </c:pt>
                <c:pt idx="175">
                  <c:v>37012</c:v>
                </c:pt>
                <c:pt idx="176">
                  <c:v>37043</c:v>
                </c:pt>
                <c:pt idx="177">
                  <c:v>37073</c:v>
                </c:pt>
                <c:pt idx="178">
                  <c:v>37104</c:v>
                </c:pt>
                <c:pt idx="179">
                  <c:v>37135</c:v>
                </c:pt>
                <c:pt idx="180">
                  <c:v>37165</c:v>
                </c:pt>
                <c:pt idx="181">
                  <c:v>37196</c:v>
                </c:pt>
                <c:pt idx="182">
                  <c:v>37226</c:v>
                </c:pt>
                <c:pt idx="183">
                  <c:v>37257</c:v>
                </c:pt>
                <c:pt idx="184">
                  <c:v>37288</c:v>
                </c:pt>
                <c:pt idx="185">
                  <c:v>37316</c:v>
                </c:pt>
                <c:pt idx="186">
                  <c:v>37347</c:v>
                </c:pt>
                <c:pt idx="187">
                  <c:v>37377</c:v>
                </c:pt>
                <c:pt idx="188">
                  <c:v>37408</c:v>
                </c:pt>
                <c:pt idx="189">
                  <c:v>37438</c:v>
                </c:pt>
                <c:pt idx="190">
                  <c:v>37469</c:v>
                </c:pt>
                <c:pt idx="191">
                  <c:v>37500</c:v>
                </c:pt>
                <c:pt idx="192">
                  <c:v>37530</c:v>
                </c:pt>
                <c:pt idx="193">
                  <c:v>37561</c:v>
                </c:pt>
                <c:pt idx="194">
                  <c:v>37591</c:v>
                </c:pt>
                <c:pt idx="195">
                  <c:v>37622</c:v>
                </c:pt>
                <c:pt idx="196">
                  <c:v>37653</c:v>
                </c:pt>
                <c:pt idx="197">
                  <c:v>37681</c:v>
                </c:pt>
                <c:pt idx="198">
                  <c:v>37712</c:v>
                </c:pt>
                <c:pt idx="199">
                  <c:v>37742</c:v>
                </c:pt>
                <c:pt idx="200">
                  <c:v>37773</c:v>
                </c:pt>
                <c:pt idx="201">
                  <c:v>37803</c:v>
                </c:pt>
                <c:pt idx="202">
                  <c:v>37834</c:v>
                </c:pt>
                <c:pt idx="203">
                  <c:v>37865</c:v>
                </c:pt>
                <c:pt idx="204">
                  <c:v>37895</c:v>
                </c:pt>
                <c:pt idx="205">
                  <c:v>37926</c:v>
                </c:pt>
                <c:pt idx="206">
                  <c:v>37956</c:v>
                </c:pt>
                <c:pt idx="207">
                  <c:v>37987</c:v>
                </c:pt>
                <c:pt idx="208">
                  <c:v>38018</c:v>
                </c:pt>
                <c:pt idx="209">
                  <c:v>38047</c:v>
                </c:pt>
                <c:pt idx="210">
                  <c:v>38078</c:v>
                </c:pt>
                <c:pt idx="211">
                  <c:v>38108</c:v>
                </c:pt>
                <c:pt idx="212">
                  <c:v>38139</c:v>
                </c:pt>
                <c:pt idx="213">
                  <c:v>38169</c:v>
                </c:pt>
                <c:pt idx="214">
                  <c:v>38200</c:v>
                </c:pt>
                <c:pt idx="215">
                  <c:v>38231</c:v>
                </c:pt>
                <c:pt idx="216">
                  <c:v>38261</c:v>
                </c:pt>
                <c:pt idx="217">
                  <c:v>38292</c:v>
                </c:pt>
                <c:pt idx="218">
                  <c:v>38322</c:v>
                </c:pt>
                <c:pt idx="219">
                  <c:v>38353</c:v>
                </c:pt>
                <c:pt idx="220">
                  <c:v>38384</c:v>
                </c:pt>
                <c:pt idx="221">
                  <c:v>38412</c:v>
                </c:pt>
                <c:pt idx="222">
                  <c:v>38443</c:v>
                </c:pt>
                <c:pt idx="223">
                  <c:v>38473</c:v>
                </c:pt>
                <c:pt idx="224">
                  <c:v>38504</c:v>
                </c:pt>
                <c:pt idx="225">
                  <c:v>38534</c:v>
                </c:pt>
                <c:pt idx="226">
                  <c:v>38565</c:v>
                </c:pt>
                <c:pt idx="227">
                  <c:v>38596</c:v>
                </c:pt>
                <c:pt idx="228">
                  <c:v>38626</c:v>
                </c:pt>
                <c:pt idx="229">
                  <c:v>38657</c:v>
                </c:pt>
                <c:pt idx="230">
                  <c:v>38687</c:v>
                </c:pt>
                <c:pt idx="231">
                  <c:v>38718</c:v>
                </c:pt>
                <c:pt idx="232">
                  <c:v>38749</c:v>
                </c:pt>
                <c:pt idx="233">
                  <c:v>38777</c:v>
                </c:pt>
                <c:pt idx="234">
                  <c:v>38808</c:v>
                </c:pt>
                <c:pt idx="235">
                  <c:v>38838</c:v>
                </c:pt>
                <c:pt idx="236">
                  <c:v>38869</c:v>
                </c:pt>
                <c:pt idx="237">
                  <c:v>38899</c:v>
                </c:pt>
                <c:pt idx="238">
                  <c:v>38930</c:v>
                </c:pt>
                <c:pt idx="239">
                  <c:v>38961</c:v>
                </c:pt>
                <c:pt idx="240">
                  <c:v>38991</c:v>
                </c:pt>
                <c:pt idx="241">
                  <c:v>39022</c:v>
                </c:pt>
                <c:pt idx="242">
                  <c:v>39052</c:v>
                </c:pt>
                <c:pt idx="243">
                  <c:v>39083</c:v>
                </c:pt>
                <c:pt idx="244">
                  <c:v>39114</c:v>
                </c:pt>
                <c:pt idx="245">
                  <c:v>39142</c:v>
                </c:pt>
                <c:pt idx="246">
                  <c:v>39173</c:v>
                </c:pt>
                <c:pt idx="247">
                  <c:v>39203</c:v>
                </c:pt>
                <c:pt idx="248">
                  <c:v>39234</c:v>
                </c:pt>
                <c:pt idx="249">
                  <c:v>39264</c:v>
                </c:pt>
                <c:pt idx="250">
                  <c:v>39295</c:v>
                </c:pt>
                <c:pt idx="251">
                  <c:v>39326</c:v>
                </c:pt>
                <c:pt idx="252">
                  <c:v>39356</c:v>
                </c:pt>
                <c:pt idx="253">
                  <c:v>39387</c:v>
                </c:pt>
                <c:pt idx="254">
                  <c:v>39417</c:v>
                </c:pt>
                <c:pt idx="255">
                  <c:v>39448</c:v>
                </c:pt>
                <c:pt idx="256">
                  <c:v>39479</c:v>
                </c:pt>
                <c:pt idx="257">
                  <c:v>39508</c:v>
                </c:pt>
                <c:pt idx="258">
                  <c:v>39539</c:v>
                </c:pt>
                <c:pt idx="259">
                  <c:v>39569</c:v>
                </c:pt>
                <c:pt idx="260">
                  <c:v>39600</c:v>
                </c:pt>
                <c:pt idx="261">
                  <c:v>39630</c:v>
                </c:pt>
                <c:pt idx="262">
                  <c:v>39661</c:v>
                </c:pt>
                <c:pt idx="263">
                  <c:v>39692</c:v>
                </c:pt>
                <c:pt idx="264">
                  <c:v>39722</c:v>
                </c:pt>
                <c:pt idx="265">
                  <c:v>39753</c:v>
                </c:pt>
                <c:pt idx="266">
                  <c:v>39783</c:v>
                </c:pt>
                <c:pt idx="267">
                  <c:v>39814</c:v>
                </c:pt>
                <c:pt idx="268">
                  <c:v>39845</c:v>
                </c:pt>
                <c:pt idx="269">
                  <c:v>39873</c:v>
                </c:pt>
                <c:pt idx="270">
                  <c:v>39904</c:v>
                </c:pt>
                <c:pt idx="271">
                  <c:v>39934</c:v>
                </c:pt>
                <c:pt idx="272">
                  <c:v>39965</c:v>
                </c:pt>
                <c:pt idx="273">
                  <c:v>39995</c:v>
                </c:pt>
                <c:pt idx="274">
                  <c:v>40026</c:v>
                </c:pt>
                <c:pt idx="275">
                  <c:v>40057</c:v>
                </c:pt>
                <c:pt idx="276">
                  <c:v>40087</c:v>
                </c:pt>
                <c:pt idx="277">
                  <c:v>40118</c:v>
                </c:pt>
                <c:pt idx="278">
                  <c:v>40148</c:v>
                </c:pt>
                <c:pt idx="279">
                  <c:v>40179</c:v>
                </c:pt>
                <c:pt idx="280">
                  <c:v>40210</c:v>
                </c:pt>
                <c:pt idx="281">
                  <c:v>40238</c:v>
                </c:pt>
                <c:pt idx="282">
                  <c:v>40269</c:v>
                </c:pt>
                <c:pt idx="283">
                  <c:v>40299</c:v>
                </c:pt>
                <c:pt idx="284">
                  <c:v>40330</c:v>
                </c:pt>
                <c:pt idx="285">
                  <c:v>40360</c:v>
                </c:pt>
                <c:pt idx="286">
                  <c:v>40391</c:v>
                </c:pt>
                <c:pt idx="287">
                  <c:v>40422</c:v>
                </c:pt>
                <c:pt idx="288">
                  <c:v>40452</c:v>
                </c:pt>
                <c:pt idx="289">
                  <c:v>40483</c:v>
                </c:pt>
                <c:pt idx="290">
                  <c:v>40513</c:v>
                </c:pt>
                <c:pt idx="291">
                  <c:v>40544</c:v>
                </c:pt>
                <c:pt idx="292">
                  <c:v>40575</c:v>
                </c:pt>
                <c:pt idx="293">
                  <c:v>40603</c:v>
                </c:pt>
                <c:pt idx="294">
                  <c:v>40634</c:v>
                </c:pt>
                <c:pt idx="295">
                  <c:v>40664</c:v>
                </c:pt>
                <c:pt idx="296">
                  <c:v>40695</c:v>
                </c:pt>
                <c:pt idx="297">
                  <c:v>40725</c:v>
                </c:pt>
                <c:pt idx="298">
                  <c:v>40756</c:v>
                </c:pt>
                <c:pt idx="299">
                  <c:v>40787</c:v>
                </c:pt>
                <c:pt idx="300">
                  <c:v>40817</c:v>
                </c:pt>
                <c:pt idx="301">
                  <c:v>40848</c:v>
                </c:pt>
                <c:pt idx="302">
                  <c:v>40878</c:v>
                </c:pt>
                <c:pt idx="303">
                  <c:v>40909</c:v>
                </c:pt>
                <c:pt idx="304">
                  <c:v>40940</c:v>
                </c:pt>
                <c:pt idx="305">
                  <c:v>40969</c:v>
                </c:pt>
                <c:pt idx="306">
                  <c:v>41000</c:v>
                </c:pt>
                <c:pt idx="307">
                  <c:v>41030</c:v>
                </c:pt>
                <c:pt idx="308">
                  <c:v>41061</c:v>
                </c:pt>
                <c:pt idx="309">
                  <c:v>41091</c:v>
                </c:pt>
                <c:pt idx="310">
                  <c:v>41122</c:v>
                </c:pt>
                <c:pt idx="311">
                  <c:v>41153</c:v>
                </c:pt>
                <c:pt idx="312">
                  <c:v>41183</c:v>
                </c:pt>
                <c:pt idx="313">
                  <c:v>41214</c:v>
                </c:pt>
                <c:pt idx="314">
                  <c:v>41244</c:v>
                </c:pt>
                <c:pt idx="315">
                  <c:v>41275</c:v>
                </c:pt>
                <c:pt idx="316">
                  <c:v>41306</c:v>
                </c:pt>
                <c:pt idx="317">
                  <c:v>41334</c:v>
                </c:pt>
                <c:pt idx="318">
                  <c:v>41365</c:v>
                </c:pt>
                <c:pt idx="319">
                  <c:v>41395</c:v>
                </c:pt>
                <c:pt idx="320">
                  <c:v>41426</c:v>
                </c:pt>
                <c:pt idx="321">
                  <c:v>41456</c:v>
                </c:pt>
                <c:pt idx="322">
                  <c:v>41487</c:v>
                </c:pt>
                <c:pt idx="323">
                  <c:v>41518</c:v>
                </c:pt>
                <c:pt idx="324">
                  <c:v>41548</c:v>
                </c:pt>
                <c:pt idx="325">
                  <c:v>41579</c:v>
                </c:pt>
                <c:pt idx="326">
                  <c:v>41609</c:v>
                </c:pt>
              </c:numCache>
            </c:numRef>
          </c:cat>
          <c:val>
            <c:numRef>
              <c:f>Plumbing!$H$4:$H$330</c:f>
              <c:numCache>
                <c:formatCode>General</c:formatCode>
                <c:ptCount val="327"/>
                <c:pt idx="0">
                  <c:v>6.9551790475547604</c:v>
                </c:pt>
                <c:pt idx="1">
                  <c:v>6.8774550297553825</c:v>
                </c:pt>
                <c:pt idx="2">
                  <c:v>6.646095218824561</c:v>
                </c:pt>
                <c:pt idx="3">
                  <c:v>6.6405822710252851</c:v>
                </c:pt>
                <c:pt idx="4">
                  <c:v>6.6024747737613536</c:v>
                </c:pt>
                <c:pt idx="5">
                  <c:v>6.5917665800285068</c:v>
                </c:pt>
                <c:pt idx="6">
                  <c:v>6.3199705034524367</c:v>
                </c:pt>
                <c:pt idx="7">
                  <c:v>6.311245916938871</c:v>
                </c:pt>
                <c:pt idx="8">
                  <c:v>6.1833439202968812</c:v>
                </c:pt>
                <c:pt idx="9">
                  <c:v>6.061616987206218</c:v>
                </c:pt>
                <c:pt idx="10">
                  <c:v>6.0348410046709553</c:v>
                </c:pt>
                <c:pt idx="11">
                  <c:v>5.917790869170326</c:v>
                </c:pt>
                <c:pt idx="12">
                  <c:v>5.9970624600652229</c:v>
                </c:pt>
                <c:pt idx="13">
                  <c:v>5.8362369337979096</c:v>
                </c:pt>
                <c:pt idx="14">
                  <c:v>5.7450985264518053</c:v>
                </c:pt>
                <c:pt idx="15">
                  <c:v>5.7477535566963436</c:v>
                </c:pt>
                <c:pt idx="16">
                  <c:v>5.719072930766945</c:v>
                </c:pt>
                <c:pt idx="17">
                  <c:v>5.6867334364377697</c:v>
                </c:pt>
                <c:pt idx="18">
                  <c:v>5.4440788117211403</c:v>
                </c:pt>
                <c:pt idx="19">
                  <c:v>5.5991938614531973</c:v>
                </c:pt>
                <c:pt idx="20">
                  <c:v>5.3888518436195696</c:v>
                </c:pt>
                <c:pt idx="21">
                  <c:v>5.4288414909793286</c:v>
                </c:pt>
                <c:pt idx="22">
                  <c:v>5.6032753326509726</c:v>
                </c:pt>
                <c:pt idx="23">
                  <c:v>5.4148901279107902</c:v>
                </c:pt>
                <c:pt idx="24">
                  <c:v>5.3745315287301771</c:v>
                </c:pt>
                <c:pt idx="25">
                  <c:v>5.3303652241982435</c:v>
                </c:pt>
                <c:pt idx="26">
                  <c:v>5.3155225000407755</c:v>
                </c:pt>
                <c:pt idx="27">
                  <c:v>5.4153497041899668</c:v>
                </c:pt>
                <c:pt idx="28">
                  <c:v>5.1642506192390467</c:v>
                </c:pt>
                <c:pt idx="29">
                  <c:v>5.0354224317722576</c:v>
                </c:pt>
                <c:pt idx="30">
                  <c:v>5.2344919677902322</c:v>
                </c:pt>
                <c:pt idx="31">
                  <c:v>5.1630302735798628</c:v>
                </c:pt>
                <c:pt idx="32">
                  <c:v>5.3042461389572164</c:v>
                </c:pt>
                <c:pt idx="33">
                  <c:v>5.239297554994474</c:v>
                </c:pt>
                <c:pt idx="34">
                  <c:v>5.2437865438203692</c:v>
                </c:pt>
                <c:pt idx="35">
                  <c:v>5.3169173174982252</c:v>
                </c:pt>
                <c:pt idx="36">
                  <c:v>5.3376915088035677</c:v>
                </c:pt>
                <c:pt idx="37">
                  <c:v>5.3956690228423341</c:v>
                </c:pt>
                <c:pt idx="38">
                  <c:v>5.3551491200591181</c:v>
                </c:pt>
                <c:pt idx="39">
                  <c:v>5.3658420287206061</c:v>
                </c:pt>
                <c:pt idx="40">
                  <c:v>5.2907485482459631</c:v>
                </c:pt>
                <c:pt idx="41">
                  <c:v>5.2447913768570995</c:v>
                </c:pt>
                <c:pt idx="42">
                  <c:v>5.4095138043279292</c:v>
                </c:pt>
                <c:pt idx="43">
                  <c:v>5.355341440747301</c:v>
                </c:pt>
                <c:pt idx="44">
                  <c:v>5.2479434273291234</c:v>
                </c:pt>
                <c:pt idx="45">
                  <c:v>5.5053606082779245</c:v>
                </c:pt>
                <c:pt idx="46">
                  <c:v>5.705214699579332</c:v>
                </c:pt>
                <c:pt idx="47">
                  <c:v>5.8526355924125442</c:v>
                </c:pt>
                <c:pt idx="48">
                  <c:v>5.9200761934997423</c:v>
                </c:pt>
                <c:pt idx="49">
                  <c:v>6.1584833822479572</c:v>
                </c:pt>
                <c:pt idx="50">
                  <c:v>6.2635759699386409</c:v>
                </c:pt>
                <c:pt idx="51">
                  <c:v>6.3633837481640265</c:v>
                </c:pt>
                <c:pt idx="52">
                  <c:v>6.5584827805110297</c:v>
                </c:pt>
                <c:pt idx="53">
                  <c:v>6.8014385525752941</c:v>
                </c:pt>
                <c:pt idx="54">
                  <c:v>6.6686158611752067</c:v>
                </c:pt>
                <c:pt idx="55">
                  <c:v>6.9236621861526757</c:v>
                </c:pt>
                <c:pt idx="56">
                  <c:v>6.8803381592799866</c:v>
                </c:pt>
                <c:pt idx="57">
                  <c:v>6.8059673097959639</c:v>
                </c:pt>
                <c:pt idx="58">
                  <c:v>6.8695996829171619</c:v>
                </c:pt>
                <c:pt idx="59">
                  <c:v>6.8866956178444534</c:v>
                </c:pt>
                <c:pt idx="60">
                  <c:v>6.9818859462105776</c:v>
                </c:pt>
                <c:pt idx="61">
                  <c:v>7.0488788565204699</c:v>
                </c:pt>
                <c:pt idx="62">
                  <c:v>7.2617318259331771</c:v>
                </c:pt>
                <c:pt idx="63">
                  <c:v>7.2944578464729961</c:v>
                </c:pt>
                <c:pt idx="64">
                  <c:v>7.4319809444448808</c:v>
                </c:pt>
                <c:pt idx="65">
                  <c:v>7.4135607034262252</c:v>
                </c:pt>
                <c:pt idx="66">
                  <c:v>7.3646169851612546</c:v>
                </c:pt>
                <c:pt idx="67">
                  <c:v>7.6054293274221623</c:v>
                </c:pt>
                <c:pt idx="68">
                  <c:v>7.8157233047120096</c:v>
                </c:pt>
                <c:pt idx="69">
                  <c:v>7.6616133724321926</c:v>
                </c:pt>
                <c:pt idx="70">
                  <c:v>7.6096506573985518</c:v>
                </c:pt>
                <c:pt idx="71">
                  <c:v>7.6116139174014208</c:v>
                </c:pt>
                <c:pt idx="72">
                  <c:v>7.3406964210394765</c:v>
                </c:pt>
                <c:pt idx="73">
                  <c:v>7.4469990112191589</c:v>
                </c:pt>
                <c:pt idx="74">
                  <c:v>7.4342299733963939</c:v>
                </c:pt>
                <c:pt idx="75">
                  <c:v>7.2624610591900307</c:v>
                </c:pt>
                <c:pt idx="76">
                  <c:v>7.1486400224197792</c:v>
                </c:pt>
                <c:pt idx="77">
                  <c:v>7.0421001881833307</c:v>
                </c:pt>
                <c:pt idx="78">
                  <c:v>7.0848628134137996</c:v>
                </c:pt>
                <c:pt idx="79">
                  <c:v>7.0777633370466644</c:v>
                </c:pt>
                <c:pt idx="80">
                  <c:v>7.0480871023328771</c:v>
                </c:pt>
                <c:pt idx="81">
                  <c:v>6.9012419144184181</c:v>
                </c:pt>
                <c:pt idx="82">
                  <c:v>6.7605829392295886</c:v>
                </c:pt>
                <c:pt idx="83">
                  <c:v>6.7410341306433148</c:v>
                </c:pt>
                <c:pt idx="84">
                  <c:v>6.7529500744753923</c:v>
                </c:pt>
                <c:pt idx="85">
                  <c:v>6.5854091017724015</c:v>
                </c:pt>
                <c:pt idx="86">
                  <c:v>6.5237300005387064</c:v>
                </c:pt>
                <c:pt idx="87">
                  <c:v>6.6081656406015501</c:v>
                </c:pt>
                <c:pt idx="88">
                  <c:v>6.5685051542446944</c:v>
                </c:pt>
                <c:pt idx="89">
                  <c:v>6.4953987730061353</c:v>
                </c:pt>
                <c:pt idx="90">
                  <c:v>6.3779943500662224</c:v>
                </c:pt>
                <c:pt idx="91">
                  <c:v>6.0521949242615403</c:v>
                </c:pt>
                <c:pt idx="92">
                  <c:v>6.0714914867380001</c:v>
                </c:pt>
                <c:pt idx="93">
                  <c:v>6.0818051005725131</c:v>
                </c:pt>
                <c:pt idx="94">
                  <c:v>6.0430394210626543</c:v>
                </c:pt>
                <c:pt idx="95">
                  <c:v>5.884904239048554</c:v>
                </c:pt>
                <c:pt idx="96">
                  <c:v>5.7930531940733543</c:v>
                </c:pt>
                <c:pt idx="97">
                  <c:v>5.5917386326587861</c:v>
                </c:pt>
                <c:pt idx="98">
                  <c:v>5.4793067123401871</c:v>
                </c:pt>
                <c:pt idx="99">
                  <c:v>5.5855132613338583</c:v>
                </c:pt>
                <c:pt idx="100">
                  <c:v>5.4399576126859177</c:v>
                </c:pt>
                <c:pt idx="101">
                  <c:v>5.4145093408423408</c:v>
                </c:pt>
                <c:pt idx="102">
                  <c:v>5.7658948638660537</c:v>
                </c:pt>
                <c:pt idx="103">
                  <c:v>5.6351487664105697</c:v>
                </c:pt>
                <c:pt idx="104">
                  <c:v>5.6286898726022931</c:v>
                </c:pt>
                <c:pt idx="105">
                  <c:v>5.6874938606499779</c:v>
                </c:pt>
                <c:pt idx="106">
                  <c:v>5.6553016563897955</c:v>
                </c:pt>
                <c:pt idx="107">
                  <c:v>5.6390495509422296</c:v>
                </c:pt>
                <c:pt idx="108">
                  <c:v>5.5215648452334305</c:v>
                </c:pt>
                <c:pt idx="109">
                  <c:v>5.5997104378119955</c:v>
                </c:pt>
                <c:pt idx="110">
                  <c:v>5.601799095924112</c:v>
                </c:pt>
                <c:pt idx="111">
                  <c:v>5.6486396814863964</c:v>
                </c:pt>
                <c:pt idx="112">
                  <c:v>5.5004813767374694</c:v>
                </c:pt>
                <c:pt idx="113">
                  <c:v>5.4948190418981833</c:v>
                </c:pt>
                <c:pt idx="114">
                  <c:v>5.558095780644484</c:v>
                </c:pt>
                <c:pt idx="115">
                  <c:v>5.5533527347812104</c:v>
                </c:pt>
                <c:pt idx="116">
                  <c:v>5.3067757690898079</c:v>
                </c:pt>
                <c:pt idx="117">
                  <c:v>5.4637931548062317</c:v>
                </c:pt>
                <c:pt idx="118">
                  <c:v>5.1337520700613188</c:v>
                </c:pt>
                <c:pt idx="119">
                  <c:v>5.1882689662862882</c:v>
                </c:pt>
                <c:pt idx="120">
                  <c:v>5.2111976638180861</c:v>
                </c:pt>
                <c:pt idx="121">
                  <c:v>5.3597220884843004</c:v>
                </c:pt>
                <c:pt idx="122">
                  <c:v>5.3680992946644661</c:v>
                </c:pt>
                <c:pt idx="123">
                  <c:v>5.2843727852586815</c:v>
                </c:pt>
                <c:pt idx="124">
                  <c:v>5.2451994091580501</c:v>
                </c:pt>
                <c:pt idx="125">
                  <c:v>5.1511873486838713</c:v>
                </c:pt>
                <c:pt idx="126">
                  <c:v>5.0530819903540758</c:v>
                </c:pt>
                <c:pt idx="127">
                  <c:v>4.8891043866028987</c:v>
                </c:pt>
                <c:pt idx="128">
                  <c:v>4.991520508622652</c:v>
                </c:pt>
                <c:pt idx="129">
                  <c:v>4.8762795196260171</c:v>
                </c:pt>
                <c:pt idx="130">
                  <c:v>4.8368443396916954</c:v>
                </c:pt>
                <c:pt idx="131">
                  <c:v>4.8699469544539964</c:v>
                </c:pt>
                <c:pt idx="132">
                  <c:v>4.7236026435780518</c:v>
                </c:pt>
                <c:pt idx="133">
                  <c:v>4.6056906710669461</c:v>
                </c:pt>
                <c:pt idx="134">
                  <c:v>4.7216652692209546</c:v>
                </c:pt>
                <c:pt idx="135">
                  <c:v>4.6449542288194321</c:v>
                </c:pt>
                <c:pt idx="136">
                  <c:v>4.5991598109574658</c:v>
                </c:pt>
                <c:pt idx="137">
                  <c:v>4.6795301524381356</c:v>
                </c:pt>
                <c:pt idx="138">
                  <c:v>4.3317535545023693</c:v>
                </c:pt>
                <c:pt idx="139">
                  <c:v>4.4019159654077979</c:v>
                </c:pt>
                <c:pt idx="140">
                  <c:v>4.5192972245462153</c:v>
                </c:pt>
                <c:pt idx="141">
                  <c:v>4.5490885833066841</c:v>
                </c:pt>
                <c:pt idx="142">
                  <c:v>4.4915315839209127</c:v>
                </c:pt>
                <c:pt idx="143">
                  <c:v>4.5557757112072084</c:v>
                </c:pt>
                <c:pt idx="144">
                  <c:v>4.5415428228436712</c:v>
                </c:pt>
                <c:pt idx="145">
                  <c:v>4.4081196117964172</c:v>
                </c:pt>
                <c:pt idx="146">
                  <c:v>4.351025001081986</c:v>
                </c:pt>
                <c:pt idx="147">
                  <c:v>4.2991877873139428</c:v>
                </c:pt>
                <c:pt idx="148">
                  <c:v>4.3974468758770069</c:v>
                </c:pt>
                <c:pt idx="149">
                  <c:v>4.1685287969437033</c:v>
                </c:pt>
                <c:pt idx="150">
                  <c:v>4.3206989111896315</c:v>
                </c:pt>
                <c:pt idx="151">
                  <c:v>4.1665768077810608</c:v>
                </c:pt>
                <c:pt idx="152">
                  <c:v>4.271185467490616</c:v>
                </c:pt>
                <c:pt idx="153">
                  <c:v>4.3208858353832138</c:v>
                </c:pt>
                <c:pt idx="154">
                  <c:v>4.1870472638600011</c:v>
                </c:pt>
                <c:pt idx="155">
                  <c:v>4.236438383635817</c:v>
                </c:pt>
                <c:pt idx="156">
                  <c:v>4.1339047441887082</c:v>
                </c:pt>
                <c:pt idx="157">
                  <c:v>4.0821281913943936</c:v>
                </c:pt>
                <c:pt idx="158">
                  <c:v>4.0327585837904936</c:v>
                </c:pt>
                <c:pt idx="159">
                  <c:v>4.0121742920002532</c:v>
                </c:pt>
                <c:pt idx="160">
                  <c:v>4.1121469085191213</c:v>
                </c:pt>
                <c:pt idx="161">
                  <c:v>4.025022115506129</c:v>
                </c:pt>
                <c:pt idx="162">
                  <c:v>3.8395527877212769</c:v>
                </c:pt>
                <c:pt idx="163">
                  <c:v>4.043880102255808</c:v>
                </c:pt>
                <c:pt idx="164">
                  <c:v>3.9630832240463985</c:v>
                </c:pt>
                <c:pt idx="165">
                  <c:v>4.0392752217489702</c:v>
                </c:pt>
                <c:pt idx="166">
                  <c:v>4.1069649297612862</c:v>
                </c:pt>
                <c:pt idx="167">
                  <c:v>3.9468698690691704</c:v>
                </c:pt>
                <c:pt idx="168">
                  <c:v>3.8801867874521463</c:v>
                </c:pt>
                <c:pt idx="169">
                  <c:v>3.9444048068717561</c:v>
                </c:pt>
                <c:pt idx="170">
                  <c:v>3.9330392047358429</c:v>
                </c:pt>
                <c:pt idx="171">
                  <c:v>4.1884561891515997</c:v>
                </c:pt>
                <c:pt idx="172">
                  <c:v>4.2372704434903028</c:v>
                </c:pt>
                <c:pt idx="173">
                  <c:v>4.2668352741724798</c:v>
                </c:pt>
                <c:pt idx="174">
                  <c:v>4.3679345819780035</c:v>
                </c:pt>
                <c:pt idx="175">
                  <c:v>4.344185657070291</c:v>
                </c:pt>
                <c:pt idx="176">
                  <c:v>4.5229741135765957</c:v>
                </c:pt>
                <c:pt idx="177">
                  <c:v>4.582538599690924</c:v>
                </c:pt>
                <c:pt idx="178">
                  <c:v>4.9147148320817395</c:v>
                </c:pt>
                <c:pt idx="179">
                  <c:v>4.9601011188354667</c:v>
                </c:pt>
                <c:pt idx="180">
                  <c:v>5.339866468636786</c:v>
                </c:pt>
                <c:pt idx="181">
                  <c:v>5.5483915696062116</c:v>
                </c:pt>
                <c:pt idx="182">
                  <c:v>5.7226014344617306</c:v>
                </c:pt>
                <c:pt idx="183">
                  <c:v>5.6865647783268347</c:v>
                </c:pt>
                <c:pt idx="184">
                  <c:v>5.6791079341596786</c:v>
                </c:pt>
                <c:pt idx="185">
                  <c:v>5.7474685252732192</c:v>
                </c:pt>
                <c:pt idx="186">
                  <c:v>5.9416134047331148</c:v>
                </c:pt>
                <c:pt idx="187">
                  <c:v>5.7948916088258429</c:v>
                </c:pt>
                <c:pt idx="188">
                  <c:v>5.7959504999723777</c:v>
                </c:pt>
                <c:pt idx="189">
                  <c:v>5.7940788519574875</c:v>
                </c:pt>
                <c:pt idx="190">
                  <c:v>5.7265411112413709</c:v>
                </c:pt>
                <c:pt idx="191">
                  <c:v>5.6687644278333513</c:v>
                </c:pt>
                <c:pt idx="192">
                  <c:v>5.7165861513687597</c:v>
                </c:pt>
                <c:pt idx="193">
                  <c:v>5.8742010879682294</c:v>
                </c:pt>
                <c:pt idx="194">
                  <c:v>5.9559097238498335</c:v>
                </c:pt>
                <c:pt idx="195">
                  <c:v>5.8381356338694097</c:v>
                </c:pt>
                <c:pt idx="196">
                  <c:v>5.8986995208761126</c:v>
                </c:pt>
                <c:pt idx="197">
                  <c:v>5.8813055566969359</c:v>
                </c:pt>
                <c:pt idx="198">
                  <c:v>6.0365662165298959</c:v>
                </c:pt>
                <c:pt idx="199">
                  <c:v>6.1139931740614335</c:v>
                </c:pt>
                <c:pt idx="200">
                  <c:v>6.3010009792188013</c:v>
                </c:pt>
                <c:pt idx="201">
                  <c:v>6.1514830870054951</c:v>
                </c:pt>
                <c:pt idx="202">
                  <c:v>6.0746355286967804</c:v>
                </c:pt>
                <c:pt idx="203">
                  <c:v>6.0881730703610186</c:v>
                </c:pt>
                <c:pt idx="204">
                  <c:v>5.9516344502303768</c:v>
                </c:pt>
                <c:pt idx="205">
                  <c:v>5.834013605442177</c:v>
                </c:pt>
                <c:pt idx="206">
                  <c:v>5.6682728022408657</c:v>
                </c:pt>
                <c:pt idx="207">
                  <c:v>5.7000040860244345</c:v>
                </c:pt>
                <c:pt idx="208">
                  <c:v>5.5668023093334424</c:v>
                </c:pt>
                <c:pt idx="209">
                  <c:v>5.7783917682926829</c:v>
                </c:pt>
                <c:pt idx="210">
                  <c:v>5.5635001702417437</c:v>
                </c:pt>
                <c:pt idx="211">
                  <c:v>5.5839254751300444</c:v>
                </c:pt>
                <c:pt idx="212">
                  <c:v>5.6191509561915094</c:v>
                </c:pt>
                <c:pt idx="213">
                  <c:v>5.5087614765864092</c:v>
                </c:pt>
                <c:pt idx="214">
                  <c:v>5.4145997668808112</c:v>
                </c:pt>
                <c:pt idx="215">
                  <c:v>5.377336091985212</c:v>
                </c:pt>
                <c:pt idx="216">
                  <c:v>5.4542502012950544</c:v>
                </c:pt>
                <c:pt idx="217">
                  <c:v>5.3535994384525045</c:v>
                </c:pt>
                <c:pt idx="218">
                  <c:v>5.3586745824299769</c:v>
                </c:pt>
                <c:pt idx="219">
                  <c:v>5.2584290915969172</c:v>
                </c:pt>
                <c:pt idx="220">
                  <c:v>5.3786632875899816</c:v>
                </c:pt>
                <c:pt idx="221">
                  <c:v>5.2139280684138525</c:v>
                </c:pt>
                <c:pt idx="222">
                  <c:v>5.1515517773927995</c:v>
                </c:pt>
                <c:pt idx="223">
                  <c:v>5.125920367678094</c:v>
                </c:pt>
                <c:pt idx="224">
                  <c:v>5.041611385840068</c:v>
                </c:pt>
                <c:pt idx="225">
                  <c:v>4.9561004336420575</c:v>
                </c:pt>
                <c:pt idx="226">
                  <c:v>4.9038917338211636</c:v>
                </c:pt>
                <c:pt idx="227">
                  <c:v>5.0368779759126134</c:v>
                </c:pt>
                <c:pt idx="228">
                  <c:v>4.9686335424430501</c:v>
                </c:pt>
                <c:pt idx="229">
                  <c:v>5.0418152134075234</c:v>
                </c:pt>
                <c:pt idx="230">
                  <c:v>4.8516963274011866</c:v>
                </c:pt>
                <c:pt idx="231">
                  <c:v>4.7026242560613527</c:v>
                </c:pt>
                <c:pt idx="232">
                  <c:v>4.768954003226213</c:v>
                </c:pt>
                <c:pt idx="233">
                  <c:v>4.689250926644255</c:v>
                </c:pt>
                <c:pt idx="234">
                  <c:v>4.7189506962440602</c:v>
                </c:pt>
                <c:pt idx="235">
                  <c:v>4.6204052452852666</c:v>
                </c:pt>
                <c:pt idx="236">
                  <c:v>4.625579766639798</c:v>
                </c:pt>
                <c:pt idx="237">
                  <c:v>4.7398217694894207</c:v>
                </c:pt>
                <c:pt idx="238">
                  <c:v>4.6738643254501833</c:v>
                </c:pt>
                <c:pt idx="239">
                  <c:v>4.5146444066410831</c:v>
                </c:pt>
                <c:pt idx="240">
                  <c:v>4.4244644536671034</c:v>
                </c:pt>
                <c:pt idx="241">
                  <c:v>4.5090088316732935</c:v>
                </c:pt>
                <c:pt idx="242">
                  <c:v>4.4273629625749678</c:v>
                </c:pt>
                <c:pt idx="243">
                  <c:v>4.6466071148722774</c:v>
                </c:pt>
                <c:pt idx="244">
                  <c:v>4.5279540864017571</c:v>
                </c:pt>
                <c:pt idx="245">
                  <c:v>4.3978804450803981</c:v>
                </c:pt>
                <c:pt idx="246">
                  <c:v>4.493718634171942</c:v>
                </c:pt>
                <c:pt idx="247">
                  <c:v>4.4317809654811029</c:v>
                </c:pt>
                <c:pt idx="248">
                  <c:v>4.5602158898595802</c:v>
                </c:pt>
                <c:pt idx="249">
                  <c:v>4.6709004665020188</c:v>
                </c:pt>
                <c:pt idx="250">
                  <c:v>4.6265441999620291</c:v>
                </c:pt>
                <c:pt idx="251">
                  <c:v>4.6736282216746838</c:v>
                </c:pt>
                <c:pt idx="252">
                  <c:v>4.7244145890862566</c:v>
                </c:pt>
                <c:pt idx="253">
                  <c:v>4.7063412097377064</c:v>
                </c:pt>
                <c:pt idx="254">
                  <c:v>4.9669304434828936</c:v>
                </c:pt>
                <c:pt idx="255">
                  <c:v>4.988219105171261</c:v>
                </c:pt>
                <c:pt idx="256">
                  <c:v>4.8791758052234577</c:v>
                </c:pt>
                <c:pt idx="257">
                  <c:v>5.0822569327130491</c:v>
                </c:pt>
                <c:pt idx="258">
                  <c:v>4.9665407201711655</c:v>
                </c:pt>
                <c:pt idx="259">
                  <c:v>5.4405941556547832</c:v>
                </c:pt>
                <c:pt idx="260">
                  <c:v>5.5568876245034442</c:v>
                </c:pt>
                <c:pt idx="261">
                  <c:v>5.7856268895377063</c:v>
                </c:pt>
                <c:pt idx="262">
                  <c:v>6.1031679826178049</c:v>
                </c:pt>
                <c:pt idx="263">
                  <c:v>6.1422009445558645</c:v>
                </c:pt>
                <c:pt idx="264">
                  <c:v>6.5045584854980758</c:v>
                </c:pt>
                <c:pt idx="265">
                  <c:v>6.8145810565251974</c:v>
                </c:pt>
                <c:pt idx="266">
                  <c:v>7.2975332191005791</c:v>
                </c:pt>
                <c:pt idx="267">
                  <c:v>7.831708076145028</c:v>
                </c:pt>
                <c:pt idx="268">
                  <c:v>8.3358140377671077</c:v>
                </c:pt>
                <c:pt idx="269">
                  <c:v>8.7069066185724857</c:v>
                </c:pt>
                <c:pt idx="270">
                  <c:v>8.9500838301646173</c:v>
                </c:pt>
                <c:pt idx="271">
                  <c:v>9.365266055757326</c:v>
                </c:pt>
                <c:pt idx="272">
                  <c:v>9.5048800982483357</c:v>
                </c:pt>
                <c:pt idx="273">
                  <c:v>9.4540629753082417</c:v>
                </c:pt>
                <c:pt idx="274">
                  <c:v>9.6040181464679204</c:v>
                </c:pt>
                <c:pt idx="275">
                  <c:v>9.7552254331502137</c:v>
                </c:pt>
                <c:pt idx="276">
                  <c:v>10.001040285038101</c:v>
                </c:pt>
                <c:pt idx="277">
                  <c:v>9.892323588087363</c:v>
                </c:pt>
                <c:pt idx="278">
                  <c:v>9.8582810867293631</c:v>
                </c:pt>
                <c:pt idx="279">
                  <c:v>9.7852790720406642</c:v>
                </c:pt>
                <c:pt idx="280">
                  <c:v>9.8098918686809533</c:v>
                </c:pt>
                <c:pt idx="281">
                  <c:v>9.8674980514419328</c:v>
                </c:pt>
                <c:pt idx="282">
                  <c:v>9.8856880389708692</c:v>
                </c:pt>
                <c:pt idx="283">
                  <c:v>9.6398676270196617</c:v>
                </c:pt>
                <c:pt idx="284">
                  <c:v>9.4224172161720574</c:v>
                </c:pt>
                <c:pt idx="285">
                  <c:v>9.4607342445790419</c:v>
                </c:pt>
                <c:pt idx="286">
                  <c:v>9.5230986902737573</c:v>
                </c:pt>
                <c:pt idx="287">
                  <c:v>9.4676746814231709</c:v>
                </c:pt>
                <c:pt idx="288">
                  <c:v>9.4897872866522217</c:v>
                </c:pt>
                <c:pt idx="289">
                  <c:v>9.792396522641754</c:v>
                </c:pt>
                <c:pt idx="290">
                  <c:v>9.3420718650951198</c:v>
                </c:pt>
                <c:pt idx="291">
                  <c:v>9.1305369215107941</c:v>
                </c:pt>
                <c:pt idx="292">
                  <c:v>9.0024727766214951</c:v>
                </c:pt>
                <c:pt idx="293">
                  <c:v>8.9437786095280316</c:v>
                </c:pt>
                <c:pt idx="294">
                  <c:v>9.0384289605024826</c:v>
                </c:pt>
                <c:pt idx="295">
                  <c:v>9.0334219026779206</c:v>
                </c:pt>
                <c:pt idx="296">
                  <c:v>9.1048386570949802</c:v>
                </c:pt>
                <c:pt idx="297">
                  <c:v>9.0115767161258766</c:v>
                </c:pt>
                <c:pt idx="298">
                  <c:v>9.0021924831009645</c:v>
                </c:pt>
                <c:pt idx="299">
                  <c:v>9.0281293404467977</c:v>
                </c:pt>
                <c:pt idx="300">
                  <c:v>8.8929290305824296</c:v>
                </c:pt>
                <c:pt idx="301">
                  <c:v>8.6472069359360404</c:v>
                </c:pt>
                <c:pt idx="302">
                  <c:v>8.4764039104875124</c:v>
                </c:pt>
                <c:pt idx="303">
                  <c:v>8.2588302365959212</c:v>
                </c:pt>
                <c:pt idx="304">
                  <c:v>8.2712740190537701</c:v>
                </c:pt>
                <c:pt idx="305">
                  <c:v>8.2000168059622389</c:v>
                </c:pt>
                <c:pt idx="306">
                  <c:v>8.1048358379032841</c:v>
                </c:pt>
                <c:pt idx="307">
                  <c:v>8.1904282635904977</c:v>
                </c:pt>
                <c:pt idx="308">
                  <c:v>8.1863241142385714</c:v>
                </c:pt>
                <c:pt idx="309">
                  <c:v>8.2228458982547821</c:v>
                </c:pt>
                <c:pt idx="310">
                  <c:v>8.0719315602630513</c:v>
                </c:pt>
                <c:pt idx="311">
                  <c:v>7.7920235269837992</c:v>
                </c:pt>
                <c:pt idx="312">
                  <c:v>7.8726795906823677</c:v>
                </c:pt>
                <c:pt idx="313">
                  <c:v>7.7530759276070542</c:v>
                </c:pt>
                <c:pt idx="314">
                  <c:v>7.8489624528168429</c:v>
                </c:pt>
                <c:pt idx="315">
                  <c:v>7.9227003482082052</c:v>
                </c:pt>
                <c:pt idx="316">
                  <c:v>7.7364265322393972</c:v>
                </c:pt>
                <c:pt idx="317">
                  <c:v>7.5741156436256674</c:v>
                </c:pt>
                <c:pt idx="318">
                  <c:v>7.5104033806155712</c:v>
                </c:pt>
                <c:pt idx="319">
                  <c:v>7.5550244767374632</c:v>
                </c:pt>
                <c:pt idx="320">
                  <c:v>7.5573523277825903</c:v>
                </c:pt>
                <c:pt idx="321">
                  <c:v>7.390338771999641</c:v>
                </c:pt>
                <c:pt idx="322">
                  <c:v>7.2778256563291874</c:v>
                </c:pt>
                <c:pt idx="323">
                  <c:v>7.2351969349250123</c:v>
                </c:pt>
                <c:pt idx="324">
                  <c:v>7.2798196836714268</c:v>
                </c:pt>
                <c:pt idx="325">
                  <c:v>7.0234522904941592</c:v>
                </c:pt>
                <c:pt idx="326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446080"/>
        <c:axId val="304451968"/>
      </c:lineChart>
      <c:lineChart>
        <c:grouping val="standard"/>
        <c:varyColors val="0"/>
        <c:ser>
          <c:idx val="1"/>
          <c:order val="0"/>
          <c:tx>
            <c:strRef>
              <c:f>Plumbing!$C$2</c:f>
              <c:strCache>
                <c:ptCount val="1"/>
                <c:pt idx="0">
                  <c:v>CPS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Plumbing!$B$4:$B$330</c:f>
              <c:numCache>
                <c:formatCode>m/d/yyyy</c:formatCode>
                <c:ptCount val="327"/>
                <c:pt idx="0">
                  <c:v>31686</c:v>
                </c:pt>
                <c:pt idx="1">
                  <c:v>31717</c:v>
                </c:pt>
                <c:pt idx="2">
                  <c:v>31747</c:v>
                </c:pt>
                <c:pt idx="3">
                  <c:v>31778</c:v>
                </c:pt>
                <c:pt idx="4">
                  <c:v>31809</c:v>
                </c:pt>
                <c:pt idx="5">
                  <c:v>31837</c:v>
                </c:pt>
                <c:pt idx="6">
                  <c:v>31868</c:v>
                </c:pt>
                <c:pt idx="7">
                  <c:v>31898</c:v>
                </c:pt>
                <c:pt idx="8">
                  <c:v>31929</c:v>
                </c:pt>
                <c:pt idx="9">
                  <c:v>31959</c:v>
                </c:pt>
                <c:pt idx="10">
                  <c:v>31990</c:v>
                </c:pt>
                <c:pt idx="11">
                  <c:v>32021</c:v>
                </c:pt>
                <c:pt idx="12">
                  <c:v>32051</c:v>
                </c:pt>
                <c:pt idx="13">
                  <c:v>32082</c:v>
                </c:pt>
                <c:pt idx="14">
                  <c:v>32112</c:v>
                </c:pt>
                <c:pt idx="15">
                  <c:v>32143</c:v>
                </c:pt>
                <c:pt idx="16">
                  <c:v>32174</c:v>
                </c:pt>
                <c:pt idx="17">
                  <c:v>32203</c:v>
                </c:pt>
                <c:pt idx="18">
                  <c:v>32234</c:v>
                </c:pt>
                <c:pt idx="19">
                  <c:v>32264</c:v>
                </c:pt>
                <c:pt idx="20">
                  <c:v>32295</c:v>
                </c:pt>
                <c:pt idx="21">
                  <c:v>32325</c:v>
                </c:pt>
                <c:pt idx="22">
                  <c:v>32356</c:v>
                </c:pt>
                <c:pt idx="23">
                  <c:v>32387</c:v>
                </c:pt>
                <c:pt idx="24">
                  <c:v>32417</c:v>
                </c:pt>
                <c:pt idx="25">
                  <c:v>32448</c:v>
                </c:pt>
                <c:pt idx="26">
                  <c:v>32478</c:v>
                </c:pt>
                <c:pt idx="27">
                  <c:v>32509</c:v>
                </c:pt>
                <c:pt idx="28">
                  <c:v>32540</c:v>
                </c:pt>
                <c:pt idx="29">
                  <c:v>32568</c:v>
                </c:pt>
                <c:pt idx="30">
                  <c:v>32599</c:v>
                </c:pt>
                <c:pt idx="31">
                  <c:v>32629</c:v>
                </c:pt>
                <c:pt idx="32">
                  <c:v>32660</c:v>
                </c:pt>
                <c:pt idx="33">
                  <c:v>32690</c:v>
                </c:pt>
                <c:pt idx="34">
                  <c:v>32721</c:v>
                </c:pt>
                <c:pt idx="35">
                  <c:v>32752</c:v>
                </c:pt>
                <c:pt idx="36">
                  <c:v>32782</c:v>
                </c:pt>
                <c:pt idx="37">
                  <c:v>32813</c:v>
                </c:pt>
                <c:pt idx="38">
                  <c:v>32843</c:v>
                </c:pt>
                <c:pt idx="39">
                  <c:v>32874</c:v>
                </c:pt>
                <c:pt idx="40">
                  <c:v>32905</c:v>
                </c:pt>
                <c:pt idx="41">
                  <c:v>32933</c:v>
                </c:pt>
                <c:pt idx="42">
                  <c:v>32964</c:v>
                </c:pt>
                <c:pt idx="43">
                  <c:v>32994</c:v>
                </c:pt>
                <c:pt idx="44">
                  <c:v>33025</c:v>
                </c:pt>
                <c:pt idx="45">
                  <c:v>33055</c:v>
                </c:pt>
                <c:pt idx="46">
                  <c:v>33086</c:v>
                </c:pt>
                <c:pt idx="47">
                  <c:v>33117</c:v>
                </c:pt>
                <c:pt idx="48">
                  <c:v>33147</c:v>
                </c:pt>
                <c:pt idx="49">
                  <c:v>33178</c:v>
                </c:pt>
                <c:pt idx="50">
                  <c:v>33208</c:v>
                </c:pt>
                <c:pt idx="51">
                  <c:v>33239</c:v>
                </c:pt>
                <c:pt idx="52">
                  <c:v>33270</c:v>
                </c:pt>
                <c:pt idx="53">
                  <c:v>33298</c:v>
                </c:pt>
                <c:pt idx="54">
                  <c:v>33329</c:v>
                </c:pt>
                <c:pt idx="55">
                  <c:v>33359</c:v>
                </c:pt>
                <c:pt idx="56">
                  <c:v>33390</c:v>
                </c:pt>
                <c:pt idx="57">
                  <c:v>33420</c:v>
                </c:pt>
                <c:pt idx="58">
                  <c:v>33451</c:v>
                </c:pt>
                <c:pt idx="59">
                  <c:v>33482</c:v>
                </c:pt>
                <c:pt idx="60">
                  <c:v>33512</c:v>
                </c:pt>
                <c:pt idx="61">
                  <c:v>33543</c:v>
                </c:pt>
                <c:pt idx="62">
                  <c:v>33573</c:v>
                </c:pt>
                <c:pt idx="63">
                  <c:v>33604</c:v>
                </c:pt>
                <c:pt idx="64">
                  <c:v>33635</c:v>
                </c:pt>
                <c:pt idx="65">
                  <c:v>33664</c:v>
                </c:pt>
                <c:pt idx="66">
                  <c:v>33695</c:v>
                </c:pt>
                <c:pt idx="67">
                  <c:v>33725</c:v>
                </c:pt>
                <c:pt idx="68">
                  <c:v>33756</c:v>
                </c:pt>
                <c:pt idx="69">
                  <c:v>33786</c:v>
                </c:pt>
                <c:pt idx="70">
                  <c:v>33817</c:v>
                </c:pt>
                <c:pt idx="71">
                  <c:v>33848</c:v>
                </c:pt>
                <c:pt idx="72">
                  <c:v>33878</c:v>
                </c:pt>
                <c:pt idx="73">
                  <c:v>33909</c:v>
                </c:pt>
                <c:pt idx="74">
                  <c:v>33939</c:v>
                </c:pt>
                <c:pt idx="75">
                  <c:v>33970</c:v>
                </c:pt>
                <c:pt idx="76">
                  <c:v>34001</c:v>
                </c:pt>
                <c:pt idx="77">
                  <c:v>34029</c:v>
                </c:pt>
                <c:pt idx="78">
                  <c:v>34060</c:v>
                </c:pt>
                <c:pt idx="79">
                  <c:v>34090</c:v>
                </c:pt>
                <c:pt idx="80">
                  <c:v>34121</c:v>
                </c:pt>
                <c:pt idx="81">
                  <c:v>34151</c:v>
                </c:pt>
                <c:pt idx="82">
                  <c:v>34182</c:v>
                </c:pt>
                <c:pt idx="83">
                  <c:v>34213</c:v>
                </c:pt>
                <c:pt idx="84">
                  <c:v>34243</c:v>
                </c:pt>
                <c:pt idx="85">
                  <c:v>34274</c:v>
                </c:pt>
                <c:pt idx="86">
                  <c:v>34304</c:v>
                </c:pt>
                <c:pt idx="87">
                  <c:v>34335</c:v>
                </c:pt>
                <c:pt idx="88">
                  <c:v>34366</c:v>
                </c:pt>
                <c:pt idx="89">
                  <c:v>34394</c:v>
                </c:pt>
                <c:pt idx="90">
                  <c:v>34425</c:v>
                </c:pt>
                <c:pt idx="91">
                  <c:v>34455</c:v>
                </c:pt>
                <c:pt idx="92">
                  <c:v>34486</c:v>
                </c:pt>
                <c:pt idx="93">
                  <c:v>34516</c:v>
                </c:pt>
                <c:pt idx="94">
                  <c:v>34547</c:v>
                </c:pt>
                <c:pt idx="95">
                  <c:v>34578</c:v>
                </c:pt>
                <c:pt idx="96">
                  <c:v>34608</c:v>
                </c:pt>
                <c:pt idx="97">
                  <c:v>34639</c:v>
                </c:pt>
                <c:pt idx="98">
                  <c:v>34669</c:v>
                </c:pt>
                <c:pt idx="99">
                  <c:v>34700</c:v>
                </c:pt>
                <c:pt idx="100">
                  <c:v>34731</c:v>
                </c:pt>
                <c:pt idx="101">
                  <c:v>34759</c:v>
                </c:pt>
                <c:pt idx="102">
                  <c:v>34790</c:v>
                </c:pt>
                <c:pt idx="103">
                  <c:v>34820</c:v>
                </c:pt>
                <c:pt idx="104">
                  <c:v>34851</c:v>
                </c:pt>
                <c:pt idx="105">
                  <c:v>34881</c:v>
                </c:pt>
                <c:pt idx="106">
                  <c:v>34912</c:v>
                </c:pt>
                <c:pt idx="107">
                  <c:v>34943</c:v>
                </c:pt>
                <c:pt idx="108">
                  <c:v>34973</c:v>
                </c:pt>
                <c:pt idx="109">
                  <c:v>35004</c:v>
                </c:pt>
                <c:pt idx="110">
                  <c:v>35034</c:v>
                </c:pt>
                <c:pt idx="111">
                  <c:v>35065</c:v>
                </c:pt>
                <c:pt idx="112">
                  <c:v>35096</c:v>
                </c:pt>
                <c:pt idx="113">
                  <c:v>35125</c:v>
                </c:pt>
                <c:pt idx="114">
                  <c:v>35156</c:v>
                </c:pt>
                <c:pt idx="115">
                  <c:v>35186</c:v>
                </c:pt>
                <c:pt idx="116">
                  <c:v>35217</c:v>
                </c:pt>
                <c:pt idx="117">
                  <c:v>35247</c:v>
                </c:pt>
                <c:pt idx="118">
                  <c:v>35278</c:v>
                </c:pt>
                <c:pt idx="119">
                  <c:v>35309</c:v>
                </c:pt>
                <c:pt idx="120">
                  <c:v>35339</c:v>
                </c:pt>
                <c:pt idx="121">
                  <c:v>35370</c:v>
                </c:pt>
                <c:pt idx="122">
                  <c:v>35400</c:v>
                </c:pt>
                <c:pt idx="123">
                  <c:v>35431</c:v>
                </c:pt>
                <c:pt idx="124">
                  <c:v>35462</c:v>
                </c:pt>
                <c:pt idx="125">
                  <c:v>35490</c:v>
                </c:pt>
                <c:pt idx="126">
                  <c:v>35521</c:v>
                </c:pt>
                <c:pt idx="127">
                  <c:v>35551</c:v>
                </c:pt>
                <c:pt idx="128">
                  <c:v>35582</c:v>
                </c:pt>
                <c:pt idx="129">
                  <c:v>35612</c:v>
                </c:pt>
                <c:pt idx="130">
                  <c:v>35643</c:v>
                </c:pt>
                <c:pt idx="131">
                  <c:v>35674</c:v>
                </c:pt>
                <c:pt idx="132">
                  <c:v>35704</c:v>
                </c:pt>
                <c:pt idx="133">
                  <c:v>35735</c:v>
                </c:pt>
                <c:pt idx="134">
                  <c:v>35765</c:v>
                </c:pt>
                <c:pt idx="135">
                  <c:v>35796</c:v>
                </c:pt>
                <c:pt idx="136">
                  <c:v>35827</c:v>
                </c:pt>
                <c:pt idx="137">
                  <c:v>35855</c:v>
                </c:pt>
                <c:pt idx="138">
                  <c:v>35886</c:v>
                </c:pt>
                <c:pt idx="139">
                  <c:v>35916</c:v>
                </c:pt>
                <c:pt idx="140">
                  <c:v>35947</c:v>
                </c:pt>
                <c:pt idx="141">
                  <c:v>35977</c:v>
                </c:pt>
                <c:pt idx="142">
                  <c:v>36008</c:v>
                </c:pt>
                <c:pt idx="143">
                  <c:v>36039</c:v>
                </c:pt>
                <c:pt idx="144">
                  <c:v>36069</c:v>
                </c:pt>
                <c:pt idx="145">
                  <c:v>36100</c:v>
                </c:pt>
                <c:pt idx="146">
                  <c:v>36130</c:v>
                </c:pt>
                <c:pt idx="147">
                  <c:v>36161</c:v>
                </c:pt>
                <c:pt idx="148">
                  <c:v>36192</c:v>
                </c:pt>
                <c:pt idx="149">
                  <c:v>36220</c:v>
                </c:pt>
                <c:pt idx="150">
                  <c:v>36251</c:v>
                </c:pt>
                <c:pt idx="151">
                  <c:v>36281</c:v>
                </c:pt>
                <c:pt idx="152">
                  <c:v>36312</c:v>
                </c:pt>
                <c:pt idx="153">
                  <c:v>36342</c:v>
                </c:pt>
                <c:pt idx="154">
                  <c:v>36373</c:v>
                </c:pt>
                <c:pt idx="155">
                  <c:v>36404</c:v>
                </c:pt>
                <c:pt idx="156">
                  <c:v>36434</c:v>
                </c:pt>
                <c:pt idx="157">
                  <c:v>36465</c:v>
                </c:pt>
                <c:pt idx="158">
                  <c:v>36495</c:v>
                </c:pt>
                <c:pt idx="159">
                  <c:v>36526</c:v>
                </c:pt>
                <c:pt idx="160">
                  <c:v>36557</c:v>
                </c:pt>
                <c:pt idx="161">
                  <c:v>36586</c:v>
                </c:pt>
                <c:pt idx="162">
                  <c:v>36617</c:v>
                </c:pt>
                <c:pt idx="163">
                  <c:v>36647</c:v>
                </c:pt>
                <c:pt idx="164">
                  <c:v>36678</c:v>
                </c:pt>
                <c:pt idx="165">
                  <c:v>36708</c:v>
                </c:pt>
                <c:pt idx="166">
                  <c:v>36739</c:v>
                </c:pt>
                <c:pt idx="167">
                  <c:v>36770</c:v>
                </c:pt>
                <c:pt idx="168">
                  <c:v>36800</c:v>
                </c:pt>
                <c:pt idx="169">
                  <c:v>36831</c:v>
                </c:pt>
                <c:pt idx="170">
                  <c:v>36861</c:v>
                </c:pt>
                <c:pt idx="171">
                  <c:v>36892</c:v>
                </c:pt>
                <c:pt idx="172">
                  <c:v>36923</c:v>
                </c:pt>
                <c:pt idx="173">
                  <c:v>36951</c:v>
                </c:pt>
                <c:pt idx="174">
                  <c:v>36982</c:v>
                </c:pt>
                <c:pt idx="175">
                  <c:v>37012</c:v>
                </c:pt>
                <c:pt idx="176">
                  <c:v>37043</c:v>
                </c:pt>
                <c:pt idx="177">
                  <c:v>37073</c:v>
                </c:pt>
                <c:pt idx="178">
                  <c:v>37104</c:v>
                </c:pt>
                <c:pt idx="179">
                  <c:v>37135</c:v>
                </c:pt>
                <c:pt idx="180">
                  <c:v>37165</c:v>
                </c:pt>
                <c:pt idx="181">
                  <c:v>37196</c:v>
                </c:pt>
                <c:pt idx="182">
                  <c:v>37226</c:v>
                </c:pt>
                <c:pt idx="183">
                  <c:v>37257</c:v>
                </c:pt>
                <c:pt idx="184">
                  <c:v>37288</c:v>
                </c:pt>
                <c:pt idx="185">
                  <c:v>37316</c:v>
                </c:pt>
                <c:pt idx="186">
                  <c:v>37347</c:v>
                </c:pt>
                <c:pt idx="187">
                  <c:v>37377</c:v>
                </c:pt>
                <c:pt idx="188">
                  <c:v>37408</c:v>
                </c:pt>
                <c:pt idx="189">
                  <c:v>37438</c:v>
                </c:pt>
                <c:pt idx="190">
                  <c:v>37469</c:v>
                </c:pt>
                <c:pt idx="191">
                  <c:v>37500</c:v>
                </c:pt>
                <c:pt idx="192">
                  <c:v>37530</c:v>
                </c:pt>
                <c:pt idx="193">
                  <c:v>37561</c:v>
                </c:pt>
                <c:pt idx="194">
                  <c:v>37591</c:v>
                </c:pt>
                <c:pt idx="195">
                  <c:v>37622</c:v>
                </c:pt>
                <c:pt idx="196">
                  <c:v>37653</c:v>
                </c:pt>
                <c:pt idx="197">
                  <c:v>37681</c:v>
                </c:pt>
                <c:pt idx="198">
                  <c:v>37712</c:v>
                </c:pt>
                <c:pt idx="199">
                  <c:v>37742</c:v>
                </c:pt>
                <c:pt idx="200">
                  <c:v>37773</c:v>
                </c:pt>
                <c:pt idx="201">
                  <c:v>37803</c:v>
                </c:pt>
                <c:pt idx="202">
                  <c:v>37834</c:v>
                </c:pt>
                <c:pt idx="203">
                  <c:v>37865</c:v>
                </c:pt>
                <c:pt idx="204">
                  <c:v>37895</c:v>
                </c:pt>
                <c:pt idx="205">
                  <c:v>37926</c:v>
                </c:pt>
                <c:pt idx="206">
                  <c:v>37956</c:v>
                </c:pt>
                <c:pt idx="207">
                  <c:v>37987</c:v>
                </c:pt>
                <c:pt idx="208">
                  <c:v>38018</c:v>
                </c:pt>
                <c:pt idx="209">
                  <c:v>38047</c:v>
                </c:pt>
                <c:pt idx="210">
                  <c:v>38078</c:v>
                </c:pt>
                <c:pt idx="211">
                  <c:v>38108</c:v>
                </c:pt>
                <c:pt idx="212">
                  <c:v>38139</c:v>
                </c:pt>
                <c:pt idx="213">
                  <c:v>38169</c:v>
                </c:pt>
                <c:pt idx="214">
                  <c:v>38200</c:v>
                </c:pt>
                <c:pt idx="215">
                  <c:v>38231</c:v>
                </c:pt>
                <c:pt idx="216">
                  <c:v>38261</c:v>
                </c:pt>
                <c:pt idx="217">
                  <c:v>38292</c:v>
                </c:pt>
                <c:pt idx="218">
                  <c:v>38322</c:v>
                </c:pt>
                <c:pt idx="219">
                  <c:v>38353</c:v>
                </c:pt>
                <c:pt idx="220">
                  <c:v>38384</c:v>
                </c:pt>
                <c:pt idx="221">
                  <c:v>38412</c:v>
                </c:pt>
                <c:pt idx="222">
                  <c:v>38443</c:v>
                </c:pt>
                <c:pt idx="223">
                  <c:v>38473</c:v>
                </c:pt>
                <c:pt idx="224">
                  <c:v>38504</c:v>
                </c:pt>
                <c:pt idx="225">
                  <c:v>38534</c:v>
                </c:pt>
                <c:pt idx="226">
                  <c:v>38565</c:v>
                </c:pt>
                <c:pt idx="227">
                  <c:v>38596</c:v>
                </c:pt>
                <c:pt idx="228">
                  <c:v>38626</c:v>
                </c:pt>
                <c:pt idx="229">
                  <c:v>38657</c:v>
                </c:pt>
                <c:pt idx="230">
                  <c:v>38687</c:v>
                </c:pt>
                <c:pt idx="231">
                  <c:v>38718</c:v>
                </c:pt>
                <c:pt idx="232">
                  <c:v>38749</c:v>
                </c:pt>
                <c:pt idx="233">
                  <c:v>38777</c:v>
                </c:pt>
                <c:pt idx="234">
                  <c:v>38808</c:v>
                </c:pt>
                <c:pt idx="235">
                  <c:v>38838</c:v>
                </c:pt>
                <c:pt idx="236">
                  <c:v>38869</c:v>
                </c:pt>
                <c:pt idx="237">
                  <c:v>38899</c:v>
                </c:pt>
                <c:pt idx="238">
                  <c:v>38930</c:v>
                </c:pt>
                <c:pt idx="239">
                  <c:v>38961</c:v>
                </c:pt>
                <c:pt idx="240">
                  <c:v>38991</c:v>
                </c:pt>
                <c:pt idx="241">
                  <c:v>39022</c:v>
                </c:pt>
                <c:pt idx="242">
                  <c:v>39052</c:v>
                </c:pt>
                <c:pt idx="243">
                  <c:v>39083</c:v>
                </c:pt>
                <c:pt idx="244">
                  <c:v>39114</c:v>
                </c:pt>
                <c:pt idx="245">
                  <c:v>39142</c:v>
                </c:pt>
                <c:pt idx="246">
                  <c:v>39173</c:v>
                </c:pt>
                <c:pt idx="247">
                  <c:v>39203</c:v>
                </c:pt>
                <c:pt idx="248">
                  <c:v>39234</c:v>
                </c:pt>
                <c:pt idx="249">
                  <c:v>39264</c:v>
                </c:pt>
                <c:pt idx="250">
                  <c:v>39295</c:v>
                </c:pt>
                <c:pt idx="251">
                  <c:v>39326</c:v>
                </c:pt>
                <c:pt idx="252">
                  <c:v>39356</c:v>
                </c:pt>
                <c:pt idx="253">
                  <c:v>39387</c:v>
                </c:pt>
                <c:pt idx="254">
                  <c:v>39417</c:v>
                </c:pt>
                <c:pt idx="255">
                  <c:v>39448</c:v>
                </c:pt>
                <c:pt idx="256">
                  <c:v>39479</c:v>
                </c:pt>
                <c:pt idx="257">
                  <c:v>39508</c:v>
                </c:pt>
                <c:pt idx="258">
                  <c:v>39539</c:v>
                </c:pt>
                <c:pt idx="259">
                  <c:v>39569</c:v>
                </c:pt>
                <c:pt idx="260">
                  <c:v>39600</c:v>
                </c:pt>
                <c:pt idx="261">
                  <c:v>39630</c:v>
                </c:pt>
                <c:pt idx="262">
                  <c:v>39661</c:v>
                </c:pt>
                <c:pt idx="263">
                  <c:v>39692</c:v>
                </c:pt>
                <c:pt idx="264">
                  <c:v>39722</c:v>
                </c:pt>
                <c:pt idx="265">
                  <c:v>39753</c:v>
                </c:pt>
                <c:pt idx="266">
                  <c:v>39783</c:v>
                </c:pt>
                <c:pt idx="267">
                  <c:v>39814</c:v>
                </c:pt>
                <c:pt idx="268">
                  <c:v>39845</c:v>
                </c:pt>
                <c:pt idx="269">
                  <c:v>39873</c:v>
                </c:pt>
                <c:pt idx="270">
                  <c:v>39904</c:v>
                </c:pt>
                <c:pt idx="271">
                  <c:v>39934</c:v>
                </c:pt>
                <c:pt idx="272">
                  <c:v>39965</c:v>
                </c:pt>
                <c:pt idx="273">
                  <c:v>39995</c:v>
                </c:pt>
                <c:pt idx="274">
                  <c:v>40026</c:v>
                </c:pt>
                <c:pt idx="275">
                  <c:v>40057</c:v>
                </c:pt>
                <c:pt idx="276">
                  <c:v>40087</c:v>
                </c:pt>
                <c:pt idx="277">
                  <c:v>40118</c:v>
                </c:pt>
                <c:pt idx="278">
                  <c:v>40148</c:v>
                </c:pt>
                <c:pt idx="279">
                  <c:v>40179</c:v>
                </c:pt>
                <c:pt idx="280">
                  <c:v>40210</c:v>
                </c:pt>
                <c:pt idx="281">
                  <c:v>40238</c:v>
                </c:pt>
                <c:pt idx="282">
                  <c:v>40269</c:v>
                </c:pt>
                <c:pt idx="283">
                  <c:v>40299</c:v>
                </c:pt>
                <c:pt idx="284">
                  <c:v>40330</c:v>
                </c:pt>
                <c:pt idx="285">
                  <c:v>40360</c:v>
                </c:pt>
                <c:pt idx="286">
                  <c:v>40391</c:v>
                </c:pt>
                <c:pt idx="287">
                  <c:v>40422</c:v>
                </c:pt>
                <c:pt idx="288">
                  <c:v>40452</c:v>
                </c:pt>
                <c:pt idx="289">
                  <c:v>40483</c:v>
                </c:pt>
                <c:pt idx="290">
                  <c:v>40513</c:v>
                </c:pt>
                <c:pt idx="291">
                  <c:v>40544</c:v>
                </c:pt>
                <c:pt idx="292">
                  <c:v>40575</c:v>
                </c:pt>
                <c:pt idx="293">
                  <c:v>40603</c:v>
                </c:pt>
                <c:pt idx="294">
                  <c:v>40634</c:v>
                </c:pt>
                <c:pt idx="295">
                  <c:v>40664</c:v>
                </c:pt>
                <c:pt idx="296">
                  <c:v>40695</c:v>
                </c:pt>
                <c:pt idx="297">
                  <c:v>40725</c:v>
                </c:pt>
                <c:pt idx="298">
                  <c:v>40756</c:v>
                </c:pt>
                <c:pt idx="299">
                  <c:v>40787</c:v>
                </c:pt>
                <c:pt idx="300">
                  <c:v>40817</c:v>
                </c:pt>
                <c:pt idx="301">
                  <c:v>40848</c:v>
                </c:pt>
                <c:pt idx="302">
                  <c:v>40878</c:v>
                </c:pt>
                <c:pt idx="303">
                  <c:v>40909</c:v>
                </c:pt>
                <c:pt idx="304">
                  <c:v>40940</c:v>
                </c:pt>
                <c:pt idx="305">
                  <c:v>40969</c:v>
                </c:pt>
                <c:pt idx="306">
                  <c:v>41000</c:v>
                </c:pt>
                <c:pt idx="307">
                  <c:v>41030</c:v>
                </c:pt>
                <c:pt idx="308">
                  <c:v>41061</c:v>
                </c:pt>
                <c:pt idx="309">
                  <c:v>41091</c:v>
                </c:pt>
                <c:pt idx="310">
                  <c:v>41122</c:v>
                </c:pt>
                <c:pt idx="311">
                  <c:v>41153</c:v>
                </c:pt>
                <c:pt idx="312">
                  <c:v>41183</c:v>
                </c:pt>
                <c:pt idx="313">
                  <c:v>41214</c:v>
                </c:pt>
                <c:pt idx="314">
                  <c:v>41244</c:v>
                </c:pt>
                <c:pt idx="315">
                  <c:v>41275</c:v>
                </c:pt>
                <c:pt idx="316">
                  <c:v>41306</c:v>
                </c:pt>
                <c:pt idx="317">
                  <c:v>41334</c:v>
                </c:pt>
                <c:pt idx="318">
                  <c:v>41365</c:v>
                </c:pt>
                <c:pt idx="319">
                  <c:v>41395</c:v>
                </c:pt>
                <c:pt idx="320">
                  <c:v>41426</c:v>
                </c:pt>
                <c:pt idx="321">
                  <c:v>41456</c:v>
                </c:pt>
                <c:pt idx="322">
                  <c:v>41487</c:v>
                </c:pt>
                <c:pt idx="323">
                  <c:v>41518</c:v>
                </c:pt>
                <c:pt idx="324">
                  <c:v>41548</c:v>
                </c:pt>
                <c:pt idx="325">
                  <c:v>41579</c:v>
                </c:pt>
                <c:pt idx="326">
                  <c:v>41609</c:v>
                </c:pt>
              </c:numCache>
            </c:numRef>
          </c:cat>
          <c:val>
            <c:numRef>
              <c:f>Plumbing!$C$4:$C$330</c:f>
              <c:numCache>
                <c:formatCode>General</c:formatCode>
                <c:ptCount val="327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11.610147500000002</c:v>
                </c:pt>
                <c:pt idx="6">
                  <c:v>11.605657500000001</c:v>
                </c:pt>
                <c:pt idx="7">
                  <c:v>11.629620000000001</c:v>
                </c:pt>
                <c:pt idx="8">
                  <c:v>11.710575</c:v>
                </c:pt>
                <c:pt idx="9">
                  <c:v>11.761415000000001</c:v>
                </c:pt>
                <c:pt idx="10">
                  <c:v>11.805589999999999</c:v>
                </c:pt>
                <c:pt idx="11">
                  <c:v>11.798014999999999</c:v>
                </c:pt>
                <c:pt idx="12">
                  <c:v>11.72093583333333</c:v>
                </c:pt>
                <c:pt idx="13">
                  <c:v>11.741650833333333</c:v>
                </c:pt>
                <c:pt idx="14">
                  <c:v>11.555684166666664</c:v>
                </c:pt>
                <c:pt idx="15">
                  <c:v>11.500515</c:v>
                </c:pt>
                <c:pt idx="16">
                  <c:v>11.560975833333336</c:v>
                </c:pt>
                <c:pt idx="17">
                  <c:v>11.538235833333333</c:v>
                </c:pt>
                <c:pt idx="18">
                  <c:v>11.476691666666667</c:v>
                </c:pt>
                <c:pt idx="19">
                  <c:v>11.368428333333332</c:v>
                </c:pt>
                <c:pt idx="20">
                  <c:v>11.384939166666665</c:v>
                </c:pt>
                <c:pt idx="21">
                  <c:v>11.302744999999998</c:v>
                </c:pt>
                <c:pt idx="22">
                  <c:v>11.212703333333334</c:v>
                </c:pt>
                <c:pt idx="23">
                  <c:v>11.228840000000002</c:v>
                </c:pt>
                <c:pt idx="24">
                  <c:v>11.254420833333334</c:v>
                </c:pt>
                <c:pt idx="25">
                  <c:v>11.120338333333335</c:v>
                </c:pt>
                <c:pt idx="26">
                  <c:v>11.181230000000001</c:v>
                </c:pt>
                <c:pt idx="27">
                  <c:v>11.066420833333334</c:v>
                </c:pt>
                <c:pt idx="28">
                  <c:v>10.972009999999999</c:v>
                </c:pt>
                <c:pt idx="29">
                  <c:v>10.813420000000001</c:v>
                </c:pt>
                <c:pt idx="30">
                  <c:v>10.681766666666666</c:v>
                </c:pt>
                <c:pt idx="31">
                  <c:v>10.640664166666669</c:v>
                </c:pt>
                <c:pt idx="32">
                  <c:v>10.469032500000001</c:v>
                </c:pt>
                <c:pt idx="33">
                  <c:v>10.420040833333335</c:v>
                </c:pt>
                <c:pt idx="34">
                  <c:v>10.338878333333334</c:v>
                </c:pt>
                <c:pt idx="35">
                  <c:v>10.322710000000001</c:v>
                </c:pt>
                <c:pt idx="36">
                  <c:v>10.239152499999999</c:v>
                </c:pt>
                <c:pt idx="37">
                  <c:v>10.172812499999999</c:v>
                </c:pt>
                <c:pt idx="38">
                  <c:v>9.9707941666666642</c:v>
                </c:pt>
                <c:pt idx="39">
                  <c:v>9.9251574999999992</c:v>
                </c:pt>
                <c:pt idx="40">
                  <c:v>9.8320483333333328</c:v>
                </c:pt>
                <c:pt idx="41">
                  <c:v>9.8549716666666676</c:v>
                </c:pt>
                <c:pt idx="42">
                  <c:v>9.8045033333333347</c:v>
                </c:pt>
                <c:pt idx="43">
                  <c:v>9.6493099999999998</c:v>
                </c:pt>
                <c:pt idx="44">
                  <c:v>9.5217883333333351</c:v>
                </c:pt>
                <c:pt idx="45">
                  <c:v>9.4927166666666665</c:v>
                </c:pt>
                <c:pt idx="46">
                  <c:v>9.4569108333333354</c:v>
                </c:pt>
                <c:pt idx="47">
                  <c:v>9.4225408333333327</c:v>
                </c:pt>
                <c:pt idx="48">
                  <c:v>9.3585399999999996</c:v>
                </c:pt>
                <c:pt idx="49">
                  <c:v>9.424474166666668</c:v>
                </c:pt>
                <c:pt idx="50">
                  <c:v>9.5414516666666653</c:v>
                </c:pt>
                <c:pt idx="51">
                  <c:v>9.6154691666666672</c:v>
                </c:pt>
                <c:pt idx="52">
                  <c:v>9.5756691666666676</c:v>
                </c:pt>
                <c:pt idx="53">
                  <c:v>9.6346766666666674</c:v>
                </c:pt>
                <c:pt idx="54">
                  <c:v>9.7403808333333348</c:v>
                </c:pt>
                <c:pt idx="55">
                  <c:v>9.9151383333333349</c:v>
                </c:pt>
                <c:pt idx="56">
                  <c:v>9.9397633333333353</c:v>
                </c:pt>
                <c:pt idx="57">
                  <c:v>10.011493333333332</c:v>
                </c:pt>
                <c:pt idx="58">
                  <c:v>10.169106666666664</c:v>
                </c:pt>
                <c:pt idx="59">
                  <c:v>10.240529166666663</c:v>
                </c:pt>
                <c:pt idx="60">
                  <c:v>10.429019166666667</c:v>
                </c:pt>
                <c:pt idx="61">
                  <c:v>10.547156666666668</c:v>
                </c:pt>
                <c:pt idx="62">
                  <c:v>10.681528333333334</c:v>
                </c:pt>
                <c:pt idx="63">
                  <c:v>10.800958333333334</c:v>
                </c:pt>
                <c:pt idx="64">
                  <c:v>10.895111666666667</c:v>
                </c:pt>
                <c:pt idx="65">
                  <c:v>10.959467499999999</c:v>
                </c:pt>
                <c:pt idx="66">
                  <c:v>10.938539166666667</c:v>
                </c:pt>
                <c:pt idx="67">
                  <c:v>11.008173333333334</c:v>
                </c:pt>
                <c:pt idx="68">
                  <c:v>11.080556666666668</c:v>
                </c:pt>
                <c:pt idx="69">
                  <c:v>11.161330833333334</c:v>
                </c:pt>
                <c:pt idx="70">
                  <c:v>11.111639166666667</c:v>
                </c:pt>
                <c:pt idx="71">
                  <c:v>11.1213075</c:v>
                </c:pt>
                <c:pt idx="72">
                  <c:v>11.072500000000002</c:v>
                </c:pt>
                <c:pt idx="73">
                  <c:v>11.015870833333336</c:v>
                </c:pt>
                <c:pt idx="74">
                  <c:v>10.957680833333335</c:v>
                </c:pt>
                <c:pt idx="75">
                  <c:v>10.9244</c:v>
                </c:pt>
                <c:pt idx="76">
                  <c:v>10.867386666666667</c:v>
                </c:pt>
                <c:pt idx="77">
                  <c:v>10.807070833333333</c:v>
                </c:pt>
                <c:pt idx="78">
                  <c:v>10.909182500000002</c:v>
                </c:pt>
                <c:pt idx="79">
                  <c:v>10.9193675</c:v>
                </c:pt>
                <c:pt idx="80">
                  <c:v>10.950272500000001</c:v>
                </c:pt>
                <c:pt idx="81">
                  <c:v>10.664277500000001</c:v>
                </c:pt>
                <c:pt idx="82">
                  <c:v>10.55007</c:v>
                </c:pt>
                <c:pt idx="83">
                  <c:v>10.371221666666667</c:v>
                </c:pt>
                <c:pt idx="84">
                  <c:v>10.207904999999998</c:v>
                </c:pt>
                <c:pt idx="85">
                  <c:v>9.8896233333333345</c:v>
                </c:pt>
                <c:pt idx="86">
                  <c:v>9.7773658333333344</c:v>
                </c:pt>
                <c:pt idx="87">
                  <c:v>9.4956891666666667</c:v>
                </c:pt>
                <c:pt idx="88">
                  <c:v>9.3796849999999985</c:v>
                </c:pt>
                <c:pt idx="89">
                  <c:v>9.1801075000000019</c:v>
                </c:pt>
                <c:pt idx="90">
                  <c:v>8.9409441666666662</c:v>
                </c:pt>
                <c:pt idx="91">
                  <c:v>8.6361316666666674</c:v>
                </c:pt>
                <c:pt idx="92">
                  <c:v>8.5059508333333333</c:v>
                </c:pt>
                <c:pt idx="93">
                  <c:v>8.5670024999999992</c:v>
                </c:pt>
                <c:pt idx="94">
                  <c:v>8.6221250000000005</c:v>
                </c:pt>
                <c:pt idx="95">
                  <c:v>8.6962750000000018</c:v>
                </c:pt>
                <c:pt idx="96">
                  <c:v>8.7636316666666669</c:v>
                </c:pt>
                <c:pt idx="97">
                  <c:v>9.0633049999999997</c:v>
                </c:pt>
                <c:pt idx="124">
                  <c:v>11.044536666666668</c:v>
                </c:pt>
                <c:pt idx="125">
                  <c:v>10.927099999999999</c:v>
                </c:pt>
                <c:pt idx="126">
                  <c:v>10.943354999999999</c:v>
                </c:pt>
                <c:pt idx="127">
                  <c:v>10.90103</c:v>
                </c:pt>
                <c:pt idx="128">
                  <c:v>11.012681666666667</c:v>
                </c:pt>
                <c:pt idx="129">
                  <c:v>11.108329166666666</c:v>
                </c:pt>
                <c:pt idx="130">
                  <c:v>10.952149166666665</c:v>
                </c:pt>
                <c:pt idx="131">
                  <c:v>10.887460000000001</c:v>
                </c:pt>
                <c:pt idx="132">
                  <c:v>10.796234166666668</c:v>
                </c:pt>
                <c:pt idx="133">
                  <c:v>10.72154416666667</c:v>
                </c:pt>
                <c:pt idx="134">
                  <c:v>10.769185000000002</c:v>
                </c:pt>
                <c:pt idx="135">
                  <c:v>10.649145000000001</c:v>
                </c:pt>
                <c:pt idx="136">
                  <c:v>10.527531666666668</c:v>
                </c:pt>
                <c:pt idx="137">
                  <c:v>10.626354166666667</c:v>
                </c:pt>
                <c:pt idx="138">
                  <c:v>10.565765833333334</c:v>
                </c:pt>
                <c:pt idx="139">
                  <c:v>10.611980833333332</c:v>
                </c:pt>
                <c:pt idx="140">
                  <c:v>10.524289166666666</c:v>
                </c:pt>
                <c:pt idx="141">
                  <c:v>10.412453333333332</c:v>
                </c:pt>
                <c:pt idx="142">
                  <c:v>10.312826666666668</c:v>
                </c:pt>
                <c:pt idx="143">
                  <c:v>10.274491666666668</c:v>
                </c:pt>
                <c:pt idx="144">
                  <c:v>10.295461666666666</c:v>
                </c:pt>
                <c:pt idx="145">
                  <c:v>10.276877499999999</c:v>
                </c:pt>
                <c:pt idx="146">
                  <c:v>10.076258333333332</c:v>
                </c:pt>
                <c:pt idx="147">
                  <c:v>10.071289999999999</c:v>
                </c:pt>
                <c:pt idx="148">
                  <c:v>10.066889166666666</c:v>
                </c:pt>
                <c:pt idx="149">
                  <c:v>10.058381666666664</c:v>
                </c:pt>
                <c:pt idx="150">
                  <c:v>10.110666666666667</c:v>
                </c:pt>
                <c:pt idx="151">
                  <c:v>10.009427499999999</c:v>
                </c:pt>
                <c:pt idx="152">
                  <c:v>10.022181666666667</c:v>
                </c:pt>
                <c:pt idx="153">
                  <c:v>10.131444999999999</c:v>
                </c:pt>
                <c:pt idx="154">
                  <c:v>10.220400833333333</c:v>
                </c:pt>
                <c:pt idx="155">
                  <c:v>10.229285000000001</c:v>
                </c:pt>
                <c:pt idx="156">
                  <c:v>10.212679166666668</c:v>
                </c:pt>
                <c:pt idx="157">
                  <c:v>10.357723333333336</c:v>
                </c:pt>
                <c:pt idx="158">
                  <c:v>10.526465833333337</c:v>
                </c:pt>
                <c:pt idx="159">
                  <c:v>10.503763333333332</c:v>
                </c:pt>
                <c:pt idx="160">
                  <c:v>10.604245833333332</c:v>
                </c:pt>
                <c:pt idx="161">
                  <c:v>10.571894999999998</c:v>
                </c:pt>
                <c:pt idx="162">
                  <c:v>10.524224999999998</c:v>
                </c:pt>
                <c:pt idx="163">
                  <c:v>10.459148333333333</c:v>
                </c:pt>
                <c:pt idx="164">
                  <c:v>10.505695833333332</c:v>
                </c:pt>
                <c:pt idx="165">
                  <c:v>10.481035833333332</c:v>
                </c:pt>
                <c:pt idx="166">
                  <c:v>10.390256666666666</c:v>
                </c:pt>
                <c:pt idx="167">
                  <c:v>10.492545833333331</c:v>
                </c:pt>
                <c:pt idx="168">
                  <c:v>10.487247499999999</c:v>
                </c:pt>
                <c:pt idx="169">
                  <c:v>10.426919999999999</c:v>
                </c:pt>
                <c:pt idx="170">
                  <c:v>10.408966666666664</c:v>
                </c:pt>
                <c:pt idx="171">
                  <c:v>10.362531666666667</c:v>
                </c:pt>
                <c:pt idx="172">
                  <c:v>10.299598333333334</c:v>
                </c:pt>
                <c:pt idx="173">
                  <c:v>10.314014166666666</c:v>
                </c:pt>
                <c:pt idx="174">
                  <c:v>10.448722500000002</c:v>
                </c:pt>
                <c:pt idx="175">
                  <c:v>10.620778333333334</c:v>
                </c:pt>
                <c:pt idx="176">
                  <c:v>10.694061666666666</c:v>
                </c:pt>
                <c:pt idx="177">
                  <c:v>10.703450833333333</c:v>
                </c:pt>
                <c:pt idx="178">
                  <c:v>10.976397500000001</c:v>
                </c:pt>
                <c:pt idx="179">
                  <c:v>11.112187499999999</c:v>
                </c:pt>
                <c:pt idx="180">
                  <c:v>11.254672500000002</c:v>
                </c:pt>
                <c:pt idx="181">
                  <c:v>11.336048333333332</c:v>
                </c:pt>
                <c:pt idx="182">
                  <c:v>11.456306666666666</c:v>
                </c:pt>
                <c:pt idx="183">
                  <c:v>11.685589166666666</c:v>
                </c:pt>
                <c:pt idx="184">
                  <c:v>11.801793333333332</c:v>
                </c:pt>
                <c:pt idx="185">
                  <c:v>11.990309166666664</c:v>
                </c:pt>
                <c:pt idx="186">
                  <c:v>12.044015833333333</c:v>
                </c:pt>
                <c:pt idx="187">
                  <c:v>12.138024999999999</c:v>
                </c:pt>
                <c:pt idx="188">
                  <c:v>12.199557499999997</c:v>
                </c:pt>
                <c:pt idx="189">
                  <c:v>12.377159999999998</c:v>
                </c:pt>
                <c:pt idx="190">
                  <c:v>12.270391666666665</c:v>
                </c:pt>
                <c:pt idx="191">
                  <c:v>12.309440833333333</c:v>
                </c:pt>
                <c:pt idx="192">
                  <c:v>12.375590833333334</c:v>
                </c:pt>
                <c:pt idx="193">
                  <c:v>12.332435000000002</c:v>
                </c:pt>
                <c:pt idx="194">
                  <c:v>12.471161666666669</c:v>
                </c:pt>
                <c:pt idx="195">
                  <c:v>12.604215833333335</c:v>
                </c:pt>
                <c:pt idx="196">
                  <c:v>12.692416666666665</c:v>
                </c:pt>
                <c:pt idx="197">
                  <c:v>12.822943333333333</c:v>
                </c:pt>
                <c:pt idx="198">
                  <c:v>12.934283333333333</c:v>
                </c:pt>
                <c:pt idx="199">
                  <c:v>12.967659166666667</c:v>
                </c:pt>
                <c:pt idx="200">
                  <c:v>13.198377499999999</c:v>
                </c:pt>
                <c:pt idx="201">
                  <c:v>13.202135833333331</c:v>
                </c:pt>
                <c:pt idx="202">
                  <c:v>13.3299425</c:v>
                </c:pt>
                <c:pt idx="203">
                  <c:v>13.366692499999999</c:v>
                </c:pt>
                <c:pt idx="204">
                  <c:v>13.401816666666665</c:v>
                </c:pt>
                <c:pt idx="205">
                  <c:v>13.571142499999997</c:v>
                </c:pt>
                <c:pt idx="206">
                  <c:v>13.593070833333332</c:v>
                </c:pt>
                <c:pt idx="207">
                  <c:v>13.513345000000001</c:v>
                </c:pt>
                <c:pt idx="208">
                  <c:v>13.459251666666667</c:v>
                </c:pt>
                <c:pt idx="209">
                  <c:v>13.243422500000001</c:v>
                </c:pt>
                <c:pt idx="210">
                  <c:v>13.154385000000001</c:v>
                </c:pt>
                <c:pt idx="211">
                  <c:v>13.088935000000001</c:v>
                </c:pt>
                <c:pt idx="212">
                  <c:v>12.920115000000001</c:v>
                </c:pt>
                <c:pt idx="213">
                  <c:v>12.801663333333332</c:v>
                </c:pt>
                <c:pt idx="214">
                  <c:v>12.84689333333333</c:v>
                </c:pt>
                <c:pt idx="215">
                  <c:v>12.868563333333336</c:v>
                </c:pt>
                <c:pt idx="216">
                  <c:v>12.640971666666664</c:v>
                </c:pt>
                <c:pt idx="217">
                  <c:v>12.697278333333333</c:v>
                </c:pt>
                <c:pt idx="218">
                  <c:v>12.557511666666668</c:v>
                </c:pt>
                <c:pt idx="219">
                  <c:v>12.467366666666669</c:v>
                </c:pt>
                <c:pt idx="220">
                  <c:v>12.513465000000002</c:v>
                </c:pt>
                <c:pt idx="221">
                  <c:v>12.587640833333333</c:v>
                </c:pt>
                <c:pt idx="222">
                  <c:v>12.493333333333334</c:v>
                </c:pt>
                <c:pt idx="223">
                  <c:v>12.448891666666666</c:v>
                </c:pt>
                <c:pt idx="224">
                  <c:v>12.481600833333333</c:v>
                </c:pt>
                <c:pt idx="225">
                  <c:v>12.527348333333336</c:v>
                </c:pt>
                <c:pt idx="226">
                  <c:v>12.289742500000001</c:v>
                </c:pt>
                <c:pt idx="227">
                  <c:v>12.249415833333332</c:v>
                </c:pt>
                <c:pt idx="228">
                  <c:v>12.372465833333333</c:v>
                </c:pt>
                <c:pt idx="229">
                  <c:v>12.130270833333334</c:v>
                </c:pt>
                <c:pt idx="230">
                  <c:v>12.2401575</c:v>
                </c:pt>
                <c:pt idx="231">
                  <c:v>12.358300833333335</c:v>
                </c:pt>
                <c:pt idx="232">
                  <c:v>12.262195</c:v>
                </c:pt>
                <c:pt idx="233">
                  <c:v>12.163649999999999</c:v>
                </c:pt>
                <c:pt idx="234">
                  <c:v>12.2092925</c:v>
                </c:pt>
                <c:pt idx="235">
                  <c:v>12.198411666666669</c:v>
                </c:pt>
                <c:pt idx="236">
                  <c:v>12.005812500000001</c:v>
                </c:pt>
                <c:pt idx="237">
                  <c:v>11.8290825</c:v>
                </c:pt>
                <c:pt idx="238">
                  <c:v>11.939164166666668</c:v>
                </c:pt>
                <c:pt idx="239">
                  <c:v>11.680621666666667</c:v>
                </c:pt>
                <c:pt idx="240">
                  <c:v>11.609099166666665</c:v>
                </c:pt>
                <c:pt idx="241">
                  <c:v>11.536678333333333</c:v>
                </c:pt>
                <c:pt idx="242">
                  <c:v>11.392979166666665</c:v>
                </c:pt>
                <c:pt idx="243">
                  <c:v>11.116882499999999</c:v>
                </c:pt>
                <c:pt idx="244">
                  <c:v>11.064781666666667</c:v>
                </c:pt>
                <c:pt idx="245">
                  <c:v>11.122052500000002</c:v>
                </c:pt>
                <c:pt idx="246">
                  <c:v>11.079410000000001</c:v>
                </c:pt>
                <c:pt idx="247">
                  <c:v>10.981858333333333</c:v>
                </c:pt>
                <c:pt idx="248">
                  <c:v>11.102536666666667</c:v>
                </c:pt>
                <c:pt idx="249">
                  <c:v>11.226811666666668</c:v>
                </c:pt>
                <c:pt idx="250">
                  <c:v>11.081893333333333</c:v>
                </c:pt>
                <c:pt idx="251">
                  <c:v>11.064527500000001</c:v>
                </c:pt>
                <c:pt idx="252">
                  <c:v>11.109955000000001</c:v>
                </c:pt>
                <c:pt idx="253">
                  <c:v>11.127003333333334</c:v>
                </c:pt>
                <c:pt idx="254">
                  <c:v>11.161085</c:v>
                </c:pt>
                <c:pt idx="255">
                  <c:v>11.35577</c:v>
                </c:pt>
                <c:pt idx="256">
                  <c:v>11.434397499999999</c:v>
                </c:pt>
                <c:pt idx="257">
                  <c:v>11.429201666666666</c:v>
                </c:pt>
                <c:pt idx="258">
                  <c:v>11.466854999999999</c:v>
                </c:pt>
                <c:pt idx="259">
                  <c:v>11.655119166666667</c:v>
                </c:pt>
                <c:pt idx="260">
                  <c:v>11.587813333333331</c:v>
                </c:pt>
                <c:pt idx="261">
                  <c:v>11.591706666666663</c:v>
                </c:pt>
                <c:pt idx="262">
                  <c:v>11.727329999999998</c:v>
                </c:pt>
                <c:pt idx="263">
                  <c:v>11.943155833333332</c:v>
                </c:pt>
                <c:pt idx="264">
                  <c:v>12.155961666666666</c:v>
                </c:pt>
                <c:pt idx="265">
                  <c:v>12.413075833333332</c:v>
                </c:pt>
                <c:pt idx="266">
                  <c:v>12.678748333333335</c:v>
                </c:pt>
                <c:pt idx="267">
                  <c:v>12.685268333333333</c:v>
                </c:pt>
                <c:pt idx="268">
                  <c:v>12.992100833333334</c:v>
                </c:pt>
                <c:pt idx="269">
                  <c:v>13.126124166666667</c:v>
                </c:pt>
                <c:pt idx="270">
                  <c:v>13.406523333333334</c:v>
                </c:pt>
                <c:pt idx="271">
                  <c:v>13.5783275</c:v>
                </c:pt>
                <c:pt idx="272">
                  <c:v>13.964385000000002</c:v>
                </c:pt>
                <c:pt idx="273">
                  <c:v>14.231825000000001</c:v>
                </c:pt>
                <c:pt idx="274">
                  <c:v>14.502162500000001</c:v>
                </c:pt>
                <c:pt idx="275">
                  <c:v>14.809810833333334</c:v>
                </c:pt>
                <c:pt idx="276">
                  <c:v>14.984780833333334</c:v>
                </c:pt>
                <c:pt idx="277">
                  <c:v>15.193208333333333</c:v>
                </c:pt>
                <c:pt idx="278">
                  <c:v>15.316604166666666</c:v>
                </c:pt>
                <c:pt idx="279">
                  <c:v>15.573535833333334</c:v>
                </c:pt>
                <c:pt idx="280">
                  <c:v>15.607565000000001</c:v>
                </c:pt>
                <c:pt idx="281">
                  <c:v>15.761006666666669</c:v>
                </c:pt>
                <c:pt idx="282">
                  <c:v>15.884454166666668</c:v>
                </c:pt>
                <c:pt idx="283">
                  <c:v>15.896072499999999</c:v>
                </c:pt>
                <c:pt idx="284">
                  <c:v>16.015708333333336</c:v>
                </c:pt>
                <c:pt idx="285">
                  <c:v>16.092181666666669</c:v>
                </c:pt>
                <c:pt idx="286">
                  <c:v>16.082521666666668</c:v>
                </c:pt>
                <c:pt idx="287">
                  <c:v>16.050640833333333</c:v>
                </c:pt>
                <c:pt idx="288">
                  <c:v>16.075172500000001</c:v>
                </c:pt>
                <c:pt idx="289">
                  <c:v>16.094274166666665</c:v>
                </c:pt>
                <c:pt idx="290">
                  <c:v>16.033509166666668</c:v>
                </c:pt>
                <c:pt idx="291">
                  <c:v>16.148262499999998</c:v>
                </c:pt>
                <c:pt idx="292">
                  <c:v>16.028290833333333</c:v>
                </c:pt>
                <c:pt idx="293">
                  <c:v>16.206549166666665</c:v>
                </c:pt>
                <c:pt idx="294">
                  <c:v>15.997947499999999</c:v>
                </c:pt>
                <c:pt idx="295">
                  <c:v>15.960455833333334</c:v>
                </c:pt>
                <c:pt idx="296">
                  <c:v>15.764433333333333</c:v>
                </c:pt>
                <c:pt idx="297">
                  <c:v>15.656848333333334</c:v>
                </c:pt>
                <c:pt idx="298">
                  <c:v>15.743690000000003</c:v>
                </c:pt>
                <c:pt idx="299">
                  <c:v>15.695857499999999</c:v>
                </c:pt>
                <c:pt idx="300">
                  <c:v>15.664915000000001</c:v>
                </c:pt>
                <c:pt idx="301">
                  <c:v>15.590649999999998</c:v>
                </c:pt>
                <c:pt idx="302">
                  <c:v>15.608680833333333</c:v>
                </c:pt>
                <c:pt idx="303">
                  <c:v>15.555721666666667</c:v>
                </c:pt>
                <c:pt idx="304">
                  <c:v>15.69186333333333</c:v>
                </c:pt>
                <c:pt idx="305">
                  <c:v>15.47975583333333</c:v>
                </c:pt>
                <c:pt idx="306">
                  <c:v>15.56198</c:v>
                </c:pt>
                <c:pt idx="307">
                  <c:v>15.493826666666665</c:v>
                </c:pt>
                <c:pt idx="308">
                  <c:v>15.467561666666665</c:v>
                </c:pt>
                <c:pt idx="309">
                  <c:v>15.011049166666664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455040"/>
        <c:axId val="304453504"/>
      </c:lineChart>
      <c:dateAx>
        <c:axId val="304446080"/>
        <c:scaling>
          <c:orientation val="minMax"/>
        </c:scaling>
        <c:delete val="0"/>
        <c:axPos val="b"/>
        <c:numFmt formatCode="yyyy" sourceLinked="0"/>
        <c:majorTickMark val="in"/>
        <c:minorTickMark val="none"/>
        <c:tickLblPos val="low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451968"/>
        <c:crosses val="min"/>
        <c:auto val="1"/>
        <c:lblOffset val="100"/>
        <c:baseTimeUnit val="months"/>
        <c:majorUnit val="3"/>
        <c:majorTimeUnit val="years"/>
      </c:dateAx>
      <c:valAx>
        <c:axId val="304451968"/>
        <c:scaling>
          <c:orientation val="minMax"/>
          <c:max val="14"/>
          <c:min val="2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22225" cap="flat" cmpd="sng" algn="ctr">
            <a:solidFill>
              <a:prstClr val="black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C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446080"/>
        <c:crosses val="autoZero"/>
        <c:crossBetween val="between"/>
      </c:valAx>
      <c:valAx>
        <c:axId val="304453504"/>
        <c:scaling>
          <c:orientation val="minMax"/>
          <c:max val="18"/>
          <c:min val="6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22225" cap="flat" cmpd="sng" algn="ctr">
            <a:solidFill>
              <a:prstClr val="black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chemeClr val="tx2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455040"/>
        <c:crosses val="max"/>
        <c:crossBetween val="between"/>
        <c:majorUnit val="2"/>
        <c:minorUnit val="0.4"/>
      </c:valAx>
      <c:dateAx>
        <c:axId val="304455040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304453504"/>
        <c:crosses val="min"/>
        <c:auto val="1"/>
        <c:lblOffset val="100"/>
        <c:baseTimeUnit val="months"/>
      </c:date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2.490842490842491E-2"/>
          <c:y val="4.8421653464284439E-2"/>
          <c:w val="0.95897435897435901"/>
          <c:h val="0.92520989754311012"/>
        </c:manualLayout>
      </c:layout>
      <c:lineChart>
        <c:grouping val="standard"/>
        <c:varyColors val="0"/>
        <c:ser>
          <c:idx val="0"/>
          <c:order val="1"/>
          <c:tx>
            <c:v>Unemployment rate</c:v>
          </c:tx>
          <c:spPr>
            <a:ln w="285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Plumbing!$B$4:$B$330</c:f>
              <c:numCache>
                <c:formatCode>m/d/yyyy</c:formatCode>
                <c:ptCount val="327"/>
                <c:pt idx="0">
                  <c:v>31686</c:v>
                </c:pt>
                <c:pt idx="1">
                  <c:v>31717</c:v>
                </c:pt>
                <c:pt idx="2">
                  <c:v>31747</c:v>
                </c:pt>
                <c:pt idx="3">
                  <c:v>31778</c:v>
                </c:pt>
                <c:pt idx="4">
                  <c:v>31809</c:v>
                </c:pt>
                <c:pt idx="5">
                  <c:v>31837</c:v>
                </c:pt>
                <c:pt idx="6">
                  <c:v>31868</c:v>
                </c:pt>
                <c:pt idx="7">
                  <c:v>31898</c:v>
                </c:pt>
                <c:pt idx="8">
                  <c:v>31929</c:v>
                </c:pt>
                <c:pt idx="9">
                  <c:v>31959</c:v>
                </c:pt>
                <c:pt idx="10">
                  <c:v>31990</c:v>
                </c:pt>
                <c:pt idx="11">
                  <c:v>32021</c:v>
                </c:pt>
                <c:pt idx="12">
                  <c:v>32051</c:v>
                </c:pt>
                <c:pt idx="13">
                  <c:v>32082</c:v>
                </c:pt>
                <c:pt idx="14">
                  <c:v>32112</c:v>
                </c:pt>
                <c:pt idx="15">
                  <c:v>32143</c:v>
                </c:pt>
                <c:pt idx="16">
                  <c:v>32174</c:v>
                </c:pt>
                <c:pt idx="17">
                  <c:v>32203</c:v>
                </c:pt>
                <c:pt idx="18">
                  <c:v>32234</c:v>
                </c:pt>
                <c:pt idx="19">
                  <c:v>32264</c:v>
                </c:pt>
                <c:pt idx="20">
                  <c:v>32295</c:v>
                </c:pt>
                <c:pt idx="21">
                  <c:v>32325</c:v>
                </c:pt>
                <c:pt idx="22">
                  <c:v>32356</c:v>
                </c:pt>
                <c:pt idx="23">
                  <c:v>32387</c:v>
                </c:pt>
                <c:pt idx="24">
                  <c:v>32417</c:v>
                </c:pt>
                <c:pt idx="25">
                  <c:v>32448</c:v>
                </c:pt>
                <c:pt idx="26">
                  <c:v>32478</c:v>
                </c:pt>
                <c:pt idx="27">
                  <c:v>32509</c:v>
                </c:pt>
                <c:pt idx="28">
                  <c:v>32540</c:v>
                </c:pt>
                <c:pt idx="29">
                  <c:v>32568</c:v>
                </c:pt>
                <c:pt idx="30">
                  <c:v>32599</c:v>
                </c:pt>
                <c:pt idx="31">
                  <c:v>32629</c:v>
                </c:pt>
                <c:pt idx="32">
                  <c:v>32660</c:v>
                </c:pt>
                <c:pt idx="33">
                  <c:v>32690</c:v>
                </c:pt>
                <c:pt idx="34">
                  <c:v>32721</c:v>
                </c:pt>
                <c:pt idx="35">
                  <c:v>32752</c:v>
                </c:pt>
                <c:pt idx="36">
                  <c:v>32782</c:v>
                </c:pt>
                <c:pt idx="37">
                  <c:v>32813</c:v>
                </c:pt>
                <c:pt idx="38">
                  <c:v>32843</c:v>
                </c:pt>
                <c:pt idx="39">
                  <c:v>32874</c:v>
                </c:pt>
                <c:pt idx="40">
                  <c:v>32905</c:v>
                </c:pt>
                <c:pt idx="41">
                  <c:v>32933</c:v>
                </c:pt>
                <c:pt idx="42">
                  <c:v>32964</c:v>
                </c:pt>
                <c:pt idx="43">
                  <c:v>32994</c:v>
                </c:pt>
                <c:pt idx="44">
                  <c:v>33025</c:v>
                </c:pt>
                <c:pt idx="45">
                  <c:v>33055</c:v>
                </c:pt>
                <c:pt idx="46">
                  <c:v>33086</c:v>
                </c:pt>
                <c:pt idx="47">
                  <c:v>33117</c:v>
                </c:pt>
                <c:pt idx="48">
                  <c:v>33147</c:v>
                </c:pt>
                <c:pt idx="49">
                  <c:v>33178</c:v>
                </c:pt>
                <c:pt idx="50">
                  <c:v>33208</c:v>
                </c:pt>
                <c:pt idx="51">
                  <c:v>33239</c:v>
                </c:pt>
                <c:pt idx="52">
                  <c:v>33270</c:v>
                </c:pt>
                <c:pt idx="53">
                  <c:v>33298</c:v>
                </c:pt>
                <c:pt idx="54">
                  <c:v>33329</c:v>
                </c:pt>
                <c:pt idx="55">
                  <c:v>33359</c:v>
                </c:pt>
                <c:pt idx="56">
                  <c:v>33390</c:v>
                </c:pt>
                <c:pt idx="57">
                  <c:v>33420</c:v>
                </c:pt>
                <c:pt idx="58">
                  <c:v>33451</c:v>
                </c:pt>
                <c:pt idx="59">
                  <c:v>33482</c:v>
                </c:pt>
                <c:pt idx="60">
                  <c:v>33512</c:v>
                </c:pt>
                <c:pt idx="61">
                  <c:v>33543</c:v>
                </c:pt>
                <c:pt idx="62">
                  <c:v>33573</c:v>
                </c:pt>
                <c:pt idx="63">
                  <c:v>33604</c:v>
                </c:pt>
                <c:pt idx="64">
                  <c:v>33635</c:v>
                </c:pt>
                <c:pt idx="65">
                  <c:v>33664</c:v>
                </c:pt>
                <c:pt idx="66">
                  <c:v>33695</c:v>
                </c:pt>
                <c:pt idx="67">
                  <c:v>33725</c:v>
                </c:pt>
                <c:pt idx="68">
                  <c:v>33756</c:v>
                </c:pt>
                <c:pt idx="69">
                  <c:v>33786</c:v>
                </c:pt>
                <c:pt idx="70">
                  <c:v>33817</c:v>
                </c:pt>
                <c:pt idx="71">
                  <c:v>33848</c:v>
                </c:pt>
                <c:pt idx="72">
                  <c:v>33878</c:v>
                </c:pt>
                <c:pt idx="73">
                  <c:v>33909</c:v>
                </c:pt>
                <c:pt idx="74">
                  <c:v>33939</c:v>
                </c:pt>
                <c:pt idx="75">
                  <c:v>33970</c:v>
                </c:pt>
                <c:pt idx="76">
                  <c:v>34001</c:v>
                </c:pt>
                <c:pt idx="77">
                  <c:v>34029</c:v>
                </c:pt>
                <c:pt idx="78">
                  <c:v>34060</c:v>
                </c:pt>
                <c:pt idx="79">
                  <c:v>34090</c:v>
                </c:pt>
                <c:pt idx="80">
                  <c:v>34121</c:v>
                </c:pt>
                <c:pt idx="81">
                  <c:v>34151</c:v>
                </c:pt>
                <c:pt idx="82">
                  <c:v>34182</c:v>
                </c:pt>
                <c:pt idx="83">
                  <c:v>34213</c:v>
                </c:pt>
                <c:pt idx="84">
                  <c:v>34243</c:v>
                </c:pt>
                <c:pt idx="85">
                  <c:v>34274</c:v>
                </c:pt>
                <c:pt idx="86">
                  <c:v>34304</c:v>
                </c:pt>
                <c:pt idx="87">
                  <c:v>34335</c:v>
                </c:pt>
                <c:pt idx="88">
                  <c:v>34366</c:v>
                </c:pt>
                <c:pt idx="89">
                  <c:v>34394</c:v>
                </c:pt>
                <c:pt idx="90">
                  <c:v>34425</c:v>
                </c:pt>
                <c:pt idx="91">
                  <c:v>34455</c:v>
                </c:pt>
                <c:pt idx="92">
                  <c:v>34486</c:v>
                </c:pt>
                <c:pt idx="93">
                  <c:v>34516</c:v>
                </c:pt>
                <c:pt idx="94">
                  <c:v>34547</c:v>
                </c:pt>
                <c:pt idx="95">
                  <c:v>34578</c:v>
                </c:pt>
                <c:pt idx="96">
                  <c:v>34608</c:v>
                </c:pt>
                <c:pt idx="97">
                  <c:v>34639</c:v>
                </c:pt>
                <c:pt idx="98">
                  <c:v>34669</c:v>
                </c:pt>
                <c:pt idx="99">
                  <c:v>34700</c:v>
                </c:pt>
                <c:pt idx="100">
                  <c:v>34731</c:v>
                </c:pt>
                <c:pt idx="101">
                  <c:v>34759</c:v>
                </c:pt>
                <c:pt idx="102">
                  <c:v>34790</c:v>
                </c:pt>
                <c:pt idx="103">
                  <c:v>34820</c:v>
                </c:pt>
                <c:pt idx="104">
                  <c:v>34851</c:v>
                </c:pt>
                <c:pt idx="105">
                  <c:v>34881</c:v>
                </c:pt>
                <c:pt idx="106">
                  <c:v>34912</c:v>
                </c:pt>
                <c:pt idx="107">
                  <c:v>34943</c:v>
                </c:pt>
                <c:pt idx="108">
                  <c:v>34973</c:v>
                </c:pt>
                <c:pt idx="109">
                  <c:v>35004</c:v>
                </c:pt>
                <c:pt idx="110">
                  <c:v>35034</c:v>
                </c:pt>
                <c:pt idx="111">
                  <c:v>35065</c:v>
                </c:pt>
                <c:pt idx="112">
                  <c:v>35096</c:v>
                </c:pt>
                <c:pt idx="113">
                  <c:v>35125</c:v>
                </c:pt>
                <c:pt idx="114">
                  <c:v>35156</c:v>
                </c:pt>
                <c:pt idx="115">
                  <c:v>35186</c:v>
                </c:pt>
                <c:pt idx="116">
                  <c:v>35217</c:v>
                </c:pt>
                <c:pt idx="117">
                  <c:v>35247</c:v>
                </c:pt>
                <c:pt idx="118">
                  <c:v>35278</c:v>
                </c:pt>
                <c:pt idx="119">
                  <c:v>35309</c:v>
                </c:pt>
                <c:pt idx="120">
                  <c:v>35339</c:v>
                </c:pt>
                <c:pt idx="121">
                  <c:v>35370</c:v>
                </c:pt>
                <c:pt idx="122">
                  <c:v>35400</c:v>
                </c:pt>
                <c:pt idx="123">
                  <c:v>35431</c:v>
                </c:pt>
                <c:pt idx="124">
                  <c:v>35462</c:v>
                </c:pt>
                <c:pt idx="125">
                  <c:v>35490</c:v>
                </c:pt>
                <c:pt idx="126">
                  <c:v>35521</c:v>
                </c:pt>
                <c:pt idx="127">
                  <c:v>35551</c:v>
                </c:pt>
                <c:pt idx="128">
                  <c:v>35582</c:v>
                </c:pt>
                <c:pt idx="129">
                  <c:v>35612</c:v>
                </c:pt>
                <c:pt idx="130">
                  <c:v>35643</c:v>
                </c:pt>
                <c:pt idx="131">
                  <c:v>35674</c:v>
                </c:pt>
                <c:pt idx="132">
                  <c:v>35704</c:v>
                </c:pt>
                <c:pt idx="133">
                  <c:v>35735</c:v>
                </c:pt>
                <c:pt idx="134">
                  <c:v>35765</c:v>
                </c:pt>
                <c:pt idx="135">
                  <c:v>35796</c:v>
                </c:pt>
                <c:pt idx="136">
                  <c:v>35827</c:v>
                </c:pt>
                <c:pt idx="137">
                  <c:v>35855</c:v>
                </c:pt>
                <c:pt idx="138">
                  <c:v>35886</c:v>
                </c:pt>
                <c:pt idx="139">
                  <c:v>35916</c:v>
                </c:pt>
                <c:pt idx="140">
                  <c:v>35947</c:v>
                </c:pt>
                <c:pt idx="141">
                  <c:v>35977</c:v>
                </c:pt>
                <c:pt idx="142">
                  <c:v>36008</c:v>
                </c:pt>
                <c:pt idx="143">
                  <c:v>36039</c:v>
                </c:pt>
                <c:pt idx="144">
                  <c:v>36069</c:v>
                </c:pt>
                <c:pt idx="145">
                  <c:v>36100</c:v>
                </c:pt>
                <c:pt idx="146">
                  <c:v>36130</c:v>
                </c:pt>
                <c:pt idx="147">
                  <c:v>36161</c:v>
                </c:pt>
                <c:pt idx="148">
                  <c:v>36192</c:v>
                </c:pt>
                <c:pt idx="149">
                  <c:v>36220</c:v>
                </c:pt>
                <c:pt idx="150">
                  <c:v>36251</c:v>
                </c:pt>
                <c:pt idx="151">
                  <c:v>36281</c:v>
                </c:pt>
                <c:pt idx="152">
                  <c:v>36312</c:v>
                </c:pt>
                <c:pt idx="153">
                  <c:v>36342</c:v>
                </c:pt>
                <c:pt idx="154">
                  <c:v>36373</c:v>
                </c:pt>
                <c:pt idx="155">
                  <c:v>36404</c:v>
                </c:pt>
                <c:pt idx="156">
                  <c:v>36434</c:v>
                </c:pt>
                <c:pt idx="157">
                  <c:v>36465</c:v>
                </c:pt>
                <c:pt idx="158">
                  <c:v>36495</c:v>
                </c:pt>
                <c:pt idx="159">
                  <c:v>36526</c:v>
                </c:pt>
                <c:pt idx="160">
                  <c:v>36557</c:v>
                </c:pt>
                <c:pt idx="161">
                  <c:v>36586</c:v>
                </c:pt>
                <c:pt idx="162">
                  <c:v>36617</c:v>
                </c:pt>
                <c:pt idx="163">
                  <c:v>36647</c:v>
                </c:pt>
                <c:pt idx="164">
                  <c:v>36678</c:v>
                </c:pt>
                <c:pt idx="165">
                  <c:v>36708</c:v>
                </c:pt>
                <c:pt idx="166">
                  <c:v>36739</c:v>
                </c:pt>
                <c:pt idx="167">
                  <c:v>36770</c:v>
                </c:pt>
                <c:pt idx="168">
                  <c:v>36800</c:v>
                </c:pt>
                <c:pt idx="169">
                  <c:v>36831</c:v>
                </c:pt>
                <c:pt idx="170">
                  <c:v>36861</c:v>
                </c:pt>
                <c:pt idx="171">
                  <c:v>36892</c:v>
                </c:pt>
                <c:pt idx="172">
                  <c:v>36923</c:v>
                </c:pt>
                <c:pt idx="173">
                  <c:v>36951</c:v>
                </c:pt>
                <c:pt idx="174">
                  <c:v>36982</c:v>
                </c:pt>
                <c:pt idx="175">
                  <c:v>37012</c:v>
                </c:pt>
                <c:pt idx="176">
                  <c:v>37043</c:v>
                </c:pt>
                <c:pt idx="177">
                  <c:v>37073</c:v>
                </c:pt>
                <c:pt idx="178">
                  <c:v>37104</c:v>
                </c:pt>
                <c:pt idx="179">
                  <c:v>37135</c:v>
                </c:pt>
                <c:pt idx="180">
                  <c:v>37165</c:v>
                </c:pt>
                <c:pt idx="181">
                  <c:v>37196</c:v>
                </c:pt>
                <c:pt idx="182">
                  <c:v>37226</c:v>
                </c:pt>
                <c:pt idx="183">
                  <c:v>37257</c:v>
                </c:pt>
                <c:pt idx="184">
                  <c:v>37288</c:v>
                </c:pt>
                <c:pt idx="185">
                  <c:v>37316</c:v>
                </c:pt>
                <c:pt idx="186">
                  <c:v>37347</c:v>
                </c:pt>
                <c:pt idx="187">
                  <c:v>37377</c:v>
                </c:pt>
                <c:pt idx="188">
                  <c:v>37408</c:v>
                </c:pt>
                <c:pt idx="189">
                  <c:v>37438</c:v>
                </c:pt>
                <c:pt idx="190">
                  <c:v>37469</c:v>
                </c:pt>
                <c:pt idx="191">
                  <c:v>37500</c:v>
                </c:pt>
                <c:pt idx="192">
                  <c:v>37530</c:v>
                </c:pt>
                <c:pt idx="193">
                  <c:v>37561</c:v>
                </c:pt>
                <c:pt idx="194">
                  <c:v>37591</c:v>
                </c:pt>
                <c:pt idx="195">
                  <c:v>37622</c:v>
                </c:pt>
                <c:pt idx="196">
                  <c:v>37653</c:v>
                </c:pt>
                <c:pt idx="197">
                  <c:v>37681</c:v>
                </c:pt>
                <c:pt idx="198">
                  <c:v>37712</c:v>
                </c:pt>
                <c:pt idx="199">
                  <c:v>37742</c:v>
                </c:pt>
                <c:pt idx="200">
                  <c:v>37773</c:v>
                </c:pt>
                <c:pt idx="201">
                  <c:v>37803</c:v>
                </c:pt>
                <c:pt idx="202">
                  <c:v>37834</c:v>
                </c:pt>
                <c:pt idx="203">
                  <c:v>37865</c:v>
                </c:pt>
                <c:pt idx="204">
                  <c:v>37895</c:v>
                </c:pt>
                <c:pt idx="205">
                  <c:v>37926</c:v>
                </c:pt>
                <c:pt idx="206">
                  <c:v>37956</c:v>
                </c:pt>
                <c:pt idx="207">
                  <c:v>37987</c:v>
                </c:pt>
                <c:pt idx="208">
                  <c:v>38018</c:v>
                </c:pt>
                <c:pt idx="209">
                  <c:v>38047</c:v>
                </c:pt>
                <c:pt idx="210">
                  <c:v>38078</c:v>
                </c:pt>
                <c:pt idx="211">
                  <c:v>38108</c:v>
                </c:pt>
                <c:pt idx="212">
                  <c:v>38139</c:v>
                </c:pt>
                <c:pt idx="213">
                  <c:v>38169</c:v>
                </c:pt>
                <c:pt idx="214">
                  <c:v>38200</c:v>
                </c:pt>
                <c:pt idx="215">
                  <c:v>38231</c:v>
                </c:pt>
                <c:pt idx="216">
                  <c:v>38261</c:v>
                </c:pt>
                <c:pt idx="217">
                  <c:v>38292</c:v>
                </c:pt>
                <c:pt idx="218">
                  <c:v>38322</c:v>
                </c:pt>
                <c:pt idx="219">
                  <c:v>38353</c:v>
                </c:pt>
                <c:pt idx="220">
                  <c:v>38384</c:v>
                </c:pt>
                <c:pt idx="221">
                  <c:v>38412</c:v>
                </c:pt>
                <c:pt idx="222">
                  <c:v>38443</c:v>
                </c:pt>
                <c:pt idx="223">
                  <c:v>38473</c:v>
                </c:pt>
                <c:pt idx="224">
                  <c:v>38504</c:v>
                </c:pt>
                <c:pt idx="225">
                  <c:v>38534</c:v>
                </c:pt>
                <c:pt idx="226">
                  <c:v>38565</c:v>
                </c:pt>
                <c:pt idx="227">
                  <c:v>38596</c:v>
                </c:pt>
                <c:pt idx="228">
                  <c:v>38626</c:v>
                </c:pt>
                <c:pt idx="229">
                  <c:v>38657</c:v>
                </c:pt>
                <c:pt idx="230">
                  <c:v>38687</c:v>
                </c:pt>
                <c:pt idx="231">
                  <c:v>38718</c:v>
                </c:pt>
                <c:pt idx="232">
                  <c:v>38749</c:v>
                </c:pt>
                <c:pt idx="233">
                  <c:v>38777</c:v>
                </c:pt>
                <c:pt idx="234">
                  <c:v>38808</c:v>
                </c:pt>
                <c:pt idx="235">
                  <c:v>38838</c:v>
                </c:pt>
                <c:pt idx="236">
                  <c:v>38869</c:v>
                </c:pt>
                <c:pt idx="237">
                  <c:v>38899</c:v>
                </c:pt>
                <c:pt idx="238">
                  <c:v>38930</c:v>
                </c:pt>
                <c:pt idx="239">
                  <c:v>38961</c:v>
                </c:pt>
                <c:pt idx="240">
                  <c:v>38991</c:v>
                </c:pt>
                <c:pt idx="241">
                  <c:v>39022</c:v>
                </c:pt>
                <c:pt idx="242">
                  <c:v>39052</c:v>
                </c:pt>
                <c:pt idx="243">
                  <c:v>39083</c:v>
                </c:pt>
                <c:pt idx="244">
                  <c:v>39114</c:v>
                </c:pt>
                <c:pt idx="245">
                  <c:v>39142</c:v>
                </c:pt>
                <c:pt idx="246">
                  <c:v>39173</c:v>
                </c:pt>
                <c:pt idx="247">
                  <c:v>39203</c:v>
                </c:pt>
                <c:pt idx="248">
                  <c:v>39234</c:v>
                </c:pt>
                <c:pt idx="249">
                  <c:v>39264</c:v>
                </c:pt>
                <c:pt idx="250">
                  <c:v>39295</c:v>
                </c:pt>
                <c:pt idx="251">
                  <c:v>39326</c:v>
                </c:pt>
                <c:pt idx="252">
                  <c:v>39356</c:v>
                </c:pt>
                <c:pt idx="253">
                  <c:v>39387</c:v>
                </c:pt>
                <c:pt idx="254">
                  <c:v>39417</c:v>
                </c:pt>
                <c:pt idx="255">
                  <c:v>39448</c:v>
                </c:pt>
                <c:pt idx="256">
                  <c:v>39479</c:v>
                </c:pt>
                <c:pt idx="257">
                  <c:v>39508</c:v>
                </c:pt>
                <c:pt idx="258">
                  <c:v>39539</c:v>
                </c:pt>
                <c:pt idx="259">
                  <c:v>39569</c:v>
                </c:pt>
                <c:pt idx="260">
                  <c:v>39600</c:v>
                </c:pt>
                <c:pt idx="261">
                  <c:v>39630</c:v>
                </c:pt>
                <c:pt idx="262">
                  <c:v>39661</c:v>
                </c:pt>
                <c:pt idx="263">
                  <c:v>39692</c:v>
                </c:pt>
                <c:pt idx="264">
                  <c:v>39722</c:v>
                </c:pt>
                <c:pt idx="265">
                  <c:v>39753</c:v>
                </c:pt>
                <c:pt idx="266">
                  <c:v>39783</c:v>
                </c:pt>
                <c:pt idx="267">
                  <c:v>39814</c:v>
                </c:pt>
                <c:pt idx="268">
                  <c:v>39845</c:v>
                </c:pt>
                <c:pt idx="269">
                  <c:v>39873</c:v>
                </c:pt>
                <c:pt idx="270">
                  <c:v>39904</c:v>
                </c:pt>
                <c:pt idx="271">
                  <c:v>39934</c:v>
                </c:pt>
                <c:pt idx="272">
                  <c:v>39965</c:v>
                </c:pt>
                <c:pt idx="273">
                  <c:v>39995</c:v>
                </c:pt>
                <c:pt idx="274">
                  <c:v>40026</c:v>
                </c:pt>
                <c:pt idx="275">
                  <c:v>40057</c:v>
                </c:pt>
                <c:pt idx="276">
                  <c:v>40087</c:v>
                </c:pt>
                <c:pt idx="277">
                  <c:v>40118</c:v>
                </c:pt>
                <c:pt idx="278">
                  <c:v>40148</c:v>
                </c:pt>
                <c:pt idx="279">
                  <c:v>40179</c:v>
                </c:pt>
                <c:pt idx="280">
                  <c:v>40210</c:v>
                </c:pt>
                <c:pt idx="281">
                  <c:v>40238</c:v>
                </c:pt>
                <c:pt idx="282">
                  <c:v>40269</c:v>
                </c:pt>
                <c:pt idx="283">
                  <c:v>40299</c:v>
                </c:pt>
                <c:pt idx="284">
                  <c:v>40330</c:v>
                </c:pt>
                <c:pt idx="285">
                  <c:v>40360</c:v>
                </c:pt>
                <c:pt idx="286">
                  <c:v>40391</c:v>
                </c:pt>
                <c:pt idx="287">
                  <c:v>40422</c:v>
                </c:pt>
                <c:pt idx="288">
                  <c:v>40452</c:v>
                </c:pt>
                <c:pt idx="289">
                  <c:v>40483</c:v>
                </c:pt>
                <c:pt idx="290">
                  <c:v>40513</c:v>
                </c:pt>
                <c:pt idx="291">
                  <c:v>40544</c:v>
                </c:pt>
                <c:pt idx="292">
                  <c:v>40575</c:v>
                </c:pt>
                <c:pt idx="293">
                  <c:v>40603</c:v>
                </c:pt>
                <c:pt idx="294">
                  <c:v>40634</c:v>
                </c:pt>
                <c:pt idx="295">
                  <c:v>40664</c:v>
                </c:pt>
                <c:pt idx="296">
                  <c:v>40695</c:v>
                </c:pt>
                <c:pt idx="297">
                  <c:v>40725</c:v>
                </c:pt>
                <c:pt idx="298">
                  <c:v>40756</c:v>
                </c:pt>
                <c:pt idx="299">
                  <c:v>40787</c:v>
                </c:pt>
                <c:pt idx="300">
                  <c:v>40817</c:v>
                </c:pt>
                <c:pt idx="301">
                  <c:v>40848</c:v>
                </c:pt>
                <c:pt idx="302">
                  <c:v>40878</c:v>
                </c:pt>
                <c:pt idx="303">
                  <c:v>40909</c:v>
                </c:pt>
                <c:pt idx="304">
                  <c:v>40940</c:v>
                </c:pt>
                <c:pt idx="305">
                  <c:v>40969</c:v>
                </c:pt>
                <c:pt idx="306">
                  <c:v>41000</c:v>
                </c:pt>
                <c:pt idx="307">
                  <c:v>41030</c:v>
                </c:pt>
                <c:pt idx="308">
                  <c:v>41061</c:v>
                </c:pt>
                <c:pt idx="309">
                  <c:v>41091</c:v>
                </c:pt>
                <c:pt idx="310">
                  <c:v>41122</c:v>
                </c:pt>
                <c:pt idx="311">
                  <c:v>41153</c:v>
                </c:pt>
                <c:pt idx="312">
                  <c:v>41183</c:v>
                </c:pt>
                <c:pt idx="313">
                  <c:v>41214</c:v>
                </c:pt>
                <c:pt idx="314">
                  <c:v>41244</c:v>
                </c:pt>
                <c:pt idx="315">
                  <c:v>41275</c:v>
                </c:pt>
                <c:pt idx="316">
                  <c:v>41306</c:v>
                </c:pt>
                <c:pt idx="317">
                  <c:v>41334</c:v>
                </c:pt>
                <c:pt idx="318">
                  <c:v>41365</c:v>
                </c:pt>
                <c:pt idx="319">
                  <c:v>41395</c:v>
                </c:pt>
                <c:pt idx="320">
                  <c:v>41426</c:v>
                </c:pt>
                <c:pt idx="321">
                  <c:v>41456</c:v>
                </c:pt>
                <c:pt idx="322">
                  <c:v>41487</c:v>
                </c:pt>
                <c:pt idx="323">
                  <c:v>41518</c:v>
                </c:pt>
                <c:pt idx="324">
                  <c:v>41548</c:v>
                </c:pt>
                <c:pt idx="325">
                  <c:v>41579</c:v>
                </c:pt>
                <c:pt idx="326">
                  <c:v>41609</c:v>
                </c:pt>
              </c:numCache>
            </c:numRef>
          </c:cat>
          <c:val>
            <c:numRef>
              <c:f>Plumbing!$H$4:$H$330</c:f>
              <c:numCache>
                <c:formatCode>General</c:formatCode>
                <c:ptCount val="327"/>
                <c:pt idx="0">
                  <c:v>6.9551790475547604</c:v>
                </c:pt>
                <c:pt idx="1">
                  <c:v>6.8774550297553825</c:v>
                </c:pt>
                <c:pt idx="2">
                  <c:v>6.646095218824561</c:v>
                </c:pt>
                <c:pt idx="3">
                  <c:v>6.6405822710252851</c:v>
                </c:pt>
                <c:pt idx="4">
                  <c:v>6.6024747737613536</c:v>
                </c:pt>
                <c:pt idx="5">
                  <c:v>6.5917665800285068</c:v>
                </c:pt>
                <c:pt idx="6">
                  <c:v>6.3199705034524367</c:v>
                </c:pt>
                <c:pt idx="7">
                  <c:v>6.311245916938871</c:v>
                </c:pt>
                <c:pt idx="8">
                  <c:v>6.1833439202968812</c:v>
                </c:pt>
                <c:pt idx="9">
                  <c:v>6.061616987206218</c:v>
                </c:pt>
                <c:pt idx="10">
                  <c:v>6.0348410046709553</c:v>
                </c:pt>
                <c:pt idx="11">
                  <c:v>5.917790869170326</c:v>
                </c:pt>
                <c:pt idx="12">
                  <c:v>5.9970624600652229</c:v>
                </c:pt>
                <c:pt idx="13">
                  <c:v>5.8362369337979096</c:v>
                </c:pt>
                <c:pt idx="14">
                  <c:v>5.7450985264518053</c:v>
                </c:pt>
                <c:pt idx="15">
                  <c:v>5.7477535566963436</c:v>
                </c:pt>
                <c:pt idx="16">
                  <c:v>5.719072930766945</c:v>
                </c:pt>
                <c:pt idx="17">
                  <c:v>5.6867334364377697</c:v>
                </c:pt>
                <c:pt idx="18">
                  <c:v>5.4440788117211403</c:v>
                </c:pt>
                <c:pt idx="19">
                  <c:v>5.5991938614531973</c:v>
                </c:pt>
                <c:pt idx="20">
                  <c:v>5.3888518436195696</c:v>
                </c:pt>
                <c:pt idx="21">
                  <c:v>5.4288414909793286</c:v>
                </c:pt>
                <c:pt idx="22">
                  <c:v>5.6032753326509726</c:v>
                </c:pt>
                <c:pt idx="23">
                  <c:v>5.4148901279107902</c:v>
                </c:pt>
                <c:pt idx="24">
                  <c:v>5.3745315287301771</c:v>
                </c:pt>
                <c:pt idx="25">
                  <c:v>5.3303652241982435</c:v>
                </c:pt>
                <c:pt idx="26">
                  <c:v>5.3155225000407755</c:v>
                </c:pt>
                <c:pt idx="27">
                  <c:v>5.4153497041899668</c:v>
                </c:pt>
                <c:pt idx="28">
                  <c:v>5.1642506192390467</c:v>
                </c:pt>
                <c:pt idx="29">
                  <c:v>5.0354224317722576</c:v>
                </c:pt>
                <c:pt idx="30">
                  <c:v>5.2344919677902322</c:v>
                </c:pt>
                <c:pt idx="31">
                  <c:v>5.1630302735798628</c:v>
                </c:pt>
                <c:pt idx="32">
                  <c:v>5.3042461389572164</c:v>
                </c:pt>
                <c:pt idx="33">
                  <c:v>5.239297554994474</c:v>
                </c:pt>
                <c:pt idx="34">
                  <c:v>5.2437865438203692</c:v>
                </c:pt>
                <c:pt idx="35">
                  <c:v>5.3169173174982252</c:v>
                </c:pt>
                <c:pt idx="36">
                  <c:v>5.3376915088035677</c:v>
                </c:pt>
                <c:pt idx="37">
                  <c:v>5.3956690228423341</c:v>
                </c:pt>
                <c:pt idx="38">
                  <c:v>5.3551491200591181</c:v>
                </c:pt>
                <c:pt idx="39">
                  <c:v>5.3658420287206061</c:v>
                </c:pt>
                <c:pt idx="40">
                  <c:v>5.2907485482459631</c:v>
                </c:pt>
                <c:pt idx="41">
                  <c:v>5.2447913768570995</c:v>
                </c:pt>
                <c:pt idx="42">
                  <c:v>5.4095138043279292</c:v>
                </c:pt>
                <c:pt idx="43">
                  <c:v>5.355341440747301</c:v>
                </c:pt>
                <c:pt idx="44">
                  <c:v>5.2479434273291234</c:v>
                </c:pt>
                <c:pt idx="45">
                  <c:v>5.5053606082779245</c:v>
                </c:pt>
                <c:pt idx="46">
                  <c:v>5.705214699579332</c:v>
                </c:pt>
                <c:pt idx="47">
                  <c:v>5.8526355924125442</c:v>
                </c:pt>
                <c:pt idx="48">
                  <c:v>5.9200761934997423</c:v>
                </c:pt>
                <c:pt idx="49">
                  <c:v>6.1584833822479572</c:v>
                </c:pt>
                <c:pt idx="50">
                  <c:v>6.2635759699386409</c:v>
                </c:pt>
                <c:pt idx="51">
                  <c:v>6.3633837481640265</c:v>
                </c:pt>
                <c:pt idx="52">
                  <c:v>6.5584827805110297</c:v>
                </c:pt>
                <c:pt idx="53">
                  <c:v>6.8014385525752941</c:v>
                </c:pt>
                <c:pt idx="54">
                  <c:v>6.6686158611752067</c:v>
                </c:pt>
                <c:pt idx="55">
                  <c:v>6.9236621861526757</c:v>
                </c:pt>
                <c:pt idx="56">
                  <c:v>6.8803381592799866</c:v>
                </c:pt>
                <c:pt idx="57">
                  <c:v>6.8059673097959639</c:v>
                </c:pt>
                <c:pt idx="58">
                  <c:v>6.8695996829171619</c:v>
                </c:pt>
                <c:pt idx="59">
                  <c:v>6.8866956178444534</c:v>
                </c:pt>
                <c:pt idx="60">
                  <c:v>6.9818859462105776</c:v>
                </c:pt>
                <c:pt idx="61">
                  <c:v>7.0488788565204699</c:v>
                </c:pt>
                <c:pt idx="62">
                  <c:v>7.2617318259331771</c:v>
                </c:pt>
                <c:pt idx="63">
                  <c:v>7.2944578464729961</c:v>
                </c:pt>
                <c:pt idx="64">
                  <c:v>7.4319809444448808</c:v>
                </c:pt>
                <c:pt idx="65">
                  <c:v>7.4135607034262252</c:v>
                </c:pt>
                <c:pt idx="66">
                  <c:v>7.3646169851612546</c:v>
                </c:pt>
                <c:pt idx="67">
                  <c:v>7.6054293274221623</c:v>
                </c:pt>
                <c:pt idx="68">
                  <c:v>7.8157233047120096</c:v>
                </c:pt>
                <c:pt idx="69">
                  <c:v>7.6616133724321926</c:v>
                </c:pt>
                <c:pt idx="70">
                  <c:v>7.6096506573985518</c:v>
                </c:pt>
                <c:pt idx="71">
                  <c:v>7.6116139174014208</c:v>
                </c:pt>
                <c:pt idx="72">
                  <c:v>7.3406964210394765</c:v>
                </c:pt>
                <c:pt idx="73">
                  <c:v>7.4469990112191589</c:v>
                </c:pt>
                <c:pt idx="74">
                  <c:v>7.4342299733963939</c:v>
                </c:pt>
                <c:pt idx="75">
                  <c:v>7.2624610591900307</c:v>
                </c:pt>
                <c:pt idx="76">
                  <c:v>7.1486400224197792</c:v>
                </c:pt>
                <c:pt idx="77">
                  <c:v>7.0421001881833307</c:v>
                </c:pt>
                <c:pt idx="78">
                  <c:v>7.0848628134137996</c:v>
                </c:pt>
                <c:pt idx="79">
                  <c:v>7.0777633370466644</c:v>
                </c:pt>
                <c:pt idx="80">
                  <c:v>7.0480871023328771</c:v>
                </c:pt>
                <c:pt idx="81">
                  <c:v>6.9012419144184181</c:v>
                </c:pt>
                <c:pt idx="82">
                  <c:v>6.7605829392295886</c:v>
                </c:pt>
                <c:pt idx="83">
                  <c:v>6.7410341306433148</c:v>
                </c:pt>
                <c:pt idx="84">
                  <c:v>6.7529500744753923</c:v>
                </c:pt>
                <c:pt idx="85">
                  <c:v>6.5854091017724015</c:v>
                </c:pt>
                <c:pt idx="86">
                  <c:v>6.5237300005387064</c:v>
                </c:pt>
                <c:pt idx="87">
                  <c:v>6.6081656406015501</c:v>
                </c:pt>
                <c:pt idx="88">
                  <c:v>6.5685051542446944</c:v>
                </c:pt>
                <c:pt idx="89">
                  <c:v>6.4953987730061353</c:v>
                </c:pt>
                <c:pt idx="90">
                  <c:v>6.3779943500662224</c:v>
                </c:pt>
                <c:pt idx="91">
                  <c:v>6.0521949242615403</c:v>
                </c:pt>
                <c:pt idx="92">
                  <c:v>6.0714914867380001</c:v>
                </c:pt>
                <c:pt idx="93">
                  <c:v>6.0818051005725131</c:v>
                </c:pt>
                <c:pt idx="94">
                  <c:v>6.0430394210626543</c:v>
                </c:pt>
                <c:pt idx="95">
                  <c:v>5.884904239048554</c:v>
                </c:pt>
                <c:pt idx="96">
                  <c:v>5.7930531940733543</c:v>
                </c:pt>
                <c:pt idx="97">
                  <c:v>5.5917386326587861</c:v>
                </c:pt>
                <c:pt idx="98">
                  <c:v>5.4793067123401871</c:v>
                </c:pt>
                <c:pt idx="99">
                  <c:v>5.5855132613338583</c:v>
                </c:pt>
                <c:pt idx="100">
                  <c:v>5.4399576126859177</c:v>
                </c:pt>
                <c:pt idx="101">
                  <c:v>5.4145093408423408</c:v>
                </c:pt>
                <c:pt idx="102">
                  <c:v>5.7658948638660537</c:v>
                </c:pt>
                <c:pt idx="103">
                  <c:v>5.6351487664105697</c:v>
                </c:pt>
                <c:pt idx="104">
                  <c:v>5.6286898726022931</c:v>
                </c:pt>
                <c:pt idx="105">
                  <c:v>5.6874938606499779</c:v>
                </c:pt>
                <c:pt idx="106">
                  <c:v>5.6553016563897955</c:v>
                </c:pt>
                <c:pt idx="107">
                  <c:v>5.6390495509422296</c:v>
                </c:pt>
                <c:pt idx="108">
                  <c:v>5.5215648452334305</c:v>
                </c:pt>
                <c:pt idx="109">
                  <c:v>5.5997104378119955</c:v>
                </c:pt>
                <c:pt idx="110">
                  <c:v>5.601799095924112</c:v>
                </c:pt>
                <c:pt idx="111">
                  <c:v>5.6486396814863964</c:v>
                </c:pt>
                <c:pt idx="112">
                  <c:v>5.5004813767374694</c:v>
                </c:pt>
                <c:pt idx="113">
                  <c:v>5.4948190418981833</c:v>
                </c:pt>
                <c:pt idx="114">
                  <c:v>5.558095780644484</c:v>
                </c:pt>
                <c:pt idx="115">
                  <c:v>5.5533527347812104</c:v>
                </c:pt>
                <c:pt idx="116">
                  <c:v>5.3067757690898079</c:v>
                </c:pt>
                <c:pt idx="117">
                  <c:v>5.4637931548062317</c:v>
                </c:pt>
                <c:pt idx="118">
                  <c:v>5.1337520700613188</c:v>
                </c:pt>
                <c:pt idx="119">
                  <c:v>5.1882689662862882</c:v>
                </c:pt>
                <c:pt idx="120">
                  <c:v>5.2111976638180861</c:v>
                </c:pt>
                <c:pt idx="121">
                  <c:v>5.3597220884843004</c:v>
                </c:pt>
                <c:pt idx="122">
                  <c:v>5.3680992946644661</c:v>
                </c:pt>
                <c:pt idx="123">
                  <c:v>5.2843727852586815</c:v>
                </c:pt>
                <c:pt idx="124">
                  <c:v>5.2451994091580501</c:v>
                </c:pt>
                <c:pt idx="125">
                  <c:v>5.1511873486838713</c:v>
                </c:pt>
                <c:pt idx="126">
                  <c:v>5.0530819903540758</c:v>
                </c:pt>
                <c:pt idx="127">
                  <c:v>4.8891043866028987</c:v>
                </c:pt>
                <c:pt idx="128">
                  <c:v>4.991520508622652</c:v>
                </c:pt>
                <c:pt idx="129">
                  <c:v>4.8762795196260171</c:v>
                </c:pt>
                <c:pt idx="130">
                  <c:v>4.8368443396916954</c:v>
                </c:pt>
                <c:pt idx="131">
                  <c:v>4.8699469544539964</c:v>
                </c:pt>
                <c:pt idx="132">
                  <c:v>4.7236026435780518</c:v>
                </c:pt>
                <c:pt idx="133">
                  <c:v>4.6056906710669461</c:v>
                </c:pt>
                <c:pt idx="134">
                  <c:v>4.7216652692209546</c:v>
                </c:pt>
                <c:pt idx="135">
                  <c:v>4.6449542288194321</c:v>
                </c:pt>
                <c:pt idx="136">
                  <c:v>4.5991598109574658</c:v>
                </c:pt>
                <c:pt idx="137">
                  <c:v>4.6795301524381356</c:v>
                </c:pt>
                <c:pt idx="138">
                  <c:v>4.3317535545023693</c:v>
                </c:pt>
                <c:pt idx="139">
                  <c:v>4.4019159654077979</c:v>
                </c:pt>
                <c:pt idx="140">
                  <c:v>4.5192972245462153</c:v>
                </c:pt>
                <c:pt idx="141">
                  <c:v>4.5490885833066841</c:v>
                </c:pt>
                <c:pt idx="142">
                  <c:v>4.4915315839209127</c:v>
                </c:pt>
                <c:pt idx="143">
                  <c:v>4.5557757112072084</c:v>
                </c:pt>
                <c:pt idx="144">
                  <c:v>4.5415428228436712</c:v>
                </c:pt>
                <c:pt idx="145">
                  <c:v>4.4081196117964172</c:v>
                </c:pt>
                <c:pt idx="146">
                  <c:v>4.351025001081986</c:v>
                </c:pt>
                <c:pt idx="147">
                  <c:v>4.2991877873139428</c:v>
                </c:pt>
                <c:pt idx="148">
                  <c:v>4.3974468758770069</c:v>
                </c:pt>
                <c:pt idx="149">
                  <c:v>4.1685287969437033</c:v>
                </c:pt>
                <c:pt idx="150">
                  <c:v>4.3206989111896315</c:v>
                </c:pt>
                <c:pt idx="151">
                  <c:v>4.1665768077810608</c:v>
                </c:pt>
                <c:pt idx="152">
                  <c:v>4.271185467490616</c:v>
                </c:pt>
                <c:pt idx="153">
                  <c:v>4.3208858353832138</c:v>
                </c:pt>
                <c:pt idx="154">
                  <c:v>4.1870472638600011</c:v>
                </c:pt>
                <c:pt idx="155">
                  <c:v>4.236438383635817</c:v>
                </c:pt>
                <c:pt idx="156">
                  <c:v>4.1339047441887082</c:v>
                </c:pt>
                <c:pt idx="157">
                  <c:v>4.0821281913943936</c:v>
                </c:pt>
                <c:pt idx="158">
                  <c:v>4.0327585837904936</c:v>
                </c:pt>
                <c:pt idx="159">
                  <c:v>4.0121742920002532</c:v>
                </c:pt>
                <c:pt idx="160">
                  <c:v>4.1121469085191213</c:v>
                </c:pt>
                <c:pt idx="161">
                  <c:v>4.025022115506129</c:v>
                </c:pt>
                <c:pt idx="162">
                  <c:v>3.8395527877212769</c:v>
                </c:pt>
                <c:pt idx="163">
                  <c:v>4.043880102255808</c:v>
                </c:pt>
                <c:pt idx="164">
                  <c:v>3.9630832240463985</c:v>
                </c:pt>
                <c:pt idx="165">
                  <c:v>4.0392752217489702</c:v>
                </c:pt>
                <c:pt idx="166">
                  <c:v>4.1069649297612862</c:v>
                </c:pt>
                <c:pt idx="167">
                  <c:v>3.9468698690691704</c:v>
                </c:pt>
                <c:pt idx="168">
                  <c:v>3.8801867874521463</c:v>
                </c:pt>
                <c:pt idx="169">
                  <c:v>3.9444048068717561</c:v>
                </c:pt>
                <c:pt idx="170">
                  <c:v>3.9330392047358429</c:v>
                </c:pt>
                <c:pt idx="171">
                  <c:v>4.1884561891515997</c:v>
                </c:pt>
                <c:pt idx="172">
                  <c:v>4.2372704434903028</c:v>
                </c:pt>
                <c:pt idx="173">
                  <c:v>4.2668352741724798</c:v>
                </c:pt>
                <c:pt idx="174">
                  <c:v>4.3679345819780035</c:v>
                </c:pt>
                <c:pt idx="175">
                  <c:v>4.344185657070291</c:v>
                </c:pt>
                <c:pt idx="176">
                  <c:v>4.5229741135765957</c:v>
                </c:pt>
                <c:pt idx="177">
                  <c:v>4.582538599690924</c:v>
                </c:pt>
                <c:pt idx="178">
                  <c:v>4.9147148320817395</c:v>
                </c:pt>
                <c:pt idx="179">
                  <c:v>4.9601011188354667</c:v>
                </c:pt>
                <c:pt idx="180">
                  <c:v>5.339866468636786</c:v>
                </c:pt>
                <c:pt idx="181">
                  <c:v>5.5483915696062116</c:v>
                </c:pt>
                <c:pt idx="182">
                  <c:v>5.7226014344617306</c:v>
                </c:pt>
                <c:pt idx="183">
                  <c:v>5.6865647783268347</c:v>
                </c:pt>
                <c:pt idx="184">
                  <c:v>5.6791079341596786</c:v>
                </c:pt>
                <c:pt idx="185">
                  <c:v>5.7474685252732192</c:v>
                </c:pt>
                <c:pt idx="186">
                  <c:v>5.9416134047331148</c:v>
                </c:pt>
                <c:pt idx="187">
                  <c:v>5.7948916088258429</c:v>
                </c:pt>
                <c:pt idx="188">
                  <c:v>5.7959504999723777</c:v>
                </c:pt>
                <c:pt idx="189">
                  <c:v>5.7940788519574875</c:v>
                </c:pt>
                <c:pt idx="190">
                  <c:v>5.7265411112413709</c:v>
                </c:pt>
                <c:pt idx="191">
                  <c:v>5.6687644278333513</c:v>
                </c:pt>
                <c:pt idx="192">
                  <c:v>5.7165861513687597</c:v>
                </c:pt>
                <c:pt idx="193">
                  <c:v>5.8742010879682294</c:v>
                </c:pt>
                <c:pt idx="194">
                  <c:v>5.9559097238498335</c:v>
                </c:pt>
                <c:pt idx="195">
                  <c:v>5.8381356338694097</c:v>
                </c:pt>
                <c:pt idx="196">
                  <c:v>5.8986995208761126</c:v>
                </c:pt>
                <c:pt idx="197">
                  <c:v>5.8813055566969359</c:v>
                </c:pt>
                <c:pt idx="198">
                  <c:v>6.0365662165298959</c:v>
                </c:pt>
                <c:pt idx="199">
                  <c:v>6.1139931740614335</c:v>
                </c:pt>
                <c:pt idx="200">
                  <c:v>6.3010009792188013</c:v>
                </c:pt>
                <c:pt idx="201">
                  <c:v>6.1514830870054951</c:v>
                </c:pt>
                <c:pt idx="202">
                  <c:v>6.0746355286967804</c:v>
                </c:pt>
                <c:pt idx="203">
                  <c:v>6.0881730703610186</c:v>
                </c:pt>
                <c:pt idx="204">
                  <c:v>5.9516344502303768</c:v>
                </c:pt>
                <c:pt idx="205">
                  <c:v>5.834013605442177</c:v>
                </c:pt>
                <c:pt idx="206">
                  <c:v>5.6682728022408657</c:v>
                </c:pt>
                <c:pt idx="207">
                  <c:v>5.7000040860244345</c:v>
                </c:pt>
                <c:pt idx="208">
                  <c:v>5.5668023093334424</c:v>
                </c:pt>
                <c:pt idx="209">
                  <c:v>5.7783917682926829</c:v>
                </c:pt>
                <c:pt idx="210">
                  <c:v>5.5635001702417437</c:v>
                </c:pt>
                <c:pt idx="211">
                  <c:v>5.5839254751300444</c:v>
                </c:pt>
                <c:pt idx="212">
                  <c:v>5.6191509561915094</c:v>
                </c:pt>
                <c:pt idx="213">
                  <c:v>5.5087614765864092</c:v>
                </c:pt>
                <c:pt idx="214">
                  <c:v>5.4145997668808112</c:v>
                </c:pt>
                <c:pt idx="215">
                  <c:v>5.377336091985212</c:v>
                </c:pt>
                <c:pt idx="216">
                  <c:v>5.4542502012950544</c:v>
                </c:pt>
                <c:pt idx="217">
                  <c:v>5.3535994384525045</c:v>
                </c:pt>
                <c:pt idx="218">
                  <c:v>5.3586745824299769</c:v>
                </c:pt>
                <c:pt idx="219">
                  <c:v>5.2584290915969172</c:v>
                </c:pt>
                <c:pt idx="220">
                  <c:v>5.3786632875899816</c:v>
                </c:pt>
                <c:pt idx="221">
                  <c:v>5.2139280684138525</c:v>
                </c:pt>
                <c:pt idx="222">
                  <c:v>5.1515517773927995</c:v>
                </c:pt>
                <c:pt idx="223">
                  <c:v>5.125920367678094</c:v>
                </c:pt>
                <c:pt idx="224">
                  <c:v>5.041611385840068</c:v>
                </c:pt>
                <c:pt idx="225">
                  <c:v>4.9561004336420575</c:v>
                </c:pt>
                <c:pt idx="226">
                  <c:v>4.9038917338211636</c:v>
                </c:pt>
                <c:pt idx="227">
                  <c:v>5.0368779759126134</c:v>
                </c:pt>
                <c:pt idx="228">
                  <c:v>4.9686335424430501</c:v>
                </c:pt>
                <c:pt idx="229">
                  <c:v>5.0418152134075234</c:v>
                </c:pt>
                <c:pt idx="230">
                  <c:v>4.8516963274011866</c:v>
                </c:pt>
                <c:pt idx="231">
                  <c:v>4.7026242560613527</c:v>
                </c:pt>
                <c:pt idx="232">
                  <c:v>4.768954003226213</c:v>
                </c:pt>
                <c:pt idx="233">
                  <c:v>4.689250926644255</c:v>
                </c:pt>
                <c:pt idx="234">
                  <c:v>4.7189506962440602</c:v>
                </c:pt>
                <c:pt idx="235">
                  <c:v>4.6204052452852666</c:v>
                </c:pt>
                <c:pt idx="236">
                  <c:v>4.625579766639798</c:v>
                </c:pt>
                <c:pt idx="237">
                  <c:v>4.7398217694894207</c:v>
                </c:pt>
                <c:pt idx="238">
                  <c:v>4.6738643254501833</c:v>
                </c:pt>
                <c:pt idx="239">
                  <c:v>4.5146444066410831</c:v>
                </c:pt>
                <c:pt idx="240">
                  <c:v>4.4244644536671034</c:v>
                </c:pt>
                <c:pt idx="241">
                  <c:v>4.5090088316732935</c:v>
                </c:pt>
                <c:pt idx="242">
                  <c:v>4.4273629625749678</c:v>
                </c:pt>
                <c:pt idx="243">
                  <c:v>4.6466071148722774</c:v>
                </c:pt>
                <c:pt idx="244">
                  <c:v>4.5279540864017571</c:v>
                </c:pt>
                <c:pt idx="245">
                  <c:v>4.3978804450803981</c:v>
                </c:pt>
                <c:pt idx="246">
                  <c:v>4.493718634171942</c:v>
                </c:pt>
                <c:pt idx="247">
                  <c:v>4.4317809654811029</c:v>
                </c:pt>
                <c:pt idx="248">
                  <c:v>4.5602158898595802</c:v>
                </c:pt>
                <c:pt idx="249">
                  <c:v>4.6709004665020188</c:v>
                </c:pt>
                <c:pt idx="250">
                  <c:v>4.6265441999620291</c:v>
                </c:pt>
                <c:pt idx="251">
                  <c:v>4.6736282216746838</c:v>
                </c:pt>
                <c:pt idx="252">
                  <c:v>4.7244145890862566</c:v>
                </c:pt>
                <c:pt idx="253">
                  <c:v>4.7063412097377064</c:v>
                </c:pt>
                <c:pt idx="254">
                  <c:v>4.9669304434828936</c:v>
                </c:pt>
                <c:pt idx="255">
                  <c:v>4.988219105171261</c:v>
                </c:pt>
                <c:pt idx="256">
                  <c:v>4.8791758052234577</c:v>
                </c:pt>
                <c:pt idx="257">
                  <c:v>5.0822569327130491</c:v>
                </c:pt>
                <c:pt idx="258">
                  <c:v>4.9665407201711655</c:v>
                </c:pt>
                <c:pt idx="259">
                  <c:v>5.4405941556547832</c:v>
                </c:pt>
                <c:pt idx="260">
                  <c:v>5.5568876245034442</c:v>
                </c:pt>
                <c:pt idx="261">
                  <c:v>5.7856268895377063</c:v>
                </c:pt>
                <c:pt idx="262">
                  <c:v>6.1031679826178049</c:v>
                </c:pt>
                <c:pt idx="263">
                  <c:v>6.1422009445558645</c:v>
                </c:pt>
                <c:pt idx="264">
                  <c:v>6.5045584854980758</c:v>
                </c:pt>
                <c:pt idx="265">
                  <c:v>6.8145810565251974</c:v>
                </c:pt>
                <c:pt idx="266">
                  <c:v>7.2975332191005791</c:v>
                </c:pt>
                <c:pt idx="267">
                  <c:v>7.831708076145028</c:v>
                </c:pt>
                <c:pt idx="268">
                  <c:v>8.3358140377671077</c:v>
                </c:pt>
                <c:pt idx="269">
                  <c:v>8.7069066185724857</c:v>
                </c:pt>
                <c:pt idx="270">
                  <c:v>8.9500838301646173</c:v>
                </c:pt>
                <c:pt idx="271">
                  <c:v>9.365266055757326</c:v>
                </c:pt>
                <c:pt idx="272">
                  <c:v>9.5048800982483357</c:v>
                </c:pt>
                <c:pt idx="273">
                  <c:v>9.4540629753082417</c:v>
                </c:pt>
                <c:pt idx="274">
                  <c:v>9.6040181464679204</c:v>
                </c:pt>
                <c:pt idx="275">
                  <c:v>9.7552254331502137</c:v>
                </c:pt>
                <c:pt idx="276">
                  <c:v>10.001040285038101</c:v>
                </c:pt>
                <c:pt idx="277">
                  <c:v>9.892323588087363</c:v>
                </c:pt>
                <c:pt idx="278">
                  <c:v>9.8582810867293631</c:v>
                </c:pt>
                <c:pt idx="279">
                  <c:v>9.7852790720406642</c:v>
                </c:pt>
                <c:pt idx="280">
                  <c:v>9.8098918686809533</c:v>
                </c:pt>
                <c:pt idx="281">
                  <c:v>9.8674980514419328</c:v>
                </c:pt>
                <c:pt idx="282">
                  <c:v>9.8856880389708692</c:v>
                </c:pt>
                <c:pt idx="283">
                  <c:v>9.6398676270196617</c:v>
                </c:pt>
                <c:pt idx="284">
                  <c:v>9.4224172161720574</c:v>
                </c:pt>
                <c:pt idx="285">
                  <c:v>9.4607342445790419</c:v>
                </c:pt>
                <c:pt idx="286">
                  <c:v>9.5230986902737573</c:v>
                </c:pt>
                <c:pt idx="287">
                  <c:v>9.4676746814231709</c:v>
                </c:pt>
                <c:pt idx="288">
                  <c:v>9.4897872866522217</c:v>
                </c:pt>
                <c:pt idx="289">
                  <c:v>9.792396522641754</c:v>
                </c:pt>
                <c:pt idx="290">
                  <c:v>9.3420718650951198</c:v>
                </c:pt>
                <c:pt idx="291">
                  <c:v>9.1305369215107941</c:v>
                </c:pt>
                <c:pt idx="292">
                  <c:v>9.0024727766214951</c:v>
                </c:pt>
                <c:pt idx="293">
                  <c:v>8.9437786095280316</c:v>
                </c:pt>
                <c:pt idx="294">
                  <c:v>9.0384289605024826</c:v>
                </c:pt>
                <c:pt idx="295">
                  <c:v>9.0334219026779206</c:v>
                </c:pt>
                <c:pt idx="296">
                  <c:v>9.1048386570949802</c:v>
                </c:pt>
                <c:pt idx="297">
                  <c:v>9.0115767161258766</c:v>
                </c:pt>
                <c:pt idx="298">
                  <c:v>9.0021924831009645</c:v>
                </c:pt>
                <c:pt idx="299">
                  <c:v>9.0281293404467977</c:v>
                </c:pt>
                <c:pt idx="300">
                  <c:v>8.8929290305824296</c:v>
                </c:pt>
                <c:pt idx="301">
                  <c:v>8.6472069359360404</c:v>
                </c:pt>
                <c:pt idx="302">
                  <c:v>8.4764039104875124</c:v>
                </c:pt>
                <c:pt idx="303">
                  <c:v>8.2588302365959212</c:v>
                </c:pt>
                <c:pt idx="304">
                  <c:v>8.2712740190537701</c:v>
                </c:pt>
                <c:pt idx="305">
                  <c:v>8.2000168059622389</c:v>
                </c:pt>
                <c:pt idx="306">
                  <c:v>8.1048358379032841</c:v>
                </c:pt>
                <c:pt idx="307">
                  <c:v>8.1904282635904977</c:v>
                </c:pt>
                <c:pt idx="308">
                  <c:v>8.1863241142385714</c:v>
                </c:pt>
                <c:pt idx="309">
                  <c:v>8.2228458982547821</c:v>
                </c:pt>
                <c:pt idx="310">
                  <c:v>8.0719315602630513</c:v>
                </c:pt>
                <c:pt idx="311">
                  <c:v>7.7920235269837992</c:v>
                </c:pt>
                <c:pt idx="312">
                  <c:v>7.8726795906823677</c:v>
                </c:pt>
                <c:pt idx="313">
                  <c:v>7.7530759276070542</c:v>
                </c:pt>
                <c:pt idx="314">
                  <c:v>7.8489624528168429</c:v>
                </c:pt>
                <c:pt idx="315">
                  <c:v>7.9227003482082052</c:v>
                </c:pt>
                <c:pt idx="316">
                  <c:v>7.7364265322393972</c:v>
                </c:pt>
                <c:pt idx="317">
                  <c:v>7.5741156436256674</c:v>
                </c:pt>
                <c:pt idx="318">
                  <c:v>7.5104033806155712</c:v>
                </c:pt>
                <c:pt idx="319">
                  <c:v>7.5550244767374632</c:v>
                </c:pt>
                <c:pt idx="320">
                  <c:v>7.5573523277825903</c:v>
                </c:pt>
                <c:pt idx="321">
                  <c:v>7.390338771999641</c:v>
                </c:pt>
                <c:pt idx="322">
                  <c:v>7.2778256563291874</c:v>
                </c:pt>
                <c:pt idx="323">
                  <c:v>7.2351969349250123</c:v>
                </c:pt>
                <c:pt idx="324">
                  <c:v>7.2798196836714268</c:v>
                </c:pt>
                <c:pt idx="325">
                  <c:v>7.0234522904941592</c:v>
                </c:pt>
                <c:pt idx="326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285568"/>
        <c:axId val="304287104"/>
      </c:lineChart>
      <c:lineChart>
        <c:grouping val="standard"/>
        <c:varyColors val="0"/>
        <c:ser>
          <c:idx val="1"/>
          <c:order val="0"/>
          <c:tx>
            <c:strRef>
              <c:f>Plumbing!$C$2</c:f>
              <c:strCache>
                <c:ptCount val="1"/>
                <c:pt idx="0">
                  <c:v>CPS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Plumbing!$B$4:$B$330</c:f>
              <c:numCache>
                <c:formatCode>m/d/yyyy</c:formatCode>
                <c:ptCount val="327"/>
                <c:pt idx="0">
                  <c:v>31686</c:v>
                </c:pt>
                <c:pt idx="1">
                  <c:v>31717</c:v>
                </c:pt>
                <c:pt idx="2">
                  <c:v>31747</c:v>
                </c:pt>
                <c:pt idx="3">
                  <c:v>31778</c:v>
                </c:pt>
                <c:pt idx="4">
                  <c:v>31809</c:v>
                </c:pt>
                <c:pt idx="5">
                  <c:v>31837</c:v>
                </c:pt>
                <c:pt idx="6">
                  <c:v>31868</c:v>
                </c:pt>
                <c:pt idx="7">
                  <c:v>31898</c:v>
                </c:pt>
                <c:pt idx="8">
                  <c:v>31929</c:v>
                </c:pt>
                <c:pt idx="9">
                  <c:v>31959</c:v>
                </c:pt>
                <c:pt idx="10">
                  <c:v>31990</c:v>
                </c:pt>
                <c:pt idx="11">
                  <c:v>32021</c:v>
                </c:pt>
                <c:pt idx="12">
                  <c:v>32051</c:v>
                </c:pt>
                <c:pt idx="13">
                  <c:v>32082</c:v>
                </c:pt>
                <c:pt idx="14">
                  <c:v>32112</c:v>
                </c:pt>
                <c:pt idx="15">
                  <c:v>32143</c:v>
                </c:pt>
                <c:pt idx="16">
                  <c:v>32174</c:v>
                </c:pt>
                <c:pt idx="17">
                  <c:v>32203</c:v>
                </c:pt>
                <c:pt idx="18">
                  <c:v>32234</c:v>
                </c:pt>
                <c:pt idx="19">
                  <c:v>32264</c:v>
                </c:pt>
                <c:pt idx="20">
                  <c:v>32295</c:v>
                </c:pt>
                <c:pt idx="21">
                  <c:v>32325</c:v>
                </c:pt>
                <c:pt idx="22">
                  <c:v>32356</c:v>
                </c:pt>
                <c:pt idx="23">
                  <c:v>32387</c:v>
                </c:pt>
                <c:pt idx="24">
                  <c:v>32417</c:v>
                </c:pt>
                <c:pt idx="25">
                  <c:v>32448</c:v>
                </c:pt>
                <c:pt idx="26">
                  <c:v>32478</c:v>
                </c:pt>
                <c:pt idx="27">
                  <c:v>32509</c:v>
                </c:pt>
                <c:pt idx="28">
                  <c:v>32540</c:v>
                </c:pt>
                <c:pt idx="29">
                  <c:v>32568</c:v>
                </c:pt>
                <c:pt idx="30">
                  <c:v>32599</c:v>
                </c:pt>
                <c:pt idx="31">
                  <c:v>32629</c:v>
                </c:pt>
                <c:pt idx="32">
                  <c:v>32660</c:v>
                </c:pt>
                <c:pt idx="33">
                  <c:v>32690</c:v>
                </c:pt>
                <c:pt idx="34">
                  <c:v>32721</c:v>
                </c:pt>
                <c:pt idx="35">
                  <c:v>32752</c:v>
                </c:pt>
                <c:pt idx="36">
                  <c:v>32782</c:v>
                </c:pt>
                <c:pt idx="37">
                  <c:v>32813</c:v>
                </c:pt>
                <c:pt idx="38">
                  <c:v>32843</c:v>
                </c:pt>
                <c:pt idx="39">
                  <c:v>32874</c:v>
                </c:pt>
                <c:pt idx="40">
                  <c:v>32905</c:v>
                </c:pt>
                <c:pt idx="41">
                  <c:v>32933</c:v>
                </c:pt>
                <c:pt idx="42">
                  <c:v>32964</c:v>
                </c:pt>
                <c:pt idx="43">
                  <c:v>32994</c:v>
                </c:pt>
                <c:pt idx="44">
                  <c:v>33025</c:v>
                </c:pt>
                <c:pt idx="45">
                  <c:v>33055</c:v>
                </c:pt>
                <c:pt idx="46">
                  <c:v>33086</c:v>
                </c:pt>
                <c:pt idx="47">
                  <c:v>33117</c:v>
                </c:pt>
                <c:pt idx="48">
                  <c:v>33147</c:v>
                </c:pt>
                <c:pt idx="49">
                  <c:v>33178</c:v>
                </c:pt>
                <c:pt idx="50">
                  <c:v>33208</c:v>
                </c:pt>
                <c:pt idx="51">
                  <c:v>33239</c:v>
                </c:pt>
                <c:pt idx="52">
                  <c:v>33270</c:v>
                </c:pt>
                <c:pt idx="53">
                  <c:v>33298</c:v>
                </c:pt>
                <c:pt idx="54">
                  <c:v>33329</c:v>
                </c:pt>
                <c:pt idx="55">
                  <c:v>33359</c:v>
                </c:pt>
                <c:pt idx="56">
                  <c:v>33390</c:v>
                </c:pt>
                <c:pt idx="57">
                  <c:v>33420</c:v>
                </c:pt>
                <c:pt idx="58">
                  <c:v>33451</c:v>
                </c:pt>
                <c:pt idx="59">
                  <c:v>33482</c:v>
                </c:pt>
                <c:pt idx="60">
                  <c:v>33512</c:v>
                </c:pt>
                <c:pt idx="61">
                  <c:v>33543</c:v>
                </c:pt>
                <c:pt idx="62">
                  <c:v>33573</c:v>
                </c:pt>
                <c:pt idx="63">
                  <c:v>33604</c:v>
                </c:pt>
                <c:pt idx="64">
                  <c:v>33635</c:v>
                </c:pt>
                <c:pt idx="65">
                  <c:v>33664</c:v>
                </c:pt>
                <c:pt idx="66">
                  <c:v>33695</c:v>
                </c:pt>
                <c:pt idx="67">
                  <c:v>33725</c:v>
                </c:pt>
                <c:pt idx="68">
                  <c:v>33756</c:v>
                </c:pt>
                <c:pt idx="69">
                  <c:v>33786</c:v>
                </c:pt>
                <c:pt idx="70">
                  <c:v>33817</c:v>
                </c:pt>
                <c:pt idx="71">
                  <c:v>33848</c:v>
                </c:pt>
                <c:pt idx="72">
                  <c:v>33878</c:v>
                </c:pt>
                <c:pt idx="73">
                  <c:v>33909</c:v>
                </c:pt>
                <c:pt idx="74">
                  <c:v>33939</c:v>
                </c:pt>
                <c:pt idx="75">
                  <c:v>33970</c:v>
                </c:pt>
                <c:pt idx="76">
                  <c:v>34001</c:v>
                </c:pt>
                <c:pt idx="77">
                  <c:v>34029</c:v>
                </c:pt>
                <c:pt idx="78">
                  <c:v>34060</c:v>
                </c:pt>
                <c:pt idx="79">
                  <c:v>34090</c:v>
                </c:pt>
                <c:pt idx="80">
                  <c:v>34121</c:v>
                </c:pt>
                <c:pt idx="81">
                  <c:v>34151</c:v>
                </c:pt>
                <c:pt idx="82">
                  <c:v>34182</c:v>
                </c:pt>
                <c:pt idx="83">
                  <c:v>34213</c:v>
                </c:pt>
                <c:pt idx="84">
                  <c:v>34243</c:v>
                </c:pt>
                <c:pt idx="85">
                  <c:v>34274</c:v>
                </c:pt>
                <c:pt idx="86">
                  <c:v>34304</c:v>
                </c:pt>
                <c:pt idx="87">
                  <c:v>34335</c:v>
                </c:pt>
                <c:pt idx="88">
                  <c:v>34366</c:v>
                </c:pt>
                <c:pt idx="89">
                  <c:v>34394</c:v>
                </c:pt>
                <c:pt idx="90">
                  <c:v>34425</c:v>
                </c:pt>
                <c:pt idx="91">
                  <c:v>34455</c:v>
                </c:pt>
                <c:pt idx="92">
                  <c:v>34486</c:v>
                </c:pt>
                <c:pt idx="93">
                  <c:v>34516</c:v>
                </c:pt>
                <c:pt idx="94">
                  <c:v>34547</c:v>
                </c:pt>
                <c:pt idx="95">
                  <c:v>34578</c:v>
                </c:pt>
                <c:pt idx="96">
                  <c:v>34608</c:v>
                </c:pt>
                <c:pt idx="97">
                  <c:v>34639</c:v>
                </c:pt>
                <c:pt idx="98">
                  <c:v>34669</c:v>
                </c:pt>
                <c:pt idx="99">
                  <c:v>34700</c:v>
                </c:pt>
                <c:pt idx="100">
                  <c:v>34731</c:v>
                </c:pt>
                <c:pt idx="101">
                  <c:v>34759</c:v>
                </c:pt>
                <c:pt idx="102">
                  <c:v>34790</c:v>
                </c:pt>
                <c:pt idx="103">
                  <c:v>34820</c:v>
                </c:pt>
                <c:pt idx="104">
                  <c:v>34851</c:v>
                </c:pt>
                <c:pt idx="105">
                  <c:v>34881</c:v>
                </c:pt>
                <c:pt idx="106">
                  <c:v>34912</c:v>
                </c:pt>
                <c:pt idx="107">
                  <c:v>34943</c:v>
                </c:pt>
                <c:pt idx="108">
                  <c:v>34973</c:v>
                </c:pt>
                <c:pt idx="109">
                  <c:v>35004</c:v>
                </c:pt>
                <c:pt idx="110">
                  <c:v>35034</c:v>
                </c:pt>
                <c:pt idx="111">
                  <c:v>35065</c:v>
                </c:pt>
                <c:pt idx="112">
                  <c:v>35096</c:v>
                </c:pt>
                <c:pt idx="113">
                  <c:v>35125</c:v>
                </c:pt>
                <c:pt idx="114">
                  <c:v>35156</c:v>
                </c:pt>
                <c:pt idx="115">
                  <c:v>35186</c:v>
                </c:pt>
                <c:pt idx="116">
                  <c:v>35217</c:v>
                </c:pt>
                <c:pt idx="117">
                  <c:v>35247</c:v>
                </c:pt>
                <c:pt idx="118">
                  <c:v>35278</c:v>
                </c:pt>
                <c:pt idx="119">
                  <c:v>35309</c:v>
                </c:pt>
                <c:pt idx="120">
                  <c:v>35339</c:v>
                </c:pt>
                <c:pt idx="121">
                  <c:v>35370</c:v>
                </c:pt>
                <c:pt idx="122">
                  <c:v>35400</c:v>
                </c:pt>
                <c:pt idx="123">
                  <c:v>35431</c:v>
                </c:pt>
                <c:pt idx="124">
                  <c:v>35462</c:v>
                </c:pt>
                <c:pt idx="125">
                  <c:v>35490</c:v>
                </c:pt>
                <c:pt idx="126">
                  <c:v>35521</c:v>
                </c:pt>
                <c:pt idx="127">
                  <c:v>35551</c:v>
                </c:pt>
                <c:pt idx="128">
                  <c:v>35582</c:v>
                </c:pt>
                <c:pt idx="129">
                  <c:v>35612</c:v>
                </c:pt>
                <c:pt idx="130">
                  <c:v>35643</c:v>
                </c:pt>
                <c:pt idx="131">
                  <c:v>35674</c:v>
                </c:pt>
                <c:pt idx="132">
                  <c:v>35704</c:v>
                </c:pt>
                <c:pt idx="133">
                  <c:v>35735</c:v>
                </c:pt>
                <c:pt idx="134">
                  <c:v>35765</c:v>
                </c:pt>
                <c:pt idx="135">
                  <c:v>35796</c:v>
                </c:pt>
                <c:pt idx="136">
                  <c:v>35827</c:v>
                </c:pt>
                <c:pt idx="137">
                  <c:v>35855</c:v>
                </c:pt>
                <c:pt idx="138">
                  <c:v>35886</c:v>
                </c:pt>
                <c:pt idx="139">
                  <c:v>35916</c:v>
                </c:pt>
                <c:pt idx="140">
                  <c:v>35947</c:v>
                </c:pt>
                <c:pt idx="141">
                  <c:v>35977</c:v>
                </c:pt>
                <c:pt idx="142">
                  <c:v>36008</c:v>
                </c:pt>
                <c:pt idx="143">
                  <c:v>36039</c:v>
                </c:pt>
                <c:pt idx="144">
                  <c:v>36069</c:v>
                </c:pt>
                <c:pt idx="145">
                  <c:v>36100</c:v>
                </c:pt>
                <c:pt idx="146">
                  <c:v>36130</c:v>
                </c:pt>
                <c:pt idx="147">
                  <c:v>36161</c:v>
                </c:pt>
                <c:pt idx="148">
                  <c:v>36192</c:v>
                </c:pt>
                <c:pt idx="149">
                  <c:v>36220</c:v>
                </c:pt>
                <c:pt idx="150">
                  <c:v>36251</c:v>
                </c:pt>
                <c:pt idx="151">
                  <c:v>36281</c:v>
                </c:pt>
                <c:pt idx="152">
                  <c:v>36312</c:v>
                </c:pt>
                <c:pt idx="153">
                  <c:v>36342</c:v>
                </c:pt>
                <c:pt idx="154">
                  <c:v>36373</c:v>
                </c:pt>
                <c:pt idx="155">
                  <c:v>36404</c:v>
                </c:pt>
                <c:pt idx="156">
                  <c:v>36434</c:v>
                </c:pt>
                <c:pt idx="157">
                  <c:v>36465</c:v>
                </c:pt>
                <c:pt idx="158">
                  <c:v>36495</c:v>
                </c:pt>
                <c:pt idx="159">
                  <c:v>36526</c:v>
                </c:pt>
                <c:pt idx="160">
                  <c:v>36557</c:v>
                </c:pt>
                <c:pt idx="161">
                  <c:v>36586</c:v>
                </c:pt>
                <c:pt idx="162">
                  <c:v>36617</c:v>
                </c:pt>
                <c:pt idx="163">
                  <c:v>36647</c:v>
                </c:pt>
                <c:pt idx="164">
                  <c:v>36678</c:v>
                </c:pt>
                <c:pt idx="165">
                  <c:v>36708</c:v>
                </c:pt>
                <c:pt idx="166">
                  <c:v>36739</c:v>
                </c:pt>
                <c:pt idx="167">
                  <c:v>36770</c:v>
                </c:pt>
                <c:pt idx="168">
                  <c:v>36800</c:v>
                </c:pt>
                <c:pt idx="169">
                  <c:v>36831</c:v>
                </c:pt>
                <c:pt idx="170">
                  <c:v>36861</c:v>
                </c:pt>
                <c:pt idx="171">
                  <c:v>36892</c:v>
                </c:pt>
                <c:pt idx="172">
                  <c:v>36923</c:v>
                </c:pt>
                <c:pt idx="173">
                  <c:v>36951</c:v>
                </c:pt>
                <c:pt idx="174">
                  <c:v>36982</c:v>
                </c:pt>
                <c:pt idx="175">
                  <c:v>37012</c:v>
                </c:pt>
                <c:pt idx="176">
                  <c:v>37043</c:v>
                </c:pt>
                <c:pt idx="177">
                  <c:v>37073</c:v>
                </c:pt>
                <c:pt idx="178">
                  <c:v>37104</c:v>
                </c:pt>
                <c:pt idx="179">
                  <c:v>37135</c:v>
                </c:pt>
                <c:pt idx="180">
                  <c:v>37165</c:v>
                </c:pt>
                <c:pt idx="181">
                  <c:v>37196</c:v>
                </c:pt>
                <c:pt idx="182">
                  <c:v>37226</c:v>
                </c:pt>
                <c:pt idx="183">
                  <c:v>37257</c:v>
                </c:pt>
                <c:pt idx="184">
                  <c:v>37288</c:v>
                </c:pt>
                <c:pt idx="185">
                  <c:v>37316</c:v>
                </c:pt>
                <c:pt idx="186">
                  <c:v>37347</c:v>
                </c:pt>
                <c:pt idx="187">
                  <c:v>37377</c:v>
                </c:pt>
                <c:pt idx="188">
                  <c:v>37408</c:v>
                </c:pt>
                <c:pt idx="189">
                  <c:v>37438</c:v>
                </c:pt>
                <c:pt idx="190">
                  <c:v>37469</c:v>
                </c:pt>
                <c:pt idx="191">
                  <c:v>37500</c:v>
                </c:pt>
                <c:pt idx="192">
                  <c:v>37530</c:v>
                </c:pt>
                <c:pt idx="193">
                  <c:v>37561</c:v>
                </c:pt>
                <c:pt idx="194">
                  <c:v>37591</c:v>
                </c:pt>
                <c:pt idx="195">
                  <c:v>37622</c:v>
                </c:pt>
                <c:pt idx="196">
                  <c:v>37653</c:v>
                </c:pt>
                <c:pt idx="197">
                  <c:v>37681</c:v>
                </c:pt>
                <c:pt idx="198">
                  <c:v>37712</c:v>
                </c:pt>
                <c:pt idx="199">
                  <c:v>37742</c:v>
                </c:pt>
                <c:pt idx="200">
                  <c:v>37773</c:v>
                </c:pt>
                <c:pt idx="201">
                  <c:v>37803</c:v>
                </c:pt>
                <c:pt idx="202">
                  <c:v>37834</c:v>
                </c:pt>
                <c:pt idx="203">
                  <c:v>37865</c:v>
                </c:pt>
                <c:pt idx="204">
                  <c:v>37895</c:v>
                </c:pt>
                <c:pt idx="205">
                  <c:v>37926</c:v>
                </c:pt>
                <c:pt idx="206">
                  <c:v>37956</c:v>
                </c:pt>
                <c:pt idx="207">
                  <c:v>37987</c:v>
                </c:pt>
                <c:pt idx="208">
                  <c:v>38018</c:v>
                </c:pt>
                <c:pt idx="209">
                  <c:v>38047</c:v>
                </c:pt>
                <c:pt idx="210">
                  <c:v>38078</c:v>
                </c:pt>
                <c:pt idx="211">
                  <c:v>38108</c:v>
                </c:pt>
                <c:pt idx="212">
                  <c:v>38139</c:v>
                </c:pt>
                <c:pt idx="213">
                  <c:v>38169</c:v>
                </c:pt>
                <c:pt idx="214">
                  <c:v>38200</c:v>
                </c:pt>
                <c:pt idx="215">
                  <c:v>38231</c:v>
                </c:pt>
                <c:pt idx="216">
                  <c:v>38261</c:v>
                </c:pt>
                <c:pt idx="217">
                  <c:v>38292</c:v>
                </c:pt>
                <c:pt idx="218">
                  <c:v>38322</c:v>
                </c:pt>
                <c:pt idx="219">
                  <c:v>38353</c:v>
                </c:pt>
                <c:pt idx="220">
                  <c:v>38384</c:v>
                </c:pt>
                <c:pt idx="221">
                  <c:v>38412</c:v>
                </c:pt>
                <c:pt idx="222">
                  <c:v>38443</c:v>
                </c:pt>
                <c:pt idx="223">
                  <c:v>38473</c:v>
                </c:pt>
                <c:pt idx="224">
                  <c:v>38504</c:v>
                </c:pt>
                <c:pt idx="225">
                  <c:v>38534</c:v>
                </c:pt>
                <c:pt idx="226">
                  <c:v>38565</c:v>
                </c:pt>
                <c:pt idx="227">
                  <c:v>38596</c:v>
                </c:pt>
                <c:pt idx="228">
                  <c:v>38626</c:v>
                </c:pt>
                <c:pt idx="229">
                  <c:v>38657</c:v>
                </c:pt>
                <c:pt idx="230">
                  <c:v>38687</c:v>
                </c:pt>
                <c:pt idx="231">
                  <c:v>38718</c:v>
                </c:pt>
                <c:pt idx="232">
                  <c:v>38749</c:v>
                </c:pt>
                <c:pt idx="233">
                  <c:v>38777</c:v>
                </c:pt>
                <c:pt idx="234">
                  <c:v>38808</c:v>
                </c:pt>
                <c:pt idx="235">
                  <c:v>38838</c:v>
                </c:pt>
                <c:pt idx="236">
                  <c:v>38869</c:v>
                </c:pt>
                <c:pt idx="237">
                  <c:v>38899</c:v>
                </c:pt>
                <c:pt idx="238">
                  <c:v>38930</c:v>
                </c:pt>
                <c:pt idx="239">
                  <c:v>38961</c:v>
                </c:pt>
                <c:pt idx="240">
                  <c:v>38991</c:v>
                </c:pt>
                <c:pt idx="241">
                  <c:v>39022</c:v>
                </c:pt>
                <c:pt idx="242">
                  <c:v>39052</c:v>
                </c:pt>
                <c:pt idx="243">
                  <c:v>39083</c:v>
                </c:pt>
                <c:pt idx="244">
                  <c:v>39114</c:v>
                </c:pt>
                <c:pt idx="245">
                  <c:v>39142</c:v>
                </c:pt>
                <c:pt idx="246">
                  <c:v>39173</c:v>
                </c:pt>
                <c:pt idx="247">
                  <c:v>39203</c:v>
                </c:pt>
                <c:pt idx="248">
                  <c:v>39234</c:v>
                </c:pt>
                <c:pt idx="249">
                  <c:v>39264</c:v>
                </c:pt>
                <c:pt idx="250">
                  <c:v>39295</c:v>
                </c:pt>
                <c:pt idx="251">
                  <c:v>39326</c:v>
                </c:pt>
                <c:pt idx="252">
                  <c:v>39356</c:v>
                </c:pt>
                <c:pt idx="253">
                  <c:v>39387</c:v>
                </c:pt>
                <c:pt idx="254">
                  <c:v>39417</c:v>
                </c:pt>
                <c:pt idx="255">
                  <c:v>39448</c:v>
                </c:pt>
                <c:pt idx="256">
                  <c:v>39479</c:v>
                </c:pt>
                <c:pt idx="257">
                  <c:v>39508</c:v>
                </c:pt>
                <c:pt idx="258">
                  <c:v>39539</c:v>
                </c:pt>
                <c:pt idx="259">
                  <c:v>39569</c:v>
                </c:pt>
                <c:pt idx="260">
                  <c:v>39600</c:v>
                </c:pt>
                <c:pt idx="261">
                  <c:v>39630</c:v>
                </c:pt>
                <c:pt idx="262">
                  <c:v>39661</c:v>
                </c:pt>
                <c:pt idx="263">
                  <c:v>39692</c:v>
                </c:pt>
                <c:pt idx="264">
                  <c:v>39722</c:v>
                </c:pt>
                <c:pt idx="265">
                  <c:v>39753</c:v>
                </c:pt>
                <c:pt idx="266">
                  <c:v>39783</c:v>
                </c:pt>
                <c:pt idx="267">
                  <c:v>39814</c:v>
                </c:pt>
                <c:pt idx="268">
                  <c:v>39845</c:v>
                </c:pt>
                <c:pt idx="269">
                  <c:v>39873</c:v>
                </c:pt>
                <c:pt idx="270">
                  <c:v>39904</c:v>
                </c:pt>
                <c:pt idx="271">
                  <c:v>39934</c:v>
                </c:pt>
                <c:pt idx="272">
                  <c:v>39965</c:v>
                </c:pt>
                <c:pt idx="273">
                  <c:v>39995</c:v>
                </c:pt>
                <c:pt idx="274">
                  <c:v>40026</c:v>
                </c:pt>
                <c:pt idx="275">
                  <c:v>40057</c:v>
                </c:pt>
                <c:pt idx="276">
                  <c:v>40087</c:v>
                </c:pt>
                <c:pt idx="277">
                  <c:v>40118</c:v>
                </c:pt>
                <c:pt idx="278">
                  <c:v>40148</c:v>
                </c:pt>
                <c:pt idx="279">
                  <c:v>40179</c:v>
                </c:pt>
                <c:pt idx="280">
                  <c:v>40210</c:v>
                </c:pt>
                <c:pt idx="281">
                  <c:v>40238</c:v>
                </c:pt>
                <c:pt idx="282">
                  <c:v>40269</c:v>
                </c:pt>
                <c:pt idx="283">
                  <c:v>40299</c:v>
                </c:pt>
                <c:pt idx="284">
                  <c:v>40330</c:v>
                </c:pt>
                <c:pt idx="285">
                  <c:v>40360</c:v>
                </c:pt>
                <c:pt idx="286">
                  <c:v>40391</c:v>
                </c:pt>
                <c:pt idx="287">
                  <c:v>40422</c:v>
                </c:pt>
                <c:pt idx="288">
                  <c:v>40452</c:v>
                </c:pt>
                <c:pt idx="289">
                  <c:v>40483</c:v>
                </c:pt>
                <c:pt idx="290">
                  <c:v>40513</c:v>
                </c:pt>
                <c:pt idx="291">
                  <c:v>40544</c:v>
                </c:pt>
                <c:pt idx="292">
                  <c:v>40575</c:v>
                </c:pt>
                <c:pt idx="293">
                  <c:v>40603</c:v>
                </c:pt>
                <c:pt idx="294">
                  <c:v>40634</c:v>
                </c:pt>
                <c:pt idx="295">
                  <c:v>40664</c:v>
                </c:pt>
                <c:pt idx="296">
                  <c:v>40695</c:v>
                </c:pt>
                <c:pt idx="297">
                  <c:v>40725</c:v>
                </c:pt>
                <c:pt idx="298">
                  <c:v>40756</c:v>
                </c:pt>
                <c:pt idx="299">
                  <c:v>40787</c:v>
                </c:pt>
                <c:pt idx="300">
                  <c:v>40817</c:v>
                </c:pt>
                <c:pt idx="301">
                  <c:v>40848</c:v>
                </c:pt>
                <c:pt idx="302">
                  <c:v>40878</c:v>
                </c:pt>
                <c:pt idx="303">
                  <c:v>40909</c:v>
                </c:pt>
                <c:pt idx="304">
                  <c:v>40940</c:v>
                </c:pt>
                <c:pt idx="305">
                  <c:v>40969</c:v>
                </c:pt>
                <c:pt idx="306">
                  <c:v>41000</c:v>
                </c:pt>
                <c:pt idx="307">
                  <c:v>41030</c:v>
                </c:pt>
                <c:pt idx="308">
                  <c:v>41061</c:v>
                </c:pt>
                <c:pt idx="309">
                  <c:v>41091</c:v>
                </c:pt>
                <c:pt idx="310">
                  <c:v>41122</c:v>
                </c:pt>
                <c:pt idx="311">
                  <c:v>41153</c:v>
                </c:pt>
                <c:pt idx="312">
                  <c:v>41183</c:v>
                </c:pt>
                <c:pt idx="313">
                  <c:v>41214</c:v>
                </c:pt>
                <c:pt idx="314">
                  <c:v>41244</c:v>
                </c:pt>
                <c:pt idx="315">
                  <c:v>41275</c:v>
                </c:pt>
                <c:pt idx="316">
                  <c:v>41306</c:v>
                </c:pt>
                <c:pt idx="317">
                  <c:v>41334</c:v>
                </c:pt>
                <c:pt idx="318">
                  <c:v>41365</c:v>
                </c:pt>
                <c:pt idx="319">
                  <c:v>41395</c:v>
                </c:pt>
                <c:pt idx="320">
                  <c:v>41426</c:v>
                </c:pt>
                <c:pt idx="321">
                  <c:v>41456</c:v>
                </c:pt>
                <c:pt idx="322">
                  <c:v>41487</c:v>
                </c:pt>
                <c:pt idx="323">
                  <c:v>41518</c:v>
                </c:pt>
                <c:pt idx="324">
                  <c:v>41548</c:v>
                </c:pt>
                <c:pt idx="325">
                  <c:v>41579</c:v>
                </c:pt>
                <c:pt idx="326">
                  <c:v>41609</c:v>
                </c:pt>
              </c:numCache>
            </c:numRef>
          </c:cat>
          <c:val>
            <c:numRef>
              <c:f>Plumbing!$C$4:$C$330</c:f>
              <c:numCache>
                <c:formatCode>General</c:formatCode>
                <c:ptCount val="327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11.610147500000002</c:v>
                </c:pt>
                <c:pt idx="6">
                  <c:v>11.605657500000001</c:v>
                </c:pt>
                <c:pt idx="7">
                  <c:v>11.629620000000001</c:v>
                </c:pt>
                <c:pt idx="8">
                  <c:v>11.710575</c:v>
                </c:pt>
                <c:pt idx="9">
                  <c:v>11.761415000000001</c:v>
                </c:pt>
                <c:pt idx="10">
                  <c:v>11.805589999999999</c:v>
                </c:pt>
                <c:pt idx="11">
                  <c:v>11.798014999999999</c:v>
                </c:pt>
                <c:pt idx="12">
                  <c:v>11.72093583333333</c:v>
                </c:pt>
                <c:pt idx="13">
                  <c:v>11.741650833333333</c:v>
                </c:pt>
                <c:pt idx="14">
                  <c:v>11.555684166666664</c:v>
                </c:pt>
                <c:pt idx="15">
                  <c:v>11.500515</c:v>
                </c:pt>
                <c:pt idx="16">
                  <c:v>11.560975833333336</c:v>
                </c:pt>
                <c:pt idx="17">
                  <c:v>11.538235833333333</c:v>
                </c:pt>
                <c:pt idx="18">
                  <c:v>11.476691666666667</c:v>
                </c:pt>
                <c:pt idx="19">
                  <c:v>11.368428333333332</c:v>
                </c:pt>
                <c:pt idx="20">
                  <c:v>11.384939166666665</c:v>
                </c:pt>
                <c:pt idx="21">
                  <c:v>11.302744999999998</c:v>
                </c:pt>
                <c:pt idx="22">
                  <c:v>11.212703333333334</c:v>
                </c:pt>
                <c:pt idx="23">
                  <c:v>11.228840000000002</c:v>
                </c:pt>
                <c:pt idx="24">
                  <c:v>11.254420833333334</c:v>
                </c:pt>
                <c:pt idx="25">
                  <c:v>11.120338333333335</c:v>
                </c:pt>
                <c:pt idx="26">
                  <c:v>11.181230000000001</c:v>
                </c:pt>
                <c:pt idx="27">
                  <c:v>11.066420833333334</c:v>
                </c:pt>
                <c:pt idx="28">
                  <c:v>10.972009999999999</c:v>
                </c:pt>
                <c:pt idx="29">
                  <c:v>10.813420000000001</c:v>
                </c:pt>
                <c:pt idx="30">
                  <c:v>10.681766666666666</c:v>
                </c:pt>
                <c:pt idx="31">
                  <c:v>10.640664166666669</c:v>
                </c:pt>
                <c:pt idx="32">
                  <c:v>10.469032500000001</c:v>
                </c:pt>
                <c:pt idx="33">
                  <c:v>10.420040833333335</c:v>
                </c:pt>
                <c:pt idx="34">
                  <c:v>10.338878333333334</c:v>
                </c:pt>
                <c:pt idx="35">
                  <c:v>10.322710000000001</c:v>
                </c:pt>
                <c:pt idx="36">
                  <c:v>10.239152499999999</c:v>
                </c:pt>
                <c:pt idx="37">
                  <c:v>10.172812499999999</c:v>
                </c:pt>
                <c:pt idx="38">
                  <c:v>9.9707941666666642</c:v>
                </c:pt>
                <c:pt idx="39">
                  <c:v>9.9251574999999992</c:v>
                </c:pt>
                <c:pt idx="40">
                  <c:v>9.8320483333333328</c:v>
                </c:pt>
                <c:pt idx="41">
                  <c:v>9.8549716666666676</c:v>
                </c:pt>
                <c:pt idx="42">
                  <c:v>9.8045033333333347</c:v>
                </c:pt>
                <c:pt idx="43">
                  <c:v>9.6493099999999998</c:v>
                </c:pt>
                <c:pt idx="44">
                  <c:v>9.5217883333333351</c:v>
                </c:pt>
                <c:pt idx="45">
                  <c:v>9.4927166666666665</c:v>
                </c:pt>
                <c:pt idx="46">
                  <c:v>9.4569108333333354</c:v>
                </c:pt>
                <c:pt idx="47">
                  <c:v>9.4225408333333327</c:v>
                </c:pt>
                <c:pt idx="48">
                  <c:v>9.3585399999999996</c:v>
                </c:pt>
                <c:pt idx="49">
                  <c:v>9.424474166666668</c:v>
                </c:pt>
                <c:pt idx="50">
                  <c:v>9.5414516666666653</c:v>
                </c:pt>
                <c:pt idx="51">
                  <c:v>9.6154691666666672</c:v>
                </c:pt>
                <c:pt idx="52">
                  <c:v>9.5756691666666676</c:v>
                </c:pt>
                <c:pt idx="53">
                  <c:v>9.6346766666666674</c:v>
                </c:pt>
                <c:pt idx="54">
                  <c:v>9.7403808333333348</c:v>
                </c:pt>
                <c:pt idx="55">
                  <c:v>9.9151383333333349</c:v>
                </c:pt>
                <c:pt idx="56">
                  <c:v>9.9397633333333353</c:v>
                </c:pt>
                <c:pt idx="57">
                  <c:v>10.011493333333332</c:v>
                </c:pt>
                <c:pt idx="58">
                  <c:v>10.169106666666664</c:v>
                </c:pt>
                <c:pt idx="59">
                  <c:v>10.240529166666663</c:v>
                </c:pt>
                <c:pt idx="60">
                  <c:v>10.429019166666667</c:v>
                </c:pt>
                <c:pt idx="61">
                  <c:v>10.547156666666668</c:v>
                </c:pt>
                <c:pt idx="62">
                  <c:v>10.681528333333334</c:v>
                </c:pt>
                <c:pt idx="63">
                  <c:v>10.800958333333334</c:v>
                </c:pt>
                <c:pt idx="64">
                  <c:v>10.895111666666667</c:v>
                </c:pt>
                <c:pt idx="65">
                  <c:v>10.959467499999999</c:v>
                </c:pt>
                <c:pt idx="66">
                  <c:v>10.938539166666667</c:v>
                </c:pt>
                <c:pt idx="67">
                  <c:v>11.008173333333334</c:v>
                </c:pt>
                <c:pt idx="68">
                  <c:v>11.080556666666668</c:v>
                </c:pt>
                <c:pt idx="69">
                  <c:v>11.161330833333334</c:v>
                </c:pt>
                <c:pt idx="70">
                  <c:v>11.111639166666667</c:v>
                </c:pt>
                <c:pt idx="71">
                  <c:v>11.1213075</c:v>
                </c:pt>
                <c:pt idx="72">
                  <c:v>11.072500000000002</c:v>
                </c:pt>
                <c:pt idx="73">
                  <c:v>11.015870833333336</c:v>
                </c:pt>
                <c:pt idx="74">
                  <c:v>10.957680833333335</c:v>
                </c:pt>
                <c:pt idx="75">
                  <c:v>10.9244</c:v>
                </c:pt>
                <c:pt idx="76">
                  <c:v>10.867386666666667</c:v>
                </c:pt>
                <c:pt idx="77">
                  <c:v>10.807070833333333</c:v>
                </c:pt>
                <c:pt idx="78">
                  <c:v>10.909182500000002</c:v>
                </c:pt>
                <c:pt idx="79">
                  <c:v>10.9193675</c:v>
                </c:pt>
                <c:pt idx="80">
                  <c:v>10.950272500000001</c:v>
                </c:pt>
                <c:pt idx="81">
                  <c:v>10.664277500000001</c:v>
                </c:pt>
                <c:pt idx="82">
                  <c:v>10.55007</c:v>
                </c:pt>
                <c:pt idx="83">
                  <c:v>10.371221666666667</c:v>
                </c:pt>
                <c:pt idx="84">
                  <c:v>10.207904999999998</c:v>
                </c:pt>
                <c:pt idx="85">
                  <c:v>9.8896233333333345</c:v>
                </c:pt>
                <c:pt idx="86">
                  <c:v>9.7773658333333344</c:v>
                </c:pt>
                <c:pt idx="87">
                  <c:v>9.4956891666666667</c:v>
                </c:pt>
                <c:pt idx="88">
                  <c:v>9.3796849999999985</c:v>
                </c:pt>
                <c:pt idx="89">
                  <c:v>9.1801075000000019</c:v>
                </c:pt>
                <c:pt idx="90">
                  <c:v>8.9409441666666662</c:v>
                </c:pt>
                <c:pt idx="91">
                  <c:v>8.6361316666666674</c:v>
                </c:pt>
                <c:pt idx="92">
                  <c:v>8.5059508333333333</c:v>
                </c:pt>
                <c:pt idx="93">
                  <c:v>8.5670024999999992</c:v>
                </c:pt>
                <c:pt idx="94">
                  <c:v>8.6221250000000005</c:v>
                </c:pt>
                <c:pt idx="95">
                  <c:v>8.6962750000000018</c:v>
                </c:pt>
                <c:pt idx="96">
                  <c:v>8.7636316666666669</c:v>
                </c:pt>
                <c:pt idx="97">
                  <c:v>9.0633049999999997</c:v>
                </c:pt>
                <c:pt idx="124">
                  <c:v>11.044536666666668</c:v>
                </c:pt>
                <c:pt idx="125">
                  <c:v>10.927099999999999</c:v>
                </c:pt>
                <c:pt idx="126">
                  <c:v>10.943354999999999</c:v>
                </c:pt>
                <c:pt idx="127">
                  <c:v>10.90103</c:v>
                </c:pt>
                <c:pt idx="128">
                  <c:v>11.012681666666667</c:v>
                </c:pt>
                <c:pt idx="129">
                  <c:v>11.108329166666666</c:v>
                </c:pt>
                <c:pt idx="130">
                  <c:v>10.952149166666665</c:v>
                </c:pt>
                <c:pt idx="131">
                  <c:v>10.887460000000001</c:v>
                </c:pt>
                <c:pt idx="132">
                  <c:v>10.796234166666668</c:v>
                </c:pt>
                <c:pt idx="133">
                  <c:v>10.72154416666667</c:v>
                </c:pt>
                <c:pt idx="134">
                  <c:v>10.769185000000002</c:v>
                </c:pt>
                <c:pt idx="135">
                  <c:v>10.649145000000001</c:v>
                </c:pt>
                <c:pt idx="136">
                  <c:v>10.527531666666668</c:v>
                </c:pt>
                <c:pt idx="137">
                  <c:v>10.626354166666667</c:v>
                </c:pt>
                <c:pt idx="138">
                  <c:v>10.565765833333334</c:v>
                </c:pt>
                <c:pt idx="139">
                  <c:v>10.611980833333332</c:v>
                </c:pt>
                <c:pt idx="140">
                  <c:v>10.524289166666666</c:v>
                </c:pt>
                <c:pt idx="141">
                  <c:v>10.412453333333332</c:v>
                </c:pt>
                <c:pt idx="142">
                  <c:v>10.312826666666668</c:v>
                </c:pt>
                <c:pt idx="143">
                  <c:v>10.274491666666668</c:v>
                </c:pt>
                <c:pt idx="144">
                  <c:v>10.295461666666666</c:v>
                </c:pt>
                <c:pt idx="145">
                  <c:v>10.276877499999999</c:v>
                </c:pt>
                <c:pt idx="146">
                  <c:v>10.076258333333332</c:v>
                </c:pt>
                <c:pt idx="147">
                  <c:v>10.071289999999999</c:v>
                </c:pt>
                <c:pt idx="148">
                  <c:v>10.066889166666666</c:v>
                </c:pt>
                <c:pt idx="149">
                  <c:v>10.058381666666664</c:v>
                </c:pt>
                <c:pt idx="150">
                  <c:v>10.110666666666667</c:v>
                </c:pt>
                <c:pt idx="151">
                  <c:v>10.009427499999999</c:v>
                </c:pt>
                <c:pt idx="152">
                  <c:v>10.022181666666667</c:v>
                </c:pt>
                <c:pt idx="153">
                  <c:v>10.131444999999999</c:v>
                </c:pt>
                <c:pt idx="154">
                  <c:v>10.220400833333333</c:v>
                </c:pt>
                <c:pt idx="155">
                  <c:v>10.229285000000001</c:v>
                </c:pt>
                <c:pt idx="156">
                  <c:v>10.212679166666668</c:v>
                </c:pt>
                <c:pt idx="157">
                  <c:v>10.357723333333336</c:v>
                </c:pt>
                <c:pt idx="158">
                  <c:v>10.526465833333337</c:v>
                </c:pt>
                <c:pt idx="159">
                  <c:v>10.503763333333332</c:v>
                </c:pt>
                <c:pt idx="160">
                  <c:v>10.604245833333332</c:v>
                </c:pt>
                <c:pt idx="161">
                  <c:v>10.571894999999998</c:v>
                </c:pt>
                <c:pt idx="162">
                  <c:v>10.524224999999998</c:v>
                </c:pt>
                <c:pt idx="163">
                  <c:v>10.459148333333333</c:v>
                </c:pt>
                <c:pt idx="164">
                  <c:v>10.505695833333332</c:v>
                </c:pt>
                <c:pt idx="165">
                  <c:v>10.481035833333332</c:v>
                </c:pt>
                <c:pt idx="166">
                  <c:v>10.390256666666666</c:v>
                </c:pt>
                <c:pt idx="167">
                  <c:v>10.492545833333331</c:v>
                </c:pt>
                <c:pt idx="168">
                  <c:v>10.487247499999999</c:v>
                </c:pt>
                <c:pt idx="169">
                  <c:v>10.426919999999999</c:v>
                </c:pt>
                <c:pt idx="170">
                  <c:v>10.408966666666664</c:v>
                </c:pt>
                <c:pt idx="171">
                  <c:v>10.362531666666667</c:v>
                </c:pt>
                <c:pt idx="172">
                  <c:v>10.299598333333334</c:v>
                </c:pt>
                <c:pt idx="173">
                  <c:v>10.314014166666666</c:v>
                </c:pt>
                <c:pt idx="174">
                  <c:v>10.448722500000002</c:v>
                </c:pt>
                <c:pt idx="175">
                  <c:v>10.620778333333334</c:v>
                </c:pt>
                <c:pt idx="176">
                  <c:v>10.694061666666666</c:v>
                </c:pt>
                <c:pt idx="177">
                  <c:v>10.703450833333333</c:v>
                </c:pt>
                <c:pt idx="178">
                  <c:v>10.976397500000001</c:v>
                </c:pt>
                <c:pt idx="179">
                  <c:v>11.112187499999999</c:v>
                </c:pt>
                <c:pt idx="180">
                  <c:v>11.254672500000002</c:v>
                </c:pt>
                <c:pt idx="181">
                  <c:v>11.336048333333332</c:v>
                </c:pt>
                <c:pt idx="182">
                  <c:v>11.456306666666666</c:v>
                </c:pt>
                <c:pt idx="183">
                  <c:v>11.685589166666666</c:v>
                </c:pt>
                <c:pt idx="184">
                  <c:v>11.801793333333332</c:v>
                </c:pt>
                <c:pt idx="185">
                  <c:v>11.990309166666664</c:v>
                </c:pt>
                <c:pt idx="186">
                  <c:v>12.044015833333333</c:v>
                </c:pt>
                <c:pt idx="187">
                  <c:v>12.138024999999999</c:v>
                </c:pt>
                <c:pt idx="188">
                  <c:v>12.199557499999997</c:v>
                </c:pt>
                <c:pt idx="189">
                  <c:v>12.377159999999998</c:v>
                </c:pt>
                <c:pt idx="190">
                  <c:v>12.270391666666665</c:v>
                </c:pt>
                <c:pt idx="191">
                  <c:v>12.309440833333333</c:v>
                </c:pt>
                <c:pt idx="192">
                  <c:v>12.375590833333334</c:v>
                </c:pt>
                <c:pt idx="193">
                  <c:v>12.332435000000002</c:v>
                </c:pt>
                <c:pt idx="194">
                  <c:v>12.471161666666669</c:v>
                </c:pt>
                <c:pt idx="195">
                  <c:v>12.604215833333335</c:v>
                </c:pt>
                <c:pt idx="196">
                  <c:v>12.692416666666665</c:v>
                </c:pt>
                <c:pt idx="197">
                  <c:v>12.822943333333333</c:v>
                </c:pt>
                <c:pt idx="198">
                  <c:v>12.934283333333333</c:v>
                </c:pt>
                <c:pt idx="199">
                  <c:v>12.967659166666667</c:v>
                </c:pt>
                <c:pt idx="200">
                  <c:v>13.198377499999999</c:v>
                </c:pt>
                <c:pt idx="201">
                  <c:v>13.202135833333331</c:v>
                </c:pt>
                <c:pt idx="202">
                  <c:v>13.3299425</c:v>
                </c:pt>
                <c:pt idx="203">
                  <c:v>13.366692499999999</c:v>
                </c:pt>
                <c:pt idx="204">
                  <c:v>13.401816666666665</c:v>
                </c:pt>
                <c:pt idx="205">
                  <c:v>13.571142499999997</c:v>
                </c:pt>
                <c:pt idx="206">
                  <c:v>13.593070833333332</c:v>
                </c:pt>
                <c:pt idx="207">
                  <c:v>13.513345000000001</c:v>
                </c:pt>
                <c:pt idx="208">
                  <c:v>13.459251666666667</c:v>
                </c:pt>
                <c:pt idx="209">
                  <c:v>13.243422500000001</c:v>
                </c:pt>
                <c:pt idx="210">
                  <c:v>13.154385000000001</c:v>
                </c:pt>
                <c:pt idx="211">
                  <c:v>13.088935000000001</c:v>
                </c:pt>
                <c:pt idx="212">
                  <c:v>12.920115000000001</c:v>
                </c:pt>
                <c:pt idx="213">
                  <c:v>12.801663333333332</c:v>
                </c:pt>
                <c:pt idx="214">
                  <c:v>12.84689333333333</c:v>
                </c:pt>
                <c:pt idx="215">
                  <c:v>12.868563333333336</c:v>
                </c:pt>
                <c:pt idx="216">
                  <c:v>12.640971666666664</c:v>
                </c:pt>
                <c:pt idx="217">
                  <c:v>12.697278333333333</c:v>
                </c:pt>
                <c:pt idx="218">
                  <c:v>12.557511666666668</c:v>
                </c:pt>
                <c:pt idx="219">
                  <c:v>12.467366666666669</c:v>
                </c:pt>
                <c:pt idx="220">
                  <c:v>12.513465000000002</c:v>
                </c:pt>
                <c:pt idx="221">
                  <c:v>12.587640833333333</c:v>
                </c:pt>
                <c:pt idx="222">
                  <c:v>12.493333333333334</c:v>
                </c:pt>
                <c:pt idx="223">
                  <c:v>12.448891666666666</c:v>
                </c:pt>
                <c:pt idx="224">
                  <c:v>12.481600833333333</c:v>
                </c:pt>
                <c:pt idx="225">
                  <c:v>12.527348333333336</c:v>
                </c:pt>
                <c:pt idx="226">
                  <c:v>12.289742500000001</c:v>
                </c:pt>
                <c:pt idx="227">
                  <c:v>12.249415833333332</c:v>
                </c:pt>
                <c:pt idx="228">
                  <c:v>12.372465833333333</c:v>
                </c:pt>
                <c:pt idx="229">
                  <c:v>12.130270833333334</c:v>
                </c:pt>
                <c:pt idx="230">
                  <c:v>12.2401575</c:v>
                </c:pt>
                <c:pt idx="231">
                  <c:v>12.358300833333335</c:v>
                </c:pt>
                <c:pt idx="232">
                  <c:v>12.262195</c:v>
                </c:pt>
                <c:pt idx="233">
                  <c:v>12.163649999999999</c:v>
                </c:pt>
                <c:pt idx="234">
                  <c:v>12.2092925</c:v>
                </c:pt>
                <c:pt idx="235">
                  <c:v>12.198411666666669</c:v>
                </c:pt>
                <c:pt idx="236">
                  <c:v>12.005812500000001</c:v>
                </c:pt>
                <c:pt idx="237">
                  <c:v>11.8290825</c:v>
                </c:pt>
                <c:pt idx="238">
                  <c:v>11.939164166666668</c:v>
                </c:pt>
                <c:pt idx="239">
                  <c:v>11.680621666666667</c:v>
                </c:pt>
                <c:pt idx="240">
                  <c:v>11.609099166666665</c:v>
                </c:pt>
                <c:pt idx="241">
                  <c:v>11.536678333333333</c:v>
                </c:pt>
                <c:pt idx="242">
                  <c:v>11.392979166666665</c:v>
                </c:pt>
                <c:pt idx="243">
                  <c:v>11.116882499999999</c:v>
                </c:pt>
                <c:pt idx="244">
                  <c:v>11.064781666666667</c:v>
                </c:pt>
                <c:pt idx="245">
                  <c:v>11.122052500000002</c:v>
                </c:pt>
                <c:pt idx="246">
                  <c:v>11.079410000000001</c:v>
                </c:pt>
                <c:pt idx="247">
                  <c:v>10.981858333333333</c:v>
                </c:pt>
                <c:pt idx="248">
                  <c:v>11.102536666666667</c:v>
                </c:pt>
                <c:pt idx="249">
                  <c:v>11.226811666666668</c:v>
                </c:pt>
                <c:pt idx="250">
                  <c:v>11.081893333333333</c:v>
                </c:pt>
                <c:pt idx="251">
                  <c:v>11.064527500000001</c:v>
                </c:pt>
                <c:pt idx="252">
                  <c:v>11.109955000000001</c:v>
                </c:pt>
                <c:pt idx="253">
                  <c:v>11.127003333333334</c:v>
                </c:pt>
                <c:pt idx="254">
                  <c:v>11.161085</c:v>
                </c:pt>
                <c:pt idx="255">
                  <c:v>11.35577</c:v>
                </c:pt>
                <c:pt idx="256">
                  <c:v>11.434397499999999</c:v>
                </c:pt>
                <c:pt idx="257">
                  <c:v>11.429201666666666</c:v>
                </c:pt>
                <c:pt idx="258">
                  <c:v>11.466854999999999</c:v>
                </c:pt>
                <c:pt idx="259">
                  <c:v>11.655119166666667</c:v>
                </c:pt>
                <c:pt idx="260">
                  <c:v>11.587813333333331</c:v>
                </c:pt>
                <c:pt idx="261">
                  <c:v>11.591706666666663</c:v>
                </c:pt>
                <c:pt idx="262">
                  <c:v>11.727329999999998</c:v>
                </c:pt>
                <c:pt idx="263">
                  <c:v>11.943155833333332</c:v>
                </c:pt>
                <c:pt idx="264">
                  <c:v>12.155961666666666</c:v>
                </c:pt>
                <c:pt idx="265">
                  <c:v>12.413075833333332</c:v>
                </c:pt>
                <c:pt idx="266">
                  <c:v>12.678748333333335</c:v>
                </c:pt>
                <c:pt idx="267">
                  <c:v>12.685268333333333</c:v>
                </c:pt>
                <c:pt idx="268">
                  <c:v>12.992100833333334</c:v>
                </c:pt>
                <c:pt idx="269">
                  <c:v>13.126124166666667</c:v>
                </c:pt>
                <c:pt idx="270">
                  <c:v>13.406523333333334</c:v>
                </c:pt>
                <c:pt idx="271">
                  <c:v>13.5783275</c:v>
                </c:pt>
                <c:pt idx="272">
                  <c:v>13.964385000000002</c:v>
                </c:pt>
                <c:pt idx="273">
                  <c:v>14.231825000000001</c:v>
                </c:pt>
                <c:pt idx="274">
                  <c:v>14.502162500000001</c:v>
                </c:pt>
                <c:pt idx="275">
                  <c:v>14.809810833333334</c:v>
                </c:pt>
                <c:pt idx="276">
                  <c:v>14.984780833333334</c:v>
                </c:pt>
                <c:pt idx="277">
                  <c:v>15.193208333333333</c:v>
                </c:pt>
                <c:pt idx="278">
                  <c:v>15.316604166666666</c:v>
                </c:pt>
                <c:pt idx="279">
                  <c:v>15.573535833333334</c:v>
                </c:pt>
                <c:pt idx="280">
                  <c:v>15.607565000000001</c:v>
                </c:pt>
                <c:pt idx="281">
                  <c:v>15.761006666666669</c:v>
                </c:pt>
                <c:pt idx="282">
                  <c:v>15.884454166666668</c:v>
                </c:pt>
                <c:pt idx="283">
                  <c:v>15.896072499999999</c:v>
                </c:pt>
                <c:pt idx="284">
                  <c:v>16.015708333333336</c:v>
                </c:pt>
                <c:pt idx="285">
                  <c:v>16.092181666666669</c:v>
                </c:pt>
                <c:pt idx="286">
                  <c:v>16.082521666666668</c:v>
                </c:pt>
                <c:pt idx="287">
                  <c:v>16.050640833333333</c:v>
                </c:pt>
                <c:pt idx="288">
                  <c:v>16.075172500000001</c:v>
                </c:pt>
                <c:pt idx="289">
                  <c:v>16.094274166666665</c:v>
                </c:pt>
                <c:pt idx="290">
                  <c:v>16.033509166666668</c:v>
                </c:pt>
                <c:pt idx="291">
                  <c:v>16.148262499999998</c:v>
                </c:pt>
                <c:pt idx="292">
                  <c:v>16.028290833333333</c:v>
                </c:pt>
                <c:pt idx="293">
                  <c:v>16.206549166666665</c:v>
                </c:pt>
                <c:pt idx="294">
                  <c:v>15.997947499999999</c:v>
                </c:pt>
                <c:pt idx="295">
                  <c:v>15.960455833333334</c:v>
                </c:pt>
                <c:pt idx="296">
                  <c:v>15.764433333333333</c:v>
                </c:pt>
                <c:pt idx="297">
                  <c:v>15.656848333333334</c:v>
                </c:pt>
                <c:pt idx="298">
                  <c:v>15.743690000000003</c:v>
                </c:pt>
                <c:pt idx="299">
                  <c:v>15.695857499999999</c:v>
                </c:pt>
                <c:pt idx="300">
                  <c:v>15.664915000000001</c:v>
                </c:pt>
                <c:pt idx="301">
                  <c:v>15.590649999999998</c:v>
                </c:pt>
                <c:pt idx="302">
                  <c:v>15.608680833333333</c:v>
                </c:pt>
                <c:pt idx="303">
                  <c:v>15.555721666666667</c:v>
                </c:pt>
                <c:pt idx="304">
                  <c:v>15.69186333333333</c:v>
                </c:pt>
                <c:pt idx="305">
                  <c:v>15.47975583333333</c:v>
                </c:pt>
                <c:pt idx="306">
                  <c:v>15.56198</c:v>
                </c:pt>
                <c:pt idx="307">
                  <c:v>15.493826666666665</c:v>
                </c:pt>
                <c:pt idx="308">
                  <c:v>15.467561666666665</c:v>
                </c:pt>
                <c:pt idx="309">
                  <c:v>15.011049166666664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298624"/>
        <c:axId val="304297088"/>
      </c:lineChart>
      <c:dateAx>
        <c:axId val="304285568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low"/>
        <c:spPr>
          <a:noFill/>
          <a:ln w="1905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04287104"/>
        <c:crosses val="min"/>
        <c:auto val="1"/>
        <c:lblOffset val="100"/>
        <c:baseTimeUnit val="months"/>
        <c:majorUnit val="3"/>
        <c:majorTimeUnit val="years"/>
      </c:dateAx>
      <c:valAx>
        <c:axId val="304287104"/>
        <c:scaling>
          <c:orientation val="minMax"/>
          <c:max val="14"/>
          <c:min val="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prstClr val="black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04285568"/>
        <c:crosses val="autoZero"/>
        <c:crossBetween val="between"/>
      </c:valAx>
      <c:valAx>
        <c:axId val="304297088"/>
        <c:scaling>
          <c:orientation val="minMax"/>
          <c:max val="18"/>
          <c:min val="6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04298624"/>
        <c:crosses val="max"/>
        <c:crossBetween val="between"/>
        <c:majorUnit val="2"/>
        <c:minorUnit val="0.4"/>
      </c:valAx>
      <c:dateAx>
        <c:axId val="304298624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304297088"/>
        <c:crosses val="min"/>
        <c:auto val="1"/>
        <c:lblOffset val="100"/>
        <c:baseTimeUnit val="months"/>
      </c:date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noFill/>
          <a:round/>
        </a:ln>
        <a:effectLst/>
        <a:extLst>
          <a:ext uri="{91240B29-F687-4F45-9708-019B960494DF}">
            <a14:hiddenLine xmlns:a14="http://schemas.microsoft.com/office/drawing/2010/main" w="22225">
              <a:solidFill>
                <a:srgbClr val="000000"/>
              </a:solidFill>
              <a:round/>
            </a14:hiddenLine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84" workbookViewId="0" zoomToFit="1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tabSelected="1" zoomScale="84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937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3" name="FRBClassifica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4" name="FRBMDTemplate" descr="Fals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0.00298</cdr:x>
      <cdr:y>0.09829</cdr:y>
    </cdr:from>
    <cdr:to>
      <cdr:x>0.05545</cdr:x>
      <cdr:y>0.12405</cdr:y>
    </cdr:to>
    <cdr:sp macro="" textlink="">
      <cdr:nvSpPr>
        <cdr:cNvPr id="5" name="contact" hidden="1"/>
        <cdr:cNvSpPr txBox="1"/>
      </cdr:nvSpPr>
      <cdr:spPr>
        <a:xfrm xmlns:a="http://schemas.openxmlformats.org/drawingml/2006/main">
          <a:off x="25793" y="618825"/>
          <a:ext cx="454868" cy="162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0.07337</cdr:x>
      <cdr:y>0.96556</cdr:y>
    </cdr:from>
    <cdr:to>
      <cdr:x>0.93542</cdr:x>
      <cdr:y>1</cdr:y>
    </cdr:to>
    <cdr:sp macro="" textlink="">
      <cdr:nvSpPr>
        <cdr:cNvPr id="6" name="source"/>
        <cdr:cNvSpPr txBox="1"/>
      </cdr:nvSpPr>
      <cdr:spPr>
        <a:xfrm xmlns:a="http://schemas.openxmlformats.org/drawingml/2006/main">
          <a:off x="635766" y="6076978"/>
          <a:ext cx="7469580" cy="2167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 Current Population</a:t>
          </a:r>
          <a:r>
            <a:rPr lang="en-US" sz="1100" b="0" i="0" u="none" baseline="0">
              <a:solidFill>
                <a:srgbClr val="000000"/>
              </a:solidFill>
              <a:latin typeface="Arial"/>
            </a:rPr>
            <a:t> Survey. 12-month centered moving averages</a:t>
          </a:r>
          <a:r>
            <a:rPr lang="en-US" sz="1100" b="0" i="0" u="none">
              <a:solidFill>
                <a:srgbClr val="000000"/>
              </a:solidFill>
              <a:latin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0.07337</cdr:x>
      <cdr:y>0.06455</cdr:y>
    </cdr:from>
    <cdr:to>
      <cdr:x>0.93542</cdr:x>
      <cdr:y>0.10893</cdr:y>
    </cdr:to>
    <cdr:sp macro="" textlink="">
      <cdr:nvSpPr>
        <cdr:cNvPr id="7" name="subtitle"/>
        <cdr:cNvSpPr txBox="1"/>
      </cdr:nvSpPr>
      <cdr:spPr>
        <a:xfrm xmlns:a="http://schemas.openxmlformats.org/drawingml/2006/main">
          <a:off x="635766" y="406271"/>
          <a:ext cx="7469580" cy="279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Zero 12-month</a:t>
          </a:r>
          <a:r>
            <a:rPr lang="en-US" sz="1600" b="0" i="0" u="none" baseline="0">
              <a:solidFill>
                <a:srgbClr val="000000"/>
              </a:solidFill>
              <a:latin typeface="Arial"/>
            </a:rPr>
            <a:t> wage change; </a:t>
          </a:r>
          <a:r>
            <a:rPr lang="en-US" sz="1600" b="0" i="0" u="none">
              <a:solidFill>
                <a:srgbClr val="000000"/>
              </a:solidFill>
              <a:latin typeface="Arial"/>
            </a:rPr>
            <a:t>All types of workers </a:t>
          </a:r>
          <a:r>
            <a:rPr lang="en-US" sz="900" b="0" i="0" u="none">
              <a:solidFill>
                <a:srgbClr val="000000"/>
              </a:solidFill>
              <a:latin typeface="Arial"/>
            </a:rPr>
            <a:t>(hourly, salary, and job switchers, and job stayers)</a:t>
          </a:r>
          <a:endParaRPr lang="en-US" sz="12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0.07337</cdr:x>
      <cdr:y>0.00807</cdr:y>
    </cdr:from>
    <cdr:to>
      <cdr:x>0.93542</cdr:x>
      <cdr:y>0.06455</cdr:y>
    </cdr:to>
    <cdr:sp macro="" textlink="">
      <cdr:nvSpPr>
        <cdr:cNvPr id="8" name="title"/>
        <cdr:cNvSpPr txBox="1"/>
      </cdr:nvSpPr>
      <cdr:spPr>
        <a:xfrm xmlns:a="http://schemas.openxmlformats.org/drawingml/2006/main">
          <a:off x="635766" y="50800"/>
          <a:ext cx="7469580" cy="3554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/>
            </a:rPr>
            <a:t>Unemployment rate and rate</a:t>
          </a:r>
          <a:r>
            <a:rPr lang="en-US" sz="2400" b="1" i="0" u="none" baseline="0">
              <a:solidFill>
                <a:srgbClr val="000000"/>
              </a:solidFill>
              <a:latin typeface="Arial"/>
            </a:rPr>
            <a:t> of no wage change</a:t>
          </a:r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0.86791</cdr:x>
      <cdr:y>0.04841</cdr:y>
    </cdr:to>
    <cdr:sp macro="" textlink="">
      <cdr:nvSpPr>
        <cdr:cNvPr id="9" name="xlabel" hidden="1"/>
        <cdr:cNvSpPr txBox="1"/>
      </cdr:nvSpPr>
      <cdr:spPr>
        <a:xfrm xmlns:a="http://schemas.openxmlformats.org/drawingml/2006/main">
          <a:off x="50777" y="50790"/>
          <a:ext cx="7469580" cy="2538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0.10893</cdr:y>
    </cdr:from>
    <cdr:to>
      <cdr:x>0.25586</cdr:x>
      <cdr:y>0.14927</cdr:y>
    </cdr:to>
    <cdr:sp macro="" textlink="">
      <cdr:nvSpPr>
        <cdr:cNvPr id="10" name="ylabelleft"/>
        <cdr:cNvSpPr txBox="1"/>
      </cdr:nvSpPr>
      <cdr:spPr>
        <a:xfrm xmlns:a="http://schemas.openxmlformats.org/drawingml/2006/main">
          <a:off x="50800" y="685586"/>
          <a:ext cx="2166234" cy="2538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Percent</a:t>
          </a:r>
        </a:p>
      </cdr:txBody>
    </cdr:sp>
  </cdr:relSizeAnchor>
  <cdr:relSizeAnchor xmlns:cdr="http://schemas.openxmlformats.org/drawingml/2006/chartDrawing">
    <cdr:from>
      <cdr:x>0.75</cdr:x>
      <cdr:y>0.10893</cdr:y>
    </cdr:from>
    <cdr:to>
      <cdr:x>1</cdr:x>
      <cdr:y>0.14928</cdr:y>
    </cdr:to>
    <cdr:sp macro="" textlink="">
      <cdr:nvSpPr>
        <cdr:cNvPr id="11" name="ylabelright"/>
        <cdr:cNvSpPr txBox="1"/>
      </cdr:nvSpPr>
      <cdr:spPr>
        <a:xfrm xmlns:a="http://schemas.openxmlformats.org/drawingml/2006/main">
          <a:off x="6549503" y="685586"/>
          <a:ext cx="2166234" cy="2539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Percent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4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 i="0"/>
            <a:t>False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5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6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10/1/1986!*FRB*!1/1/2014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7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0.07337</cdr:x>
      <cdr:y>0.16732</cdr:y>
    </cdr:from>
    <cdr:to>
      <cdr:x>0.93542</cdr:x>
      <cdr:y>0.16732</cdr:y>
    </cdr:to>
    <cdr:cxnSp macro="">
      <cdr:nvCxnSpPr>
        <cdr:cNvPr id="18" name="FRBMDHlineConnector" hidden="1"/>
        <cdr:cNvCxnSpPr/>
      </cdr:nvCxnSpPr>
      <cdr:spPr>
        <a:xfrm xmlns:a="http://schemas.openxmlformats.org/drawingml/2006/main">
          <a:off x="635766" y="1053044"/>
          <a:ext cx="7469580" cy="0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9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0.07337</cdr:x>
      <cdr:y>0.16732</cdr:y>
    </cdr:from>
    <cdr:to>
      <cdr:x>0.07337</cdr:x>
      <cdr:y>0.91505</cdr:y>
    </cdr:to>
    <cdr:cxnSp macro="">
      <cdr:nvCxnSpPr>
        <cdr:cNvPr id="20" name="FRBMDVlineConnector" hidden="1"/>
        <cdr:cNvCxnSpPr/>
      </cdr:nvCxnSpPr>
      <cdr:spPr>
        <a:xfrm xmlns:a="http://schemas.openxmlformats.org/drawingml/2006/main">
          <a:off x="635766" y="1053044"/>
          <a:ext cx="0" cy="4706031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21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24" name="FRBMDSeriesMarkers: CP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0.41512</cdr:x>
      <cdr:y>0.38988</cdr:y>
    </cdr:from>
    <cdr:to>
      <cdr:x>0.68621</cdr:x>
      <cdr:y>0.42737</cdr:y>
    </cdr:to>
    <cdr:sp macro="" textlink="">
      <cdr:nvSpPr>
        <cdr:cNvPr id="12" name="SeriesLabel: CPS"/>
        <cdr:cNvSpPr txBox="1"/>
      </cdr:nvSpPr>
      <cdr:spPr>
        <a:xfrm xmlns:a="http://schemas.openxmlformats.org/drawingml/2006/main">
          <a:off x="3597021" y="2453771"/>
          <a:ext cx="2348913" cy="23596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1F497D"/>
              </a:solidFill>
              <a:latin typeface="Arial"/>
            </a:rPr>
            <a:t>Rate</a:t>
          </a:r>
          <a:r>
            <a:rPr lang="en-US" sz="1600" b="1" i="0" u="none" baseline="0">
              <a:solidFill>
                <a:srgbClr val="1F497D"/>
              </a:solidFill>
              <a:latin typeface="Arial"/>
            </a:rPr>
            <a:t> of no wage change</a:t>
          </a:r>
          <a:endParaRPr lang="en-US" sz="1600" b="1" i="0" u="none">
            <a:solidFill>
              <a:srgbClr val="1F497D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0.15243</cdr:x>
      <cdr:y>0.20986</cdr:y>
    </cdr:to>
    <cdr:sp macro="" textlink="">
      <cdr:nvSpPr>
        <cdr:cNvPr id="13" name="FRBMDSeriesMarkers: Unemployment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0.26705</cdr:x>
      <cdr:y>0.80622</cdr:y>
    </cdr:from>
    <cdr:to>
      <cdr:x>0.57268</cdr:x>
      <cdr:y>0.84371</cdr:y>
    </cdr:to>
    <cdr:sp macro="" textlink="">
      <cdr:nvSpPr>
        <cdr:cNvPr id="22" name="SeriesLabel: Unemployment rate"/>
        <cdr:cNvSpPr txBox="1"/>
      </cdr:nvSpPr>
      <cdr:spPr>
        <a:xfrm xmlns:a="http://schemas.openxmlformats.org/drawingml/2006/main">
          <a:off x="2313978" y="5074151"/>
          <a:ext cx="2648289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C00000"/>
              </a:solidFill>
              <a:latin typeface="Arial"/>
            </a:rPr>
            <a:t>Unemployment rate </a:t>
          </a:r>
          <a:r>
            <a:rPr lang="en-US" sz="1200" b="1" i="0" u="none">
              <a:solidFill>
                <a:srgbClr val="C00000"/>
              </a:solidFill>
              <a:latin typeface="Arial"/>
            </a:rPr>
            <a:t>(left axis)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4937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3" name="FRBClassifica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4" name="FRBMDTemplate" descr="Fals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Macro - Series A</a:t>
          </a:r>
        </a:p>
      </cdr:txBody>
    </cdr:sp>
  </cdr:relSizeAnchor>
  <cdr:relSizeAnchor xmlns:cdr="http://schemas.openxmlformats.org/drawingml/2006/chartDrawing">
    <cdr:from>
      <cdr:x>0.00418</cdr:x>
      <cdr:y>0.09711</cdr:y>
    </cdr:from>
    <cdr:to>
      <cdr:x>0.05545</cdr:x>
      <cdr:y>0.12523</cdr:y>
    </cdr:to>
    <cdr:sp macro="" textlink="">
      <cdr:nvSpPr>
        <cdr:cNvPr id="5" name="contact" hidden="1"/>
        <cdr:cNvSpPr txBox="1"/>
      </cdr:nvSpPr>
      <cdr:spPr>
        <a:xfrm xmlns:a="http://schemas.openxmlformats.org/drawingml/2006/main">
          <a:off x="36182" y="611189"/>
          <a:ext cx="444289" cy="1769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0.07593</cdr:x>
      <cdr:y>0.96556</cdr:y>
    </cdr:from>
    <cdr:to>
      <cdr:x>0.93286</cdr:x>
      <cdr:y>1</cdr:y>
    </cdr:to>
    <cdr:sp macro="" textlink="">
      <cdr:nvSpPr>
        <cdr:cNvPr id="6" name="source"/>
        <cdr:cNvSpPr txBox="1"/>
      </cdr:nvSpPr>
      <cdr:spPr>
        <a:xfrm xmlns:a="http://schemas.openxmlformats.org/drawingml/2006/main">
          <a:off x="657969" y="6076978"/>
          <a:ext cx="7425174" cy="2167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Bureau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of Labor Statistics and </a:t>
          </a:r>
          <a:r>
            <a:rPr lang="en-US" sz="1200" b="0" i="0" u="none">
              <a:solidFill>
                <a:srgbClr val="000000"/>
              </a:solidFill>
              <a:latin typeface="Times New Roman"/>
            </a:rPr>
            <a:t>Current Population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Survey. 12-month centered MA of  rate of wage change.</a:t>
          </a:r>
          <a:r>
            <a:rPr lang="en-US" sz="1200" b="0" i="0" u="none">
              <a:solidFill>
                <a:srgbClr val="000000"/>
              </a:solidFill>
              <a:latin typeface="Times New Roman"/>
            </a:rPr>
            <a:t> </a:t>
          </a:r>
        </a:p>
      </cdr:txBody>
    </cdr:sp>
  </cdr:relSizeAnchor>
  <cdr:relSizeAnchor xmlns:cdr="http://schemas.openxmlformats.org/drawingml/2006/chartDrawing">
    <cdr:from>
      <cdr:x>0</cdr:x>
      <cdr:y>0.00807</cdr:y>
    </cdr:from>
    <cdr:to>
      <cdr:x>1</cdr:x>
      <cdr:y>0.05245</cdr:y>
    </cdr:to>
    <cdr:sp macro="" textlink="">
      <cdr:nvSpPr>
        <cdr:cNvPr id="7" name="subtitle" hidden="1"/>
        <cdr:cNvSpPr txBox="1"/>
      </cdr:nvSpPr>
      <cdr:spPr>
        <a:xfrm xmlns:a="http://schemas.openxmlformats.org/drawingml/2006/main">
          <a:off x="0" y="50800"/>
          <a:ext cx="8664937" cy="279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Zero 12-month</a:t>
          </a:r>
          <a:r>
            <a:rPr lang="en-US" sz="1600" b="0" i="0" u="none" baseline="0">
              <a:solidFill>
                <a:srgbClr val="000000"/>
              </a:solidFill>
              <a:latin typeface="Times New Roman"/>
            </a:rPr>
            <a:t> wage change; </a:t>
          </a:r>
          <a:r>
            <a:rPr lang="en-US" sz="1600" b="0" i="0" u="none">
              <a:solidFill>
                <a:srgbClr val="000000"/>
              </a:solidFill>
              <a:latin typeface="Times New Roman"/>
            </a:rPr>
            <a:t>All types of workers (hourly, salary, and job switchers, and job stayers)</a:t>
          </a:r>
        </a:p>
      </cdr:txBody>
    </cdr:sp>
  </cdr:relSizeAnchor>
  <cdr:relSizeAnchor xmlns:cdr="http://schemas.openxmlformats.org/drawingml/2006/chartDrawing">
    <cdr:from>
      <cdr:x>0</cdr:x>
      <cdr:y>0.00807</cdr:y>
    </cdr:from>
    <cdr:to>
      <cdr:x>1</cdr:x>
      <cdr:y>0.06455</cdr:y>
    </cdr:to>
    <cdr:sp macro="" textlink="">
      <cdr:nvSpPr>
        <cdr:cNvPr id="8" name="title" hidden="1"/>
        <cdr:cNvSpPr txBox="1"/>
      </cdr:nvSpPr>
      <cdr:spPr>
        <a:xfrm xmlns:a="http://schemas.openxmlformats.org/drawingml/2006/main">
          <a:off x="0" y="50800"/>
          <a:ext cx="8664937" cy="3554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Unemployment rate and rate</a:t>
          </a:r>
          <a:r>
            <a:rPr lang="en-US" sz="2800" b="1" i="0" u="none" baseline="0">
              <a:solidFill>
                <a:srgbClr val="000000"/>
              </a:solidFill>
              <a:latin typeface="Times New Roman"/>
            </a:rPr>
            <a:t> of no wage change</a:t>
          </a:r>
          <a:endParaRPr lang="en-US" sz="2800" b="1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0.86278</cdr:x>
      <cdr:y>0.04841</cdr:y>
    </cdr:to>
    <cdr:sp macro="" textlink="">
      <cdr:nvSpPr>
        <cdr:cNvPr id="9" name="xlabel" hidden="1"/>
        <cdr:cNvSpPr txBox="1"/>
      </cdr:nvSpPr>
      <cdr:spPr>
        <a:xfrm xmlns:a="http://schemas.openxmlformats.org/drawingml/2006/main">
          <a:off x="50777" y="50790"/>
          <a:ext cx="7425174" cy="2538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0.25586</cdr:x>
      <cdr:y>0.04841</cdr:y>
    </cdr:to>
    <cdr:sp macro="" textlink="">
      <cdr:nvSpPr>
        <cdr:cNvPr id="10" name="ylabelleft"/>
        <cdr:cNvSpPr txBox="1"/>
      </cdr:nvSpPr>
      <cdr:spPr>
        <a:xfrm xmlns:a="http://schemas.openxmlformats.org/drawingml/2006/main">
          <a:off x="50800" y="50800"/>
          <a:ext cx="2166234" cy="2538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Percent</a:t>
          </a:r>
        </a:p>
      </cdr:txBody>
    </cdr:sp>
  </cdr:relSizeAnchor>
  <cdr:relSizeAnchor xmlns:cdr="http://schemas.openxmlformats.org/drawingml/2006/chartDrawing">
    <cdr:from>
      <cdr:x>0.75</cdr:x>
      <cdr:y>0.00807</cdr:y>
    </cdr:from>
    <cdr:to>
      <cdr:x>1</cdr:x>
      <cdr:y>0.04842</cdr:y>
    </cdr:to>
    <cdr:sp macro="" textlink="">
      <cdr:nvSpPr>
        <cdr:cNvPr id="11" name="ylabelright"/>
        <cdr:cNvSpPr txBox="1"/>
      </cdr:nvSpPr>
      <cdr:spPr>
        <a:xfrm xmlns:a="http://schemas.openxmlformats.org/drawingml/2006/main">
          <a:off x="6549503" y="50800"/>
          <a:ext cx="2166234" cy="2539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Percent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4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 i="0"/>
            <a:t>False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5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6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10/1/1986!*FRB*!1/1/2014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7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0.07593</cdr:x>
      <cdr:y>0.06853</cdr:y>
    </cdr:from>
    <cdr:to>
      <cdr:x>0.93286</cdr:x>
      <cdr:y>0.06853</cdr:y>
    </cdr:to>
    <cdr:cxnSp macro="">
      <cdr:nvCxnSpPr>
        <cdr:cNvPr id="18" name="FRBMDHlineConnector" hidden="1"/>
        <cdr:cNvCxnSpPr/>
      </cdr:nvCxnSpPr>
      <cdr:spPr>
        <a:xfrm xmlns:a="http://schemas.openxmlformats.org/drawingml/2006/main">
          <a:off x="657969" y="431340"/>
          <a:ext cx="7425174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9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0.07593</cdr:x>
      <cdr:y>0.06853</cdr:y>
    </cdr:from>
    <cdr:to>
      <cdr:x>0.07593</cdr:x>
      <cdr:y>0.9088</cdr:y>
    </cdr:to>
    <cdr:cxnSp macro="">
      <cdr:nvCxnSpPr>
        <cdr:cNvPr id="20" name="FRBMDVlineConnector" hidden="1"/>
        <cdr:cNvCxnSpPr/>
      </cdr:nvCxnSpPr>
      <cdr:spPr>
        <a:xfrm xmlns:a="http://schemas.openxmlformats.org/drawingml/2006/main">
          <a:off x="657969" y="431340"/>
          <a:ext cx="0" cy="5288409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21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24" name="FRBMDSeriesMarkers: CP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0.39012</cdr:x>
      <cdr:y>0.32858</cdr:y>
    </cdr:from>
    <cdr:to>
      <cdr:x>0.70193</cdr:x>
      <cdr:y>0.36607</cdr:y>
    </cdr:to>
    <cdr:sp macro="" textlink="">
      <cdr:nvSpPr>
        <cdr:cNvPr id="12" name="SeriesLabel: CPS"/>
        <cdr:cNvSpPr txBox="1"/>
      </cdr:nvSpPr>
      <cdr:spPr>
        <a:xfrm xmlns:a="http://schemas.openxmlformats.org/drawingml/2006/main">
          <a:off x="3380377" y="2067973"/>
          <a:ext cx="2701829" cy="23596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ysClr val="windowText" lastClr="000000"/>
              </a:solidFill>
              <a:latin typeface="Times New Roman"/>
            </a:rPr>
            <a:t>Rate</a:t>
          </a:r>
          <a:r>
            <a:rPr lang="en-US" sz="1600" b="0" i="0" u="none" baseline="0">
              <a:solidFill>
                <a:sysClr val="windowText" lastClr="000000"/>
              </a:solidFill>
              <a:latin typeface="Times New Roman"/>
            </a:rPr>
            <a:t> of no wage change </a:t>
          </a:r>
          <a:r>
            <a:rPr lang="en-US" sz="1200" b="0" i="0" u="none" baseline="0">
              <a:solidFill>
                <a:sysClr val="windowText" lastClr="000000"/>
              </a:solidFill>
              <a:latin typeface="Times New Roman"/>
            </a:rPr>
            <a:t>(right axis)</a:t>
          </a:r>
          <a:endParaRPr lang="en-US" sz="1200" b="0" i="0" u="none">
            <a:solidFill>
              <a:sysClr val="windowText" lastClr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0.15243</cdr:x>
      <cdr:y>0.20986</cdr:y>
    </cdr:to>
    <cdr:sp macro="" textlink="">
      <cdr:nvSpPr>
        <cdr:cNvPr id="13" name="FRBMDSeriesMarkers: Unemployment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0.24282</cdr:x>
      <cdr:y>0.77812</cdr:y>
    </cdr:from>
    <cdr:to>
      <cdr:x>0.506</cdr:x>
      <cdr:y>0.81561</cdr:y>
    </cdr:to>
    <cdr:sp macro="" textlink="">
      <cdr:nvSpPr>
        <cdr:cNvPr id="22" name="SeriesLabel: Unemployment rate"/>
        <cdr:cNvSpPr txBox="1"/>
      </cdr:nvSpPr>
      <cdr:spPr>
        <a:xfrm xmlns:a="http://schemas.openxmlformats.org/drawingml/2006/main">
          <a:off x="2104057" y="4897294"/>
          <a:ext cx="2280368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chemeClr val="tx1">
                  <a:lumMod val="50000"/>
                  <a:lumOff val="50000"/>
                </a:schemeClr>
              </a:solidFill>
              <a:latin typeface="Times New Roman"/>
            </a:rPr>
            <a:t>Unemployment rate </a:t>
          </a:r>
          <a:r>
            <a:rPr lang="en-US" sz="1200" b="0" i="0" u="none">
              <a:solidFill>
                <a:schemeClr val="tx1">
                  <a:lumMod val="50000"/>
                  <a:lumOff val="50000"/>
                </a:schemeClr>
              </a:solidFill>
              <a:latin typeface="Times New Roman"/>
            </a:rPr>
            <a:t>(left axis)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I360"/>
  <sheetViews>
    <sheetView topLeftCell="B1" workbookViewId="0">
      <pane xSplit="1" ySplit="3" topLeftCell="C36" activePane="bottomRight" state="frozen"/>
      <selection activeCell="B1" sqref="B1"/>
      <selection pane="topRight" activeCell="C1" sqref="C1"/>
      <selection pane="bottomLeft" activeCell="B4" sqref="B4"/>
      <selection pane="bottomRight" activeCell="I2" sqref="I2"/>
    </sheetView>
  </sheetViews>
  <sheetFormatPr defaultRowHeight="14.5" outlineLevelRow="1" outlineLevelCol="1" x14ac:dyDescent="0.35"/>
  <cols>
    <col min="1" max="1" width="9.08984375" hidden="1" customWidth="1" outlineLevel="1"/>
    <col min="2" max="2" width="9.6328125" bestFit="1" customWidth="1" collapsed="1"/>
    <col min="3" max="7" width="16" customWidth="1"/>
    <col min="8" max="8" width="11.54296875" bestFit="1" customWidth="1"/>
  </cols>
  <sheetData>
    <row r="1" spans="1:9" outlineLevel="1" x14ac:dyDescent="0.35">
      <c r="A1" t="s">
        <v>3</v>
      </c>
      <c r="C1" t="s">
        <v>5</v>
      </c>
    </row>
    <row r="2" spans="1:9" x14ac:dyDescent="0.35">
      <c r="C2" t="s">
        <v>1</v>
      </c>
      <c r="D2" t="s">
        <v>8</v>
      </c>
    </row>
    <row r="3" spans="1:9" s="2" customFormat="1" ht="58" x14ac:dyDescent="0.35">
      <c r="B3" s="2" t="s">
        <v>2</v>
      </c>
      <c r="C3" s="2" t="s">
        <v>0</v>
      </c>
      <c r="D3" s="2" t="s">
        <v>9</v>
      </c>
      <c r="E3" s="2" t="s">
        <v>10</v>
      </c>
      <c r="F3" s="2" t="s">
        <v>11</v>
      </c>
      <c r="G3" s="2" t="s">
        <v>12</v>
      </c>
      <c r="H3" s="2" t="s">
        <v>349</v>
      </c>
      <c r="I3"/>
    </row>
    <row r="4" spans="1:9" x14ac:dyDescent="0.35">
      <c r="A4" t="str">
        <f>YEAR(B4)&amp;"m"&amp;MONTH(B4)</f>
        <v>1986m10</v>
      </c>
      <c r="B4" s="1">
        <v>31686</v>
      </c>
      <c r="C4" t="e">
        <f t="shared" ref="C4:C35" si="0">IFERROR(INDEX(CPSdata,MATCH($B4,cps_dates,0),MATCH(C$1,CPSvars,0)),NA())</f>
        <v>#N/A</v>
      </c>
      <c r="D4" t="str">
        <f>IFERROR(IF(AND(B4&lt;DATE(2004,1,1),#REF!&lt;&gt;"",C4&lt;&gt;""),#REF!/C4,""),"")</f>
        <v/>
      </c>
      <c r="E4" t="str">
        <f>IFERROR(IF(AND(B4&gt;=DATE(2004,1,1),#REF!&lt;&gt;"",C4&lt;&gt;""),#REF!/C4,""),"")</f>
        <v/>
      </c>
      <c r="F4" s="3" t="e">
        <f>AVERAGE(D4:D330)</f>
        <v>#DIV/0!</v>
      </c>
      <c r="G4" s="3" t="e">
        <f>AVERAGE(E4:E330)</f>
        <v>#DIV/0!</v>
      </c>
      <c r="H4">
        <f>100*'data (DLX)'!E3/'data (DLX)'!D3</f>
        <v>6.9551790475547604</v>
      </c>
    </row>
    <row r="5" spans="1:9" x14ac:dyDescent="0.35">
      <c r="A5" t="str">
        <f t="shared" ref="A5:A68" si="1">YEAR(B5)&amp;"m"&amp;MONTH(B5)</f>
        <v>1986m11</v>
      </c>
      <c r="B5" s="1">
        <f>EDATE(B4,1)</f>
        <v>31717</v>
      </c>
      <c r="C5" t="e">
        <f t="shared" si="0"/>
        <v>#N/A</v>
      </c>
      <c r="D5" t="str">
        <f>IFERROR(IF(AND(B5&lt;DATE(2004,1,1),#REF!&lt;&gt;"",C5&lt;&gt;""),#REF!/C5,""),"")</f>
        <v/>
      </c>
      <c r="E5" t="str">
        <f>IFERROR(IF(AND(B5&gt;=DATE(2004,1,1),#REF!&lt;&gt;"",C5&lt;&gt;""),#REF!/C5,""),"")</f>
        <v/>
      </c>
      <c r="H5">
        <f>100*'data (DLX)'!E4/'data (DLX)'!D4</f>
        <v>6.8774550297553825</v>
      </c>
    </row>
    <row r="6" spans="1:9" x14ac:dyDescent="0.35">
      <c r="A6" t="str">
        <f t="shared" si="1"/>
        <v>1986m12</v>
      </c>
      <c r="B6" s="1">
        <f t="shared" ref="B6:B30" si="2">EDATE(B5,1)</f>
        <v>31747</v>
      </c>
      <c r="C6" t="e">
        <f t="shared" si="0"/>
        <v>#N/A</v>
      </c>
      <c r="D6" t="str">
        <f>IFERROR(IF(AND(B6&lt;DATE(2004,1,1),#REF!&lt;&gt;"",C6&lt;&gt;""),#REF!/C6,""),"")</f>
        <v/>
      </c>
      <c r="E6" t="str">
        <f>IFERROR(IF(AND(B6&gt;=DATE(2004,1,1),#REF!&lt;&gt;"",C6&lt;&gt;""),#REF!/C6,""),"")</f>
        <v/>
      </c>
      <c r="H6">
        <f>100*'data (DLX)'!E5/'data (DLX)'!D5</f>
        <v>6.646095218824561</v>
      </c>
    </row>
    <row r="7" spans="1:9" x14ac:dyDescent="0.35">
      <c r="A7" t="str">
        <f t="shared" si="1"/>
        <v>1987m1</v>
      </c>
      <c r="B7" s="1">
        <f t="shared" si="2"/>
        <v>31778</v>
      </c>
      <c r="C7" t="e">
        <f t="shared" si="0"/>
        <v>#N/A</v>
      </c>
      <c r="D7" t="str">
        <f>IFERROR(IF(AND(B7&lt;DATE(2004,1,1),#REF!&lt;&gt;"",C7&lt;&gt;""),#REF!/C7,""),"")</f>
        <v/>
      </c>
      <c r="E7" t="str">
        <f>IFERROR(IF(AND(B7&gt;=DATE(2004,1,1),#REF!&lt;&gt;"",C7&lt;&gt;""),#REF!/C7,""),"")</f>
        <v/>
      </c>
      <c r="H7">
        <f>100*'data (DLX)'!E6/'data (DLX)'!D6</f>
        <v>6.6405822710252851</v>
      </c>
    </row>
    <row r="8" spans="1:9" x14ac:dyDescent="0.35">
      <c r="A8" t="str">
        <f t="shared" si="1"/>
        <v>1987m2</v>
      </c>
      <c r="B8" s="1">
        <f t="shared" si="2"/>
        <v>31809</v>
      </c>
      <c r="C8" t="e">
        <f t="shared" si="0"/>
        <v>#N/A</v>
      </c>
      <c r="D8" t="str">
        <f>IFERROR(IF(AND(B8&lt;DATE(2004,1,1),#REF!&lt;&gt;"",C8&lt;&gt;""),#REF!/C8,""),"")</f>
        <v/>
      </c>
      <c r="E8" t="str">
        <f>IFERROR(IF(AND(B8&gt;=DATE(2004,1,1),#REF!&lt;&gt;"",C8&lt;&gt;""),#REF!/C8,""),"")</f>
        <v/>
      </c>
      <c r="H8">
        <f>100*'data (DLX)'!E7/'data (DLX)'!D7</f>
        <v>6.6024747737613536</v>
      </c>
    </row>
    <row r="9" spans="1:9" x14ac:dyDescent="0.35">
      <c r="A9" t="str">
        <f t="shared" si="1"/>
        <v>1987m3</v>
      </c>
      <c r="B9" s="1">
        <f t="shared" si="2"/>
        <v>31837</v>
      </c>
      <c r="C9">
        <f t="shared" si="0"/>
        <v>11.610147500000002</v>
      </c>
      <c r="D9" t="str">
        <f>IFERROR(IF(AND(B9&lt;DATE(2004,1,1),#REF!&lt;&gt;"",C9&lt;&gt;""),#REF!/C9,""),"")</f>
        <v/>
      </c>
      <c r="E9" t="str">
        <f>IFERROR(IF(AND(B9&gt;=DATE(2004,1,1),#REF!&lt;&gt;"",C9&lt;&gt;""),#REF!/C9,""),"")</f>
        <v/>
      </c>
      <c r="H9">
        <f>100*'data (DLX)'!E8/'data (DLX)'!D8</f>
        <v>6.5917665800285068</v>
      </c>
    </row>
    <row r="10" spans="1:9" x14ac:dyDescent="0.35">
      <c r="A10" t="str">
        <f t="shared" si="1"/>
        <v>1987m4</v>
      </c>
      <c r="B10" s="1">
        <f t="shared" si="2"/>
        <v>31868</v>
      </c>
      <c r="C10">
        <f t="shared" si="0"/>
        <v>11.605657500000001</v>
      </c>
      <c r="D10" t="str">
        <f>IFERROR(IF(AND(B10&lt;DATE(2004,1,1),#REF!&lt;&gt;"",C10&lt;&gt;""),#REF!/C10,""),"")</f>
        <v/>
      </c>
      <c r="E10" t="str">
        <f>IFERROR(IF(AND(B10&gt;=DATE(2004,1,1),#REF!&lt;&gt;"",C10&lt;&gt;""),#REF!/C10,""),"")</f>
        <v/>
      </c>
      <c r="H10">
        <f>100*'data (DLX)'!E9/'data (DLX)'!D9</f>
        <v>6.3199705034524367</v>
      </c>
    </row>
    <row r="11" spans="1:9" x14ac:dyDescent="0.35">
      <c r="A11" t="str">
        <f t="shared" si="1"/>
        <v>1987m5</v>
      </c>
      <c r="B11" s="1">
        <f t="shared" si="2"/>
        <v>31898</v>
      </c>
      <c r="C11">
        <f t="shared" si="0"/>
        <v>11.629620000000001</v>
      </c>
      <c r="D11" t="str">
        <f>IFERROR(IF(AND(B11&lt;DATE(2004,1,1),#REF!&lt;&gt;"",C11&lt;&gt;""),#REF!/C11,""),"")</f>
        <v/>
      </c>
      <c r="E11" t="str">
        <f>IFERROR(IF(AND(B11&gt;=DATE(2004,1,1),#REF!&lt;&gt;"",C11&lt;&gt;""),#REF!/C11,""),"")</f>
        <v/>
      </c>
      <c r="H11">
        <f>100*'data (DLX)'!E10/'data (DLX)'!D10</f>
        <v>6.311245916938871</v>
      </c>
    </row>
    <row r="12" spans="1:9" x14ac:dyDescent="0.35">
      <c r="A12" t="str">
        <f t="shared" si="1"/>
        <v>1987m6</v>
      </c>
      <c r="B12" s="1">
        <f t="shared" si="2"/>
        <v>31929</v>
      </c>
      <c r="C12">
        <f t="shared" si="0"/>
        <v>11.710575</v>
      </c>
      <c r="D12" t="str">
        <f>IFERROR(IF(AND(B12&lt;DATE(2004,1,1),#REF!&lt;&gt;"",C12&lt;&gt;""),#REF!/C12,""),"")</f>
        <v/>
      </c>
      <c r="E12" t="str">
        <f>IFERROR(IF(AND(B12&gt;=DATE(2004,1,1),#REF!&lt;&gt;"",C12&lt;&gt;""),#REF!/C12,""),"")</f>
        <v/>
      </c>
      <c r="H12">
        <f>100*'data (DLX)'!E11/'data (DLX)'!D11</f>
        <v>6.1833439202968812</v>
      </c>
    </row>
    <row r="13" spans="1:9" x14ac:dyDescent="0.35">
      <c r="A13" t="str">
        <f t="shared" si="1"/>
        <v>1987m7</v>
      </c>
      <c r="B13" s="1">
        <f t="shared" si="2"/>
        <v>31959</v>
      </c>
      <c r="C13">
        <f t="shared" si="0"/>
        <v>11.761415000000001</v>
      </c>
      <c r="D13" t="str">
        <f>IFERROR(IF(AND(B13&lt;DATE(2004,1,1),#REF!&lt;&gt;"",C13&lt;&gt;""),#REF!/C13,""),"")</f>
        <v/>
      </c>
      <c r="E13" t="str">
        <f>IFERROR(IF(AND(B13&gt;=DATE(2004,1,1),#REF!&lt;&gt;"",C13&lt;&gt;""),#REF!/C13,""),"")</f>
        <v/>
      </c>
      <c r="H13">
        <f>100*'data (DLX)'!E12/'data (DLX)'!D12</f>
        <v>6.061616987206218</v>
      </c>
    </row>
    <row r="14" spans="1:9" x14ac:dyDescent="0.35">
      <c r="A14" t="str">
        <f t="shared" si="1"/>
        <v>1987m8</v>
      </c>
      <c r="B14" s="1">
        <f t="shared" si="2"/>
        <v>31990</v>
      </c>
      <c r="C14">
        <f t="shared" si="0"/>
        <v>11.805589999999999</v>
      </c>
      <c r="D14" t="str">
        <f>IFERROR(IF(AND(B14&lt;DATE(2004,1,1),#REF!&lt;&gt;"",C14&lt;&gt;""),#REF!/C14,""),"")</f>
        <v/>
      </c>
      <c r="E14" t="str">
        <f>IFERROR(IF(AND(B14&gt;=DATE(2004,1,1),#REF!&lt;&gt;"",C14&lt;&gt;""),#REF!/C14,""),"")</f>
        <v/>
      </c>
      <c r="H14">
        <f>100*'data (DLX)'!E13/'data (DLX)'!D13</f>
        <v>6.0348410046709553</v>
      </c>
    </row>
    <row r="15" spans="1:9" x14ac:dyDescent="0.35">
      <c r="A15" t="str">
        <f t="shared" si="1"/>
        <v>1987m9</v>
      </c>
      <c r="B15" s="1">
        <f t="shared" si="2"/>
        <v>32021</v>
      </c>
      <c r="C15">
        <f t="shared" si="0"/>
        <v>11.798014999999999</v>
      </c>
      <c r="D15" t="str">
        <f>IFERROR(IF(AND(B15&lt;DATE(2004,1,1),#REF!&lt;&gt;"",C15&lt;&gt;""),#REF!/C15,""),"")</f>
        <v/>
      </c>
      <c r="E15" t="str">
        <f>IFERROR(IF(AND(B15&gt;=DATE(2004,1,1),#REF!&lt;&gt;"",C15&lt;&gt;""),#REF!/C15,""),"")</f>
        <v/>
      </c>
      <c r="H15">
        <f>100*'data (DLX)'!E14/'data (DLX)'!D14</f>
        <v>5.917790869170326</v>
      </c>
    </row>
    <row r="16" spans="1:9" x14ac:dyDescent="0.35">
      <c r="A16" t="str">
        <f t="shared" si="1"/>
        <v>1987m10</v>
      </c>
      <c r="B16" s="1">
        <f t="shared" si="2"/>
        <v>32051</v>
      </c>
      <c r="C16">
        <f t="shared" si="0"/>
        <v>11.72093583333333</v>
      </c>
      <c r="D16" t="str">
        <f>IFERROR(IF(AND(B16&lt;DATE(2004,1,1),#REF!&lt;&gt;"",C16&lt;&gt;""),#REF!/C16,""),"")</f>
        <v/>
      </c>
      <c r="E16" t="str">
        <f>IFERROR(IF(AND(B16&gt;=DATE(2004,1,1),#REF!&lt;&gt;"",C16&lt;&gt;""),#REF!/C16,""),"")</f>
        <v/>
      </c>
      <c r="H16">
        <f>100*'data (DLX)'!E15/'data (DLX)'!D15</f>
        <v>5.9970624600652229</v>
      </c>
    </row>
    <row r="17" spans="1:8" x14ac:dyDescent="0.35">
      <c r="A17" t="str">
        <f t="shared" si="1"/>
        <v>1987m11</v>
      </c>
      <c r="B17" s="1">
        <f t="shared" si="2"/>
        <v>32082</v>
      </c>
      <c r="C17">
        <f t="shared" si="0"/>
        <v>11.741650833333333</v>
      </c>
      <c r="D17" t="str">
        <f>IFERROR(IF(AND(B17&lt;DATE(2004,1,1),#REF!&lt;&gt;"",C17&lt;&gt;""),#REF!/C17,""),"")</f>
        <v/>
      </c>
      <c r="E17" t="str">
        <f>IFERROR(IF(AND(B17&gt;=DATE(2004,1,1),#REF!&lt;&gt;"",C17&lt;&gt;""),#REF!/C17,""),"")</f>
        <v/>
      </c>
      <c r="H17">
        <f>100*'data (DLX)'!E16/'data (DLX)'!D16</f>
        <v>5.8362369337979096</v>
      </c>
    </row>
    <row r="18" spans="1:8" x14ac:dyDescent="0.35">
      <c r="A18" t="str">
        <f t="shared" si="1"/>
        <v>1987m12</v>
      </c>
      <c r="B18" s="1">
        <f t="shared" si="2"/>
        <v>32112</v>
      </c>
      <c r="C18">
        <f t="shared" si="0"/>
        <v>11.555684166666664</v>
      </c>
      <c r="D18" t="str">
        <f>IFERROR(IF(AND(B18&lt;DATE(2004,1,1),#REF!&lt;&gt;"",C18&lt;&gt;""),#REF!/C18,""),"")</f>
        <v/>
      </c>
      <c r="E18" t="str">
        <f>IFERROR(IF(AND(B18&gt;=DATE(2004,1,1),#REF!&lt;&gt;"",C18&lt;&gt;""),#REF!/C18,""),"")</f>
        <v/>
      </c>
      <c r="H18">
        <f>100*'data (DLX)'!E17/'data (DLX)'!D17</f>
        <v>5.7450985264518053</v>
      </c>
    </row>
    <row r="19" spans="1:8" x14ac:dyDescent="0.35">
      <c r="A19" t="str">
        <f t="shared" si="1"/>
        <v>1988m1</v>
      </c>
      <c r="B19" s="1">
        <f t="shared" si="2"/>
        <v>32143</v>
      </c>
      <c r="C19">
        <f t="shared" si="0"/>
        <v>11.500515</v>
      </c>
      <c r="D19" t="str">
        <f>IFERROR(IF(AND(B19&lt;DATE(2004,1,1),#REF!&lt;&gt;"",C19&lt;&gt;""),#REF!/C19,""),"")</f>
        <v/>
      </c>
      <c r="E19" t="str">
        <f>IFERROR(IF(AND(B19&gt;=DATE(2004,1,1),#REF!&lt;&gt;"",C19&lt;&gt;""),#REF!/C19,""),"")</f>
        <v/>
      </c>
      <c r="H19">
        <f>100*'data (DLX)'!E18/'data (DLX)'!D18</f>
        <v>5.7477535566963436</v>
      </c>
    </row>
    <row r="20" spans="1:8" x14ac:dyDescent="0.35">
      <c r="A20" t="str">
        <f t="shared" si="1"/>
        <v>1988m2</v>
      </c>
      <c r="B20" s="1">
        <f t="shared" si="2"/>
        <v>32174</v>
      </c>
      <c r="C20">
        <f t="shared" si="0"/>
        <v>11.560975833333336</v>
      </c>
      <c r="D20" t="str">
        <f>IFERROR(IF(AND(B20&lt;DATE(2004,1,1),#REF!&lt;&gt;"",C20&lt;&gt;""),#REF!/C20,""),"")</f>
        <v/>
      </c>
      <c r="E20" t="str">
        <f>IFERROR(IF(AND(B20&gt;=DATE(2004,1,1),#REF!&lt;&gt;"",C20&lt;&gt;""),#REF!/C20,""),"")</f>
        <v/>
      </c>
      <c r="H20">
        <f>100*'data (DLX)'!E19/'data (DLX)'!D19</f>
        <v>5.719072930766945</v>
      </c>
    </row>
    <row r="21" spans="1:8" x14ac:dyDescent="0.35">
      <c r="A21" t="str">
        <f t="shared" si="1"/>
        <v>1988m3</v>
      </c>
      <c r="B21" s="1">
        <f t="shared" si="2"/>
        <v>32203</v>
      </c>
      <c r="C21">
        <f t="shared" si="0"/>
        <v>11.538235833333333</v>
      </c>
      <c r="D21" t="str">
        <f>IFERROR(IF(AND(B21&lt;DATE(2004,1,1),#REF!&lt;&gt;"",C21&lt;&gt;""),#REF!/C21,""),"")</f>
        <v/>
      </c>
      <c r="E21" t="str">
        <f>IFERROR(IF(AND(B21&gt;=DATE(2004,1,1),#REF!&lt;&gt;"",C21&lt;&gt;""),#REF!/C21,""),"")</f>
        <v/>
      </c>
      <c r="H21">
        <f>100*'data (DLX)'!E20/'data (DLX)'!D20</f>
        <v>5.6867334364377697</v>
      </c>
    </row>
    <row r="22" spans="1:8" x14ac:dyDescent="0.35">
      <c r="A22" t="str">
        <f t="shared" si="1"/>
        <v>1988m4</v>
      </c>
      <c r="B22" s="1">
        <f t="shared" si="2"/>
        <v>32234</v>
      </c>
      <c r="C22">
        <f t="shared" si="0"/>
        <v>11.476691666666667</v>
      </c>
      <c r="D22" t="str">
        <f>IFERROR(IF(AND(B22&lt;DATE(2004,1,1),#REF!&lt;&gt;"",C22&lt;&gt;""),#REF!/C22,""),"")</f>
        <v/>
      </c>
      <c r="E22" t="str">
        <f>IFERROR(IF(AND(B22&gt;=DATE(2004,1,1),#REF!&lt;&gt;"",C22&lt;&gt;""),#REF!/C22,""),"")</f>
        <v/>
      </c>
      <c r="H22">
        <f>100*'data (DLX)'!E21/'data (DLX)'!D21</f>
        <v>5.4440788117211403</v>
      </c>
    </row>
    <row r="23" spans="1:8" x14ac:dyDescent="0.35">
      <c r="A23" t="str">
        <f t="shared" si="1"/>
        <v>1988m5</v>
      </c>
      <c r="B23" s="1">
        <f t="shared" si="2"/>
        <v>32264</v>
      </c>
      <c r="C23">
        <f t="shared" si="0"/>
        <v>11.368428333333332</v>
      </c>
      <c r="D23" t="str">
        <f>IFERROR(IF(AND(B23&lt;DATE(2004,1,1),#REF!&lt;&gt;"",C23&lt;&gt;""),#REF!/C23,""),"")</f>
        <v/>
      </c>
      <c r="E23" t="str">
        <f>IFERROR(IF(AND(B23&gt;=DATE(2004,1,1),#REF!&lt;&gt;"",C23&lt;&gt;""),#REF!/C23,""),"")</f>
        <v/>
      </c>
      <c r="H23">
        <f>100*'data (DLX)'!E22/'data (DLX)'!D22</f>
        <v>5.5991938614531973</v>
      </c>
    </row>
    <row r="24" spans="1:8" x14ac:dyDescent="0.35">
      <c r="A24" t="str">
        <f t="shared" si="1"/>
        <v>1988m6</v>
      </c>
      <c r="B24" s="1">
        <f t="shared" si="2"/>
        <v>32295</v>
      </c>
      <c r="C24">
        <f t="shared" si="0"/>
        <v>11.384939166666665</v>
      </c>
      <c r="D24" t="str">
        <f>IFERROR(IF(AND(B24&lt;DATE(2004,1,1),#REF!&lt;&gt;"",C24&lt;&gt;""),#REF!/C24,""),"")</f>
        <v/>
      </c>
      <c r="E24" t="str">
        <f>IFERROR(IF(AND(B24&gt;=DATE(2004,1,1),#REF!&lt;&gt;"",C24&lt;&gt;""),#REF!/C24,""),"")</f>
        <v/>
      </c>
      <c r="H24">
        <f>100*'data (DLX)'!E23/'data (DLX)'!D23</f>
        <v>5.3888518436195696</v>
      </c>
    </row>
    <row r="25" spans="1:8" x14ac:dyDescent="0.35">
      <c r="A25" t="str">
        <f t="shared" si="1"/>
        <v>1988m7</v>
      </c>
      <c r="B25" s="1">
        <f t="shared" si="2"/>
        <v>32325</v>
      </c>
      <c r="C25">
        <f t="shared" si="0"/>
        <v>11.302744999999998</v>
      </c>
      <c r="D25" t="str">
        <f>IFERROR(IF(AND(B25&lt;DATE(2004,1,1),#REF!&lt;&gt;"",C25&lt;&gt;""),#REF!/C25,""),"")</f>
        <v/>
      </c>
      <c r="E25" t="str">
        <f>IFERROR(IF(AND(B25&gt;=DATE(2004,1,1),#REF!&lt;&gt;"",C25&lt;&gt;""),#REF!/C25,""),"")</f>
        <v/>
      </c>
      <c r="H25">
        <f>100*'data (DLX)'!E24/'data (DLX)'!D24</f>
        <v>5.4288414909793286</v>
      </c>
    </row>
    <row r="26" spans="1:8" x14ac:dyDescent="0.35">
      <c r="A26" t="str">
        <f t="shared" si="1"/>
        <v>1988m8</v>
      </c>
      <c r="B26" s="1">
        <f t="shared" si="2"/>
        <v>32356</v>
      </c>
      <c r="C26">
        <f t="shared" si="0"/>
        <v>11.212703333333334</v>
      </c>
      <c r="D26" t="str">
        <f>IFERROR(IF(AND(B26&lt;DATE(2004,1,1),#REF!&lt;&gt;"",C26&lt;&gt;""),#REF!/C26,""),"")</f>
        <v/>
      </c>
      <c r="E26" t="str">
        <f>IFERROR(IF(AND(B26&gt;=DATE(2004,1,1),#REF!&lt;&gt;"",C26&lt;&gt;""),#REF!/C26,""),"")</f>
        <v/>
      </c>
      <c r="H26">
        <f>100*'data (DLX)'!E25/'data (DLX)'!D25</f>
        <v>5.6032753326509726</v>
      </c>
    </row>
    <row r="27" spans="1:8" x14ac:dyDescent="0.35">
      <c r="A27" t="str">
        <f t="shared" si="1"/>
        <v>1988m9</v>
      </c>
      <c r="B27" s="1">
        <f t="shared" si="2"/>
        <v>32387</v>
      </c>
      <c r="C27">
        <f t="shared" si="0"/>
        <v>11.228840000000002</v>
      </c>
      <c r="D27" t="str">
        <f>IFERROR(IF(AND(B27&lt;DATE(2004,1,1),#REF!&lt;&gt;"",C27&lt;&gt;""),#REF!/C27,""),"")</f>
        <v/>
      </c>
      <c r="E27" t="str">
        <f>IFERROR(IF(AND(B27&gt;=DATE(2004,1,1),#REF!&lt;&gt;"",C27&lt;&gt;""),#REF!/C27,""),"")</f>
        <v/>
      </c>
      <c r="H27">
        <f>100*'data (DLX)'!E26/'data (DLX)'!D26</f>
        <v>5.4148901279107902</v>
      </c>
    </row>
    <row r="28" spans="1:8" x14ac:dyDescent="0.35">
      <c r="A28" t="str">
        <f t="shared" si="1"/>
        <v>1988m10</v>
      </c>
      <c r="B28" s="1">
        <f t="shared" si="2"/>
        <v>32417</v>
      </c>
      <c r="C28">
        <f t="shared" si="0"/>
        <v>11.254420833333334</v>
      </c>
      <c r="D28" t="str">
        <f>IFERROR(IF(AND(B28&lt;DATE(2004,1,1),#REF!&lt;&gt;"",C28&lt;&gt;""),#REF!/C28,""),"")</f>
        <v/>
      </c>
      <c r="E28" t="str">
        <f>IFERROR(IF(AND(B28&gt;=DATE(2004,1,1),#REF!&lt;&gt;"",C28&lt;&gt;""),#REF!/C28,""),"")</f>
        <v/>
      </c>
      <c r="H28">
        <f>100*'data (DLX)'!E27/'data (DLX)'!D27</f>
        <v>5.3745315287301771</v>
      </c>
    </row>
    <row r="29" spans="1:8" x14ac:dyDescent="0.35">
      <c r="A29" t="str">
        <f t="shared" si="1"/>
        <v>1988m11</v>
      </c>
      <c r="B29" s="1">
        <f t="shared" si="2"/>
        <v>32448</v>
      </c>
      <c r="C29">
        <f t="shared" si="0"/>
        <v>11.120338333333335</v>
      </c>
      <c r="D29" t="str">
        <f>IFERROR(IF(AND(B29&lt;DATE(2004,1,1),#REF!&lt;&gt;"",C29&lt;&gt;""),#REF!/C29,""),"")</f>
        <v/>
      </c>
      <c r="E29" t="str">
        <f>IFERROR(IF(AND(B29&gt;=DATE(2004,1,1),#REF!&lt;&gt;"",C29&lt;&gt;""),#REF!/C29,""),"")</f>
        <v/>
      </c>
      <c r="H29">
        <f>100*'data (DLX)'!E28/'data (DLX)'!D28</f>
        <v>5.3303652241982435</v>
      </c>
    </row>
    <row r="30" spans="1:8" x14ac:dyDescent="0.35">
      <c r="A30" t="str">
        <f t="shared" si="1"/>
        <v>1988m12</v>
      </c>
      <c r="B30" s="1">
        <f t="shared" si="2"/>
        <v>32478</v>
      </c>
      <c r="C30">
        <f t="shared" si="0"/>
        <v>11.181230000000001</v>
      </c>
      <c r="D30" t="str">
        <f>IFERROR(IF(AND(B30&lt;DATE(2004,1,1),#REF!&lt;&gt;"",C30&lt;&gt;""),#REF!/C30,""),"")</f>
        <v/>
      </c>
      <c r="E30" t="str">
        <f>IFERROR(IF(AND(B30&gt;=DATE(2004,1,1),#REF!&lt;&gt;"",C30&lt;&gt;""),#REF!/C30,""),"")</f>
        <v/>
      </c>
      <c r="H30">
        <f>100*'data (DLX)'!E29/'data (DLX)'!D29</f>
        <v>5.3155225000407755</v>
      </c>
    </row>
    <row r="31" spans="1:8" x14ac:dyDescent="0.35">
      <c r="A31" t="str">
        <f t="shared" si="1"/>
        <v>1989m1</v>
      </c>
      <c r="B31" s="1">
        <f t="shared" ref="B31:B94" si="3">EDATE(B30,1)</f>
        <v>32509</v>
      </c>
      <c r="C31">
        <f t="shared" si="0"/>
        <v>11.066420833333334</v>
      </c>
      <c r="D31" t="str">
        <f>IFERROR(IF(AND(B31&lt;DATE(2004,1,1),#REF!&lt;&gt;"",C31&lt;&gt;""),#REF!/C31,""),"")</f>
        <v/>
      </c>
      <c r="E31" t="str">
        <f>IFERROR(IF(AND(B31&gt;=DATE(2004,1,1),#REF!&lt;&gt;"",C31&lt;&gt;""),#REF!/C31,""),"")</f>
        <v/>
      </c>
      <c r="H31">
        <f>100*'data (DLX)'!E30/'data (DLX)'!D30</f>
        <v>5.4153497041899668</v>
      </c>
    </row>
    <row r="32" spans="1:8" x14ac:dyDescent="0.35">
      <c r="A32" t="str">
        <f t="shared" si="1"/>
        <v>1989m2</v>
      </c>
      <c r="B32" s="1">
        <f t="shared" si="3"/>
        <v>32540</v>
      </c>
      <c r="C32">
        <f t="shared" si="0"/>
        <v>10.972009999999999</v>
      </c>
      <c r="D32" t="str">
        <f>IFERROR(IF(AND(B32&lt;DATE(2004,1,1),#REF!&lt;&gt;"",C32&lt;&gt;""),#REF!/C32,""),"")</f>
        <v/>
      </c>
      <c r="E32" t="str">
        <f>IFERROR(IF(AND(B32&gt;=DATE(2004,1,1),#REF!&lt;&gt;"",C32&lt;&gt;""),#REF!/C32,""),"")</f>
        <v/>
      </c>
      <c r="H32">
        <f>100*'data (DLX)'!E31/'data (DLX)'!D31</f>
        <v>5.1642506192390467</v>
      </c>
    </row>
    <row r="33" spans="1:8" x14ac:dyDescent="0.35">
      <c r="A33" t="str">
        <f t="shared" si="1"/>
        <v>1989m3</v>
      </c>
      <c r="B33" s="1">
        <f t="shared" si="3"/>
        <v>32568</v>
      </c>
      <c r="C33">
        <f t="shared" si="0"/>
        <v>10.813420000000001</v>
      </c>
      <c r="D33" t="str">
        <f>IFERROR(IF(AND(B33&lt;DATE(2004,1,1),#REF!&lt;&gt;"",C33&lt;&gt;""),#REF!/C33,""),"")</f>
        <v/>
      </c>
      <c r="E33" t="str">
        <f>IFERROR(IF(AND(B33&gt;=DATE(2004,1,1),#REF!&lt;&gt;"",C33&lt;&gt;""),#REF!/C33,""),"")</f>
        <v/>
      </c>
      <c r="H33">
        <f>100*'data (DLX)'!E32/'data (DLX)'!D32</f>
        <v>5.0354224317722576</v>
      </c>
    </row>
    <row r="34" spans="1:8" x14ac:dyDescent="0.35">
      <c r="A34" t="str">
        <f t="shared" si="1"/>
        <v>1989m4</v>
      </c>
      <c r="B34" s="1">
        <f t="shared" si="3"/>
        <v>32599</v>
      </c>
      <c r="C34">
        <f t="shared" si="0"/>
        <v>10.681766666666666</v>
      </c>
      <c r="D34" t="str">
        <f>IFERROR(IF(AND(B34&lt;DATE(2004,1,1),#REF!&lt;&gt;"",C34&lt;&gt;""),#REF!/C34,""),"")</f>
        <v/>
      </c>
      <c r="E34" t="str">
        <f>IFERROR(IF(AND(B34&gt;=DATE(2004,1,1),#REF!&lt;&gt;"",C34&lt;&gt;""),#REF!/C34,""),"")</f>
        <v/>
      </c>
      <c r="H34">
        <f>100*'data (DLX)'!E33/'data (DLX)'!D33</f>
        <v>5.2344919677902322</v>
      </c>
    </row>
    <row r="35" spans="1:8" x14ac:dyDescent="0.35">
      <c r="A35" t="str">
        <f t="shared" si="1"/>
        <v>1989m5</v>
      </c>
      <c r="B35" s="1">
        <f t="shared" si="3"/>
        <v>32629</v>
      </c>
      <c r="C35">
        <f t="shared" si="0"/>
        <v>10.640664166666669</v>
      </c>
      <c r="D35" t="str">
        <f>IFERROR(IF(AND(B35&lt;DATE(2004,1,1),#REF!&lt;&gt;"",C35&lt;&gt;""),#REF!/C35,""),"")</f>
        <v/>
      </c>
      <c r="E35" t="str">
        <f>IFERROR(IF(AND(B35&gt;=DATE(2004,1,1),#REF!&lt;&gt;"",C35&lt;&gt;""),#REF!/C35,""),"")</f>
        <v/>
      </c>
      <c r="H35">
        <f>100*'data (DLX)'!E34/'data (DLX)'!D34</f>
        <v>5.1630302735798628</v>
      </c>
    </row>
    <row r="36" spans="1:8" x14ac:dyDescent="0.35">
      <c r="A36" t="str">
        <f t="shared" si="1"/>
        <v>1989m6</v>
      </c>
      <c r="B36" s="1">
        <f t="shared" si="3"/>
        <v>32660</v>
      </c>
      <c r="C36">
        <f t="shared" ref="C36:C67" si="4">IFERROR(INDEX(CPSdata,MATCH($B36,cps_dates,0),MATCH(C$1,CPSvars,0)),NA())</f>
        <v>10.469032500000001</v>
      </c>
      <c r="D36" t="str">
        <f>IFERROR(IF(AND(B36&lt;DATE(2004,1,1),#REF!&lt;&gt;"",C36&lt;&gt;""),#REF!/C36,""),"")</f>
        <v/>
      </c>
      <c r="E36" t="str">
        <f>IFERROR(IF(AND(B36&gt;=DATE(2004,1,1),#REF!&lt;&gt;"",C36&lt;&gt;""),#REF!/C36,""),"")</f>
        <v/>
      </c>
      <c r="H36">
        <f>100*'data (DLX)'!E35/'data (DLX)'!D35</f>
        <v>5.3042461389572164</v>
      </c>
    </row>
    <row r="37" spans="1:8" x14ac:dyDescent="0.35">
      <c r="A37" t="str">
        <f t="shared" si="1"/>
        <v>1989m7</v>
      </c>
      <c r="B37" s="1">
        <f t="shared" si="3"/>
        <v>32690</v>
      </c>
      <c r="C37">
        <f t="shared" si="4"/>
        <v>10.420040833333335</v>
      </c>
      <c r="D37" t="str">
        <f>IFERROR(IF(AND(B37&lt;DATE(2004,1,1),#REF!&lt;&gt;"",C37&lt;&gt;""),#REF!/C37,""),"")</f>
        <v/>
      </c>
      <c r="E37" t="str">
        <f>IFERROR(IF(AND(B37&gt;=DATE(2004,1,1),#REF!&lt;&gt;"",C37&lt;&gt;""),#REF!/C37,""),"")</f>
        <v/>
      </c>
      <c r="H37">
        <f>100*'data (DLX)'!E36/'data (DLX)'!D36</f>
        <v>5.239297554994474</v>
      </c>
    </row>
    <row r="38" spans="1:8" x14ac:dyDescent="0.35">
      <c r="A38" t="str">
        <f t="shared" si="1"/>
        <v>1989m8</v>
      </c>
      <c r="B38" s="1">
        <f t="shared" si="3"/>
        <v>32721</v>
      </c>
      <c r="C38">
        <f t="shared" si="4"/>
        <v>10.338878333333334</v>
      </c>
      <c r="D38" t="str">
        <f>IFERROR(IF(AND(B38&lt;DATE(2004,1,1),#REF!&lt;&gt;"",C38&lt;&gt;""),#REF!/C38,""),"")</f>
        <v/>
      </c>
      <c r="E38" t="str">
        <f>IFERROR(IF(AND(B38&gt;=DATE(2004,1,1),#REF!&lt;&gt;"",C38&lt;&gt;""),#REF!/C38,""),"")</f>
        <v/>
      </c>
      <c r="H38">
        <f>100*'data (DLX)'!E37/'data (DLX)'!D37</f>
        <v>5.2437865438203692</v>
      </c>
    </row>
    <row r="39" spans="1:8" x14ac:dyDescent="0.35">
      <c r="A39" t="str">
        <f t="shared" si="1"/>
        <v>1989m9</v>
      </c>
      <c r="B39" s="1">
        <f t="shared" si="3"/>
        <v>32752</v>
      </c>
      <c r="C39">
        <f t="shared" si="4"/>
        <v>10.322710000000001</v>
      </c>
      <c r="D39" t="str">
        <f>IFERROR(IF(AND(B39&lt;DATE(2004,1,1),#REF!&lt;&gt;"",C39&lt;&gt;""),#REF!/C39,""),"")</f>
        <v/>
      </c>
      <c r="E39" t="str">
        <f>IFERROR(IF(AND(B39&gt;=DATE(2004,1,1),#REF!&lt;&gt;"",C39&lt;&gt;""),#REF!/C39,""),"")</f>
        <v/>
      </c>
      <c r="H39">
        <f>100*'data (DLX)'!E38/'data (DLX)'!D38</f>
        <v>5.3169173174982252</v>
      </c>
    </row>
    <row r="40" spans="1:8" x14ac:dyDescent="0.35">
      <c r="A40" t="str">
        <f t="shared" si="1"/>
        <v>1989m10</v>
      </c>
      <c r="B40" s="1">
        <f t="shared" si="3"/>
        <v>32782</v>
      </c>
      <c r="C40">
        <f t="shared" si="4"/>
        <v>10.239152499999999</v>
      </c>
      <c r="D40" t="str">
        <f>IFERROR(IF(AND(B40&lt;DATE(2004,1,1),#REF!&lt;&gt;"",C40&lt;&gt;""),#REF!/C40,""),"")</f>
        <v/>
      </c>
      <c r="E40" t="str">
        <f>IFERROR(IF(AND(B40&gt;=DATE(2004,1,1),#REF!&lt;&gt;"",C40&lt;&gt;""),#REF!/C40,""),"")</f>
        <v/>
      </c>
      <c r="H40">
        <f>100*'data (DLX)'!E39/'data (DLX)'!D39</f>
        <v>5.3376915088035677</v>
      </c>
    </row>
    <row r="41" spans="1:8" x14ac:dyDescent="0.35">
      <c r="A41" t="str">
        <f t="shared" si="1"/>
        <v>1989m11</v>
      </c>
      <c r="B41" s="1">
        <f t="shared" si="3"/>
        <v>32813</v>
      </c>
      <c r="C41">
        <f t="shared" si="4"/>
        <v>10.172812499999999</v>
      </c>
      <c r="D41" t="str">
        <f>IFERROR(IF(AND(B41&lt;DATE(2004,1,1),#REF!&lt;&gt;"",C41&lt;&gt;""),#REF!/C41,""),"")</f>
        <v/>
      </c>
      <c r="E41" t="str">
        <f>IFERROR(IF(AND(B41&gt;=DATE(2004,1,1),#REF!&lt;&gt;"",C41&lt;&gt;""),#REF!/C41,""),"")</f>
        <v/>
      </c>
      <c r="H41">
        <f>100*'data (DLX)'!E40/'data (DLX)'!D40</f>
        <v>5.3956690228423341</v>
      </c>
    </row>
    <row r="42" spans="1:8" x14ac:dyDescent="0.35">
      <c r="A42" t="str">
        <f t="shared" si="1"/>
        <v>1989m12</v>
      </c>
      <c r="B42" s="1">
        <f t="shared" si="3"/>
        <v>32843</v>
      </c>
      <c r="C42">
        <f t="shared" si="4"/>
        <v>9.9707941666666642</v>
      </c>
      <c r="D42" t="str">
        <f>IFERROR(IF(AND(B42&lt;DATE(2004,1,1),#REF!&lt;&gt;"",C42&lt;&gt;""),#REF!/C42,""),"")</f>
        <v/>
      </c>
      <c r="E42" t="str">
        <f>IFERROR(IF(AND(B42&gt;=DATE(2004,1,1),#REF!&lt;&gt;"",C42&lt;&gt;""),#REF!/C42,""),"")</f>
        <v/>
      </c>
      <c r="H42">
        <f>100*'data (DLX)'!E41/'data (DLX)'!D41</f>
        <v>5.3551491200591181</v>
      </c>
    </row>
    <row r="43" spans="1:8" x14ac:dyDescent="0.35">
      <c r="A43" t="str">
        <f t="shared" si="1"/>
        <v>1990m1</v>
      </c>
      <c r="B43" s="1">
        <f t="shared" si="3"/>
        <v>32874</v>
      </c>
      <c r="C43">
        <f t="shared" si="4"/>
        <v>9.9251574999999992</v>
      </c>
      <c r="D43" t="str">
        <f>IFERROR(IF(AND(B43&lt;DATE(2004,1,1),#REF!&lt;&gt;"",C43&lt;&gt;""),#REF!/C43,""),"")</f>
        <v/>
      </c>
      <c r="E43" t="str">
        <f>IFERROR(IF(AND(B43&gt;=DATE(2004,1,1),#REF!&lt;&gt;"",C43&lt;&gt;""),#REF!/C43,""),"")</f>
        <v/>
      </c>
      <c r="H43">
        <f>100*'data (DLX)'!E42/'data (DLX)'!D42</f>
        <v>5.3658420287206061</v>
      </c>
    </row>
    <row r="44" spans="1:8" x14ac:dyDescent="0.35">
      <c r="A44" t="str">
        <f t="shared" si="1"/>
        <v>1990m2</v>
      </c>
      <c r="B44" s="1">
        <f t="shared" si="3"/>
        <v>32905</v>
      </c>
      <c r="C44">
        <f t="shared" si="4"/>
        <v>9.8320483333333328</v>
      </c>
      <c r="D44" t="str">
        <f>IFERROR(IF(AND(B44&lt;DATE(2004,1,1),#REF!&lt;&gt;"",C44&lt;&gt;""),#REF!/C44,""),"")</f>
        <v/>
      </c>
      <c r="E44" t="str">
        <f>IFERROR(IF(AND(B44&gt;=DATE(2004,1,1),#REF!&lt;&gt;"",C44&lt;&gt;""),#REF!/C44,""),"")</f>
        <v/>
      </c>
      <c r="H44">
        <f>100*'data (DLX)'!E43/'data (DLX)'!D43</f>
        <v>5.2907485482459631</v>
      </c>
    </row>
    <row r="45" spans="1:8" x14ac:dyDescent="0.35">
      <c r="A45" t="str">
        <f t="shared" si="1"/>
        <v>1990m3</v>
      </c>
      <c r="B45" s="1">
        <f t="shared" si="3"/>
        <v>32933</v>
      </c>
      <c r="C45">
        <f t="shared" si="4"/>
        <v>9.8549716666666676</v>
      </c>
      <c r="D45" t="str">
        <f>IFERROR(IF(AND(B45&lt;DATE(2004,1,1),#REF!&lt;&gt;"",C45&lt;&gt;""),#REF!/C45,""),"")</f>
        <v/>
      </c>
      <c r="E45" t="str">
        <f>IFERROR(IF(AND(B45&gt;=DATE(2004,1,1),#REF!&lt;&gt;"",C45&lt;&gt;""),#REF!/C45,""),"")</f>
        <v/>
      </c>
      <c r="H45">
        <f>100*'data (DLX)'!E44/'data (DLX)'!D44</f>
        <v>5.2447913768570995</v>
      </c>
    </row>
    <row r="46" spans="1:8" x14ac:dyDescent="0.35">
      <c r="A46" t="str">
        <f t="shared" si="1"/>
        <v>1990m4</v>
      </c>
      <c r="B46" s="1">
        <f t="shared" si="3"/>
        <v>32964</v>
      </c>
      <c r="C46">
        <f t="shared" si="4"/>
        <v>9.8045033333333347</v>
      </c>
      <c r="D46" t="str">
        <f>IFERROR(IF(AND(B46&lt;DATE(2004,1,1),#REF!&lt;&gt;"",C46&lt;&gt;""),#REF!/C46,""),"")</f>
        <v/>
      </c>
      <c r="E46" t="str">
        <f>IFERROR(IF(AND(B46&gt;=DATE(2004,1,1),#REF!&lt;&gt;"",C46&lt;&gt;""),#REF!/C46,""),"")</f>
        <v/>
      </c>
      <c r="H46">
        <f>100*'data (DLX)'!E45/'data (DLX)'!D45</f>
        <v>5.4095138043279292</v>
      </c>
    </row>
    <row r="47" spans="1:8" x14ac:dyDescent="0.35">
      <c r="A47" t="str">
        <f t="shared" si="1"/>
        <v>1990m5</v>
      </c>
      <c r="B47" s="1">
        <f t="shared" si="3"/>
        <v>32994</v>
      </c>
      <c r="C47">
        <f t="shared" si="4"/>
        <v>9.6493099999999998</v>
      </c>
      <c r="D47" t="str">
        <f>IFERROR(IF(AND(B47&lt;DATE(2004,1,1),#REF!&lt;&gt;"",C47&lt;&gt;""),#REF!/C47,""),"")</f>
        <v/>
      </c>
      <c r="E47" t="str">
        <f>IFERROR(IF(AND(B47&gt;=DATE(2004,1,1),#REF!&lt;&gt;"",C47&lt;&gt;""),#REF!/C47,""),"")</f>
        <v/>
      </c>
      <c r="H47">
        <f>100*'data (DLX)'!E46/'data (DLX)'!D46</f>
        <v>5.355341440747301</v>
      </c>
    </row>
    <row r="48" spans="1:8" x14ac:dyDescent="0.35">
      <c r="A48" t="str">
        <f t="shared" si="1"/>
        <v>1990m6</v>
      </c>
      <c r="B48" s="1">
        <f t="shared" si="3"/>
        <v>33025</v>
      </c>
      <c r="C48">
        <f t="shared" si="4"/>
        <v>9.5217883333333351</v>
      </c>
      <c r="D48" t="str">
        <f>IFERROR(IF(AND(B48&lt;DATE(2004,1,1),#REF!&lt;&gt;"",C48&lt;&gt;""),#REF!/C48,""),"")</f>
        <v/>
      </c>
      <c r="E48" t="str">
        <f>IFERROR(IF(AND(B48&gt;=DATE(2004,1,1),#REF!&lt;&gt;"",C48&lt;&gt;""),#REF!/C48,""),"")</f>
        <v/>
      </c>
      <c r="H48">
        <f>100*'data (DLX)'!E47/'data (DLX)'!D47</f>
        <v>5.2479434273291234</v>
      </c>
    </row>
    <row r="49" spans="1:8" x14ac:dyDescent="0.35">
      <c r="A49" t="str">
        <f t="shared" si="1"/>
        <v>1990m7</v>
      </c>
      <c r="B49" s="1">
        <f t="shared" si="3"/>
        <v>33055</v>
      </c>
      <c r="C49">
        <f t="shared" si="4"/>
        <v>9.4927166666666665</v>
      </c>
      <c r="D49" t="str">
        <f>IFERROR(IF(AND(B49&lt;DATE(2004,1,1),#REF!&lt;&gt;"",C49&lt;&gt;""),#REF!/C49,""),"")</f>
        <v/>
      </c>
      <c r="E49" t="str">
        <f>IFERROR(IF(AND(B49&gt;=DATE(2004,1,1),#REF!&lt;&gt;"",C49&lt;&gt;""),#REF!/C49,""),"")</f>
        <v/>
      </c>
      <c r="H49">
        <f>100*'data (DLX)'!E48/'data (DLX)'!D48</f>
        <v>5.5053606082779245</v>
      </c>
    </row>
    <row r="50" spans="1:8" x14ac:dyDescent="0.35">
      <c r="A50" t="str">
        <f t="shared" si="1"/>
        <v>1990m8</v>
      </c>
      <c r="B50" s="1">
        <f t="shared" si="3"/>
        <v>33086</v>
      </c>
      <c r="C50">
        <f t="shared" si="4"/>
        <v>9.4569108333333354</v>
      </c>
      <c r="D50" t="str">
        <f>IFERROR(IF(AND(B50&lt;DATE(2004,1,1),#REF!&lt;&gt;"",C50&lt;&gt;""),#REF!/C50,""),"")</f>
        <v/>
      </c>
      <c r="E50" t="str">
        <f>IFERROR(IF(AND(B50&gt;=DATE(2004,1,1),#REF!&lt;&gt;"",C50&lt;&gt;""),#REF!/C50,""),"")</f>
        <v/>
      </c>
      <c r="H50">
        <f>100*'data (DLX)'!E49/'data (DLX)'!D49</f>
        <v>5.705214699579332</v>
      </c>
    </row>
    <row r="51" spans="1:8" x14ac:dyDescent="0.35">
      <c r="A51" t="str">
        <f t="shared" si="1"/>
        <v>1990m9</v>
      </c>
      <c r="B51" s="1">
        <f t="shared" si="3"/>
        <v>33117</v>
      </c>
      <c r="C51">
        <f t="shared" si="4"/>
        <v>9.4225408333333327</v>
      </c>
      <c r="D51" t="str">
        <f>IFERROR(IF(AND(B51&lt;DATE(2004,1,1),#REF!&lt;&gt;"",C51&lt;&gt;""),#REF!/C51,""),"")</f>
        <v/>
      </c>
      <c r="E51" t="str">
        <f>IFERROR(IF(AND(B51&gt;=DATE(2004,1,1),#REF!&lt;&gt;"",C51&lt;&gt;""),#REF!/C51,""),"")</f>
        <v/>
      </c>
      <c r="H51">
        <f>100*'data (DLX)'!E50/'data (DLX)'!D50</f>
        <v>5.8526355924125442</v>
      </c>
    </row>
    <row r="52" spans="1:8" x14ac:dyDescent="0.35">
      <c r="A52" t="str">
        <f t="shared" si="1"/>
        <v>1990m10</v>
      </c>
      <c r="B52" s="1">
        <f t="shared" si="3"/>
        <v>33147</v>
      </c>
      <c r="C52">
        <f t="shared" si="4"/>
        <v>9.3585399999999996</v>
      </c>
      <c r="D52" t="str">
        <f>IFERROR(IF(AND(B52&lt;DATE(2004,1,1),#REF!&lt;&gt;"",C52&lt;&gt;""),#REF!/C52,""),"")</f>
        <v/>
      </c>
      <c r="E52" t="str">
        <f>IFERROR(IF(AND(B52&gt;=DATE(2004,1,1),#REF!&lt;&gt;"",C52&lt;&gt;""),#REF!/C52,""),"")</f>
        <v/>
      </c>
      <c r="H52">
        <f>100*'data (DLX)'!E51/'data (DLX)'!D51</f>
        <v>5.9200761934997423</v>
      </c>
    </row>
    <row r="53" spans="1:8" x14ac:dyDescent="0.35">
      <c r="A53" t="str">
        <f t="shared" si="1"/>
        <v>1990m11</v>
      </c>
      <c r="B53" s="1">
        <f t="shared" si="3"/>
        <v>33178</v>
      </c>
      <c r="C53">
        <f t="shared" si="4"/>
        <v>9.424474166666668</v>
      </c>
      <c r="D53" t="str">
        <f>IFERROR(IF(AND(B53&lt;DATE(2004,1,1),#REF!&lt;&gt;"",C53&lt;&gt;""),#REF!/C53,""),"")</f>
        <v/>
      </c>
      <c r="E53" t="str">
        <f>IFERROR(IF(AND(B53&gt;=DATE(2004,1,1),#REF!&lt;&gt;"",C53&lt;&gt;""),#REF!/C53,""),"")</f>
        <v/>
      </c>
      <c r="H53">
        <f>100*'data (DLX)'!E52/'data (DLX)'!D52</f>
        <v>6.1584833822479572</v>
      </c>
    </row>
    <row r="54" spans="1:8" x14ac:dyDescent="0.35">
      <c r="A54" t="str">
        <f t="shared" si="1"/>
        <v>1990m12</v>
      </c>
      <c r="B54" s="1">
        <f t="shared" si="3"/>
        <v>33208</v>
      </c>
      <c r="C54">
        <f t="shared" si="4"/>
        <v>9.5414516666666653</v>
      </c>
      <c r="D54" t="str">
        <f>IFERROR(IF(AND(B54&lt;DATE(2004,1,1),#REF!&lt;&gt;"",C54&lt;&gt;""),#REF!/C54,""),"")</f>
        <v/>
      </c>
      <c r="E54" t="str">
        <f>IFERROR(IF(AND(B54&gt;=DATE(2004,1,1),#REF!&lt;&gt;"",C54&lt;&gt;""),#REF!/C54,""),"")</f>
        <v/>
      </c>
      <c r="H54">
        <f>100*'data (DLX)'!E53/'data (DLX)'!D53</f>
        <v>6.2635759699386409</v>
      </c>
    </row>
    <row r="55" spans="1:8" x14ac:dyDescent="0.35">
      <c r="A55" t="str">
        <f t="shared" si="1"/>
        <v>1991m1</v>
      </c>
      <c r="B55" s="1">
        <f t="shared" si="3"/>
        <v>33239</v>
      </c>
      <c r="C55">
        <f t="shared" si="4"/>
        <v>9.6154691666666672</v>
      </c>
      <c r="D55" t="str">
        <f>IFERROR(IF(AND(B55&lt;DATE(2004,1,1),#REF!&lt;&gt;"",C55&lt;&gt;""),#REF!/C55,""),"")</f>
        <v/>
      </c>
      <c r="E55" t="str">
        <f>IFERROR(IF(AND(B55&gt;=DATE(2004,1,1),#REF!&lt;&gt;"",C55&lt;&gt;""),#REF!/C55,""),"")</f>
        <v/>
      </c>
      <c r="H55">
        <f>100*'data (DLX)'!E54/'data (DLX)'!D54</f>
        <v>6.3633837481640265</v>
      </c>
    </row>
    <row r="56" spans="1:8" x14ac:dyDescent="0.35">
      <c r="A56" t="str">
        <f t="shared" si="1"/>
        <v>1991m2</v>
      </c>
      <c r="B56" s="1">
        <f t="shared" si="3"/>
        <v>33270</v>
      </c>
      <c r="C56">
        <f t="shared" si="4"/>
        <v>9.5756691666666676</v>
      </c>
      <c r="D56" t="str">
        <f>IFERROR(IF(AND(B56&lt;DATE(2004,1,1),#REF!&lt;&gt;"",C56&lt;&gt;""),#REF!/C56,""),"")</f>
        <v/>
      </c>
      <c r="E56" t="str">
        <f>IFERROR(IF(AND(B56&gt;=DATE(2004,1,1),#REF!&lt;&gt;"",C56&lt;&gt;""),#REF!/C56,""),"")</f>
        <v/>
      </c>
      <c r="H56">
        <f>100*'data (DLX)'!E55/'data (DLX)'!D55</f>
        <v>6.5584827805110297</v>
      </c>
    </row>
    <row r="57" spans="1:8" x14ac:dyDescent="0.35">
      <c r="A57" t="str">
        <f t="shared" si="1"/>
        <v>1991m3</v>
      </c>
      <c r="B57" s="1">
        <f t="shared" si="3"/>
        <v>33298</v>
      </c>
      <c r="C57">
        <f t="shared" si="4"/>
        <v>9.6346766666666674</v>
      </c>
      <c r="D57" t="str">
        <f>IFERROR(IF(AND(B57&lt;DATE(2004,1,1),#REF!&lt;&gt;"",C57&lt;&gt;""),#REF!/C57,""),"")</f>
        <v/>
      </c>
      <c r="E57" t="str">
        <f>IFERROR(IF(AND(B57&gt;=DATE(2004,1,1),#REF!&lt;&gt;"",C57&lt;&gt;""),#REF!/C57,""),"")</f>
        <v/>
      </c>
      <c r="H57">
        <f>100*'data (DLX)'!E56/'data (DLX)'!D56</f>
        <v>6.8014385525752941</v>
      </c>
    </row>
    <row r="58" spans="1:8" x14ac:dyDescent="0.35">
      <c r="A58" t="str">
        <f t="shared" si="1"/>
        <v>1991m4</v>
      </c>
      <c r="B58" s="1">
        <f t="shared" si="3"/>
        <v>33329</v>
      </c>
      <c r="C58">
        <f t="shared" si="4"/>
        <v>9.7403808333333348</v>
      </c>
      <c r="D58" t="str">
        <f>IFERROR(IF(AND(B58&lt;DATE(2004,1,1),#REF!&lt;&gt;"",C58&lt;&gt;""),#REF!/C58,""),"")</f>
        <v/>
      </c>
      <c r="E58" t="str">
        <f>IFERROR(IF(AND(B58&gt;=DATE(2004,1,1),#REF!&lt;&gt;"",C58&lt;&gt;""),#REF!/C58,""),"")</f>
        <v/>
      </c>
      <c r="H58">
        <f>100*'data (DLX)'!E57/'data (DLX)'!D57</f>
        <v>6.6686158611752067</v>
      </c>
    </row>
    <row r="59" spans="1:8" x14ac:dyDescent="0.35">
      <c r="A59" t="str">
        <f t="shared" si="1"/>
        <v>1991m5</v>
      </c>
      <c r="B59" s="1">
        <f t="shared" si="3"/>
        <v>33359</v>
      </c>
      <c r="C59">
        <f t="shared" si="4"/>
        <v>9.9151383333333349</v>
      </c>
      <c r="D59" t="str">
        <f>IFERROR(IF(AND(B59&lt;DATE(2004,1,1),#REF!&lt;&gt;"",C59&lt;&gt;""),#REF!/C59,""),"")</f>
        <v/>
      </c>
      <c r="E59" t="str">
        <f>IFERROR(IF(AND(B59&gt;=DATE(2004,1,1),#REF!&lt;&gt;"",C59&lt;&gt;""),#REF!/C59,""),"")</f>
        <v/>
      </c>
      <c r="H59">
        <f>100*'data (DLX)'!E58/'data (DLX)'!D58</f>
        <v>6.9236621861526757</v>
      </c>
    </row>
    <row r="60" spans="1:8" x14ac:dyDescent="0.35">
      <c r="A60" t="str">
        <f t="shared" si="1"/>
        <v>1991m6</v>
      </c>
      <c r="B60" s="1">
        <f t="shared" si="3"/>
        <v>33390</v>
      </c>
      <c r="C60">
        <f t="shared" si="4"/>
        <v>9.9397633333333353</v>
      </c>
      <c r="D60" t="str">
        <f>IFERROR(IF(AND(B60&lt;DATE(2004,1,1),#REF!&lt;&gt;"",C60&lt;&gt;""),#REF!/C60,""),"")</f>
        <v/>
      </c>
      <c r="E60" t="str">
        <f>IFERROR(IF(AND(B60&gt;=DATE(2004,1,1),#REF!&lt;&gt;"",C60&lt;&gt;""),#REF!/C60,""),"")</f>
        <v/>
      </c>
      <c r="H60">
        <f>100*'data (DLX)'!E59/'data (DLX)'!D59</f>
        <v>6.8803381592799866</v>
      </c>
    </row>
    <row r="61" spans="1:8" x14ac:dyDescent="0.35">
      <c r="A61" t="str">
        <f t="shared" si="1"/>
        <v>1991m7</v>
      </c>
      <c r="B61" s="1">
        <f t="shared" si="3"/>
        <v>33420</v>
      </c>
      <c r="C61">
        <f t="shared" si="4"/>
        <v>10.011493333333332</v>
      </c>
      <c r="D61" t="str">
        <f>IFERROR(IF(AND(B61&lt;DATE(2004,1,1),#REF!&lt;&gt;"",C61&lt;&gt;""),#REF!/C61,""),"")</f>
        <v/>
      </c>
      <c r="E61" t="str">
        <f>IFERROR(IF(AND(B61&gt;=DATE(2004,1,1),#REF!&lt;&gt;"",C61&lt;&gt;""),#REF!/C61,""),"")</f>
        <v/>
      </c>
      <c r="H61">
        <f>100*'data (DLX)'!E60/'data (DLX)'!D60</f>
        <v>6.8059673097959639</v>
      </c>
    </row>
    <row r="62" spans="1:8" x14ac:dyDescent="0.35">
      <c r="A62" t="str">
        <f t="shared" si="1"/>
        <v>1991m8</v>
      </c>
      <c r="B62" s="1">
        <f t="shared" si="3"/>
        <v>33451</v>
      </c>
      <c r="C62">
        <f t="shared" si="4"/>
        <v>10.169106666666664</v>
      </c>
      <c r="D62" t="str">
        <f>IFERROR(IF(AND(B62&lt;DATE(2004,1,1),#REF!&lt;&gt;"",C62&lt;&gt;""),#REF!/C62,""),"")</f>
        <v/>
      </c>
      <c r="E62" t="str">
        <f>IFERROR(IF(AND(B62&gt;=DATE(2004,1,1),#REF!&lt;&gt;"",C62&lt;&gt;""),#REF!/C62,""),"")</f>
        <v/>
      </c>
      <c r="H62">
        <f>100*'data (DLX)'!E61/'data (DLX)'!D61</f>
        <v>6.8695996829171619</v>
      </c>
    </row>
    <row r="63" spans="1:8" x14ac:dyDescent="0.35">
      <c r="A63" t="str">
        <f t="shared" si="1"/>
        <v>1991m9</v>
      </c>
      <c r="B63" s="1">
        <f t="shared" si="3"/>
        <v>33482</v>
      </c>
      <c r="C63">
        <f t="shared" si="4"/>
        <v>10.240529166666663</v>
      </c>
      <c r="D63" t="str">
        <f>IFERROR(IF(AND(B63&lt;DATE(2004,1,1),#REF!&lt;&gt;"",C63&lt;&gt;""),#REF!/C63,""),"")</f>
        <v/>
      </c>
      <c r="E63" t="str">
        <f>IFERROR(IF(AND(B63&gt;=DATE(2004,1,1),#REF!&lt;&gt;"",C63&lt;&gt;""),#REF!/C63,""),"")</f>
        <v/>
      </c>
      <c r="H63">
        <f>100*'data (DLX)'!E62/'data (DLX)'!D62</f>
        <v>6.8866956178444534</v>
      </c>
    </row>
    <row r="64" spans="1:8" x14ac:dyDescent="0.35">
      <c r="A64" t="str">
        <f t="shared" si="1"/>
        <v>1991m10</v>
      </c>
      <c r="B64" s="1">
        <f t="shared" si="3"/>
        <v>33512</v>
      </c>
      <c r="C64">
        <f t="shared" si="4"/>
        <v>10.429019166666667</v>
      </c>
      <c r="D64" t="str">
        <f>IFERROR(IF(AND(B64&lt;DATE(2004,1,1),#REF!&lt;&gt;"",C64&lt;&gt;""),#REF!/C64,""),"")</f>
        <v/>
      </c>
      <c r="E64" t="str">
        <f>IFERROR(IF(AND(B64&gt;=DATE(2004,1,1),#REF!&lt;&gt;"",C64&lt;&gt;""),#REF!/C64,""),"")</f>
        <v/>
      </c>
      <c r="H64">
        <f>100*'data (DLX)'!E63/'data (DLX)'!D63</f>
        <v>6.9818859462105776</v>
      </c>
    </row>
    <row r="65" spans="1:8" x14ac:dyDescent="0.35">
      <c r="A65" t="str">
        <f t="shared" si="1"/>
        <v>1991m11</v>
      </c>
      <c r="B65" s="1">
        <f t="shared" si="3"/>
        <v>33543</v>
      </c>
      <c r="C65">
        <f t="shared" si="4"/>
        <v>10.547156666666668</v>
      </c>
      <c r="D65" t="str">
        <f>IFERROR(IF(AND(B65&lt;DATE(2004,1,1),#REF!&lt;&gt;"",C65&lt;&gt;""),#REF!/C65,""),"")</f>
        <v/>
      </c>
      <c r="E65" t="str">
        <f>IFERROR(IF(AND(B65&gt;=DATE(2004,1,1),#REF!&lt;&gt;"",C65&lt;&gt;""),#REF!/C65,""),"")</f>
        <v/>
      </c>
      <c r="H65">
        <f>100*'data (DLX)'!E64/'data (DLX)'!D64</f>
        <v>7.0488788565204699</v>
      </c>
    </row>
    <row r="66" spans="1:8" x14ac:dyDescent="0.35">
      <c r="A66" t="str">
        <f t="shared" si="1"/>
        <v>1991m12</v>
      </c>
      <c r="B66" s="1">
        <f t="shared" si="3"/>
        <v>33573</v>
      </c>
      <c r="C66">
        <f t="shared" si="4"/>
        <v>10.681528333333334</v>
      </c>
      <c r="D66" t="str">
        <f>IFERROR(IF(AND(B66&lt;DATE(2004,1,1),#REF!&lt;&gt;"",C66&lt;&gt;""),#REF!/C66,""),"")</f>
        <v/>
      </c>
      <c r="E66" t="str">
        <f>IFERROR(IF(AND(B66&gt;=DATE(2004,1,1),#REF!&lt;&gt;"",C66&lt;&gt;""),#REF!/C66,""),"")</f>
        <v/>
      </c>
      <c r="H66">
        <f>100*'data (DLX)'!E65/'data (DLX)'!D65</f>
        <v>7.2617318259331771</v>
      </c>
    </row>
    <row r="67" spans="1:8" x14ac:dyDescent="0.35">
      <c r="A67" t="str">
        <f t="shared" si="1"/>
        <v>1992m1</v>
      </c>
      <c r="B67" s="1">
        <f t="shared" si="3"/>
        <v>33604</v>
      </c>
      <c r="C67">
        <f t="shared" si="4"/>
        <v>10.800958333333334</v>
      </c>
      <c r="D67" t="str">
        <f>IFERROR(IF(AND(B67&lt;DATE(2004,1,1),#REF!&lt;&gt;"",C67&lt;&gt;""),#REF!/C67,""),"")</f>
        <v/>
      </c>
      <c r="E67" t="str">
        <f>IFERROR(IF(AND(B67&gt;=DATE(2004,1,1),#REF!&lt;&gt;"",C67&lt;&gt;""),#REF!/C67,""),"")</f>
        <v/>
      </c>
      <c r="H67">
        <f>100*'data (DLX)'!E66/'data (DLX)'!D66</f>
        <v>7.2944578464729961</v>
      </c>
    </row>
    <row r="68" spans="1:8" x14ac:dyDescent="0.35">
      <c r="A68" t="str">
        <f t="shared" si="1"/>
        <v>1992m2</v>
      </c>
      <c r="B68" s="1">
        <f t="shared" si="3"/>
        <v>33635</v>
      </c>
      <c r="C68">
        <f t="shared" ref="C68:C101" si="5">IFERROR(INDEX(CPSdata,MATCH($B68,cps_dates,0),MATCH(C$1,CPSvars,0)),NA())</f>
        <v>10.895111666666667</v>
      </c>
      <c r="D68" t="str">
        <f>IFERROR(IF(AND(B68&lt;DATE(2004,1,1),#REF!&lt;&gt;"",C68&lt;&gt;""),#REF!/C68,""),"")</f>
        <v/>
      </c>
      <c r="E68" t="str">
        <f>IFERROR(IF(AND(B68&gt;=DATE(2004,1,1),#REF!&lt;&gt;"",C68&lt;&gt;""),#REF!/C68,""),"")</f>
        <v/>
      </c>
      <c r="H68">
        <f>100*'data (DLX)'!E67/'data (DLX)'!D67</f>
        <v>7.4319809444448808</v>
      </c>
    </row>
    <row r="69" spans="1:8" x14ac:dyDescent="0.35">
      <c r="A69" t="str">
        <f t="shared" ref="A69:A132" si="6">YEAR(B69)&amp;"m"&amp;MONTH(B69)</f>
        <v>1992m3</v>
      </c>
      <c r="B69" s="1">
        <f t="shared" si="3"/>
        <v>33664</v>
      </c>
      <c r="C69">
        <f t="shared" si="5"/>
        <v>10.959467499999999</v>
      </c>
      <c r="D69" t="str">
        <f>IFERROR(IF(AND(B69&lt;DATE(2004,1,1),#REF!&lt;&gt;"",C69&lt;&gt;""),#REF!/C69,""),"")</f>
        <v/>
      </c>
      <c r="E69" t="str">
        <f>IFERROR(IF(AND(B69&gt;=DATE(2004,1,1),#REF!&lt;&gt;"",C69&lt;&gt;""),#REF!/C69,""),"")</f>
        <v/>
      </c>
      <c r="H69">
        <f>100*'data (DLX)'!E68/'data (DLX)'!D68</f>
        <v>7.4135607034262252</v>
      </c>
    </row>
    <row r="70" spans="1:8" x14ac:dyDescent="0.35">
      <c r="A70" t="str">
        <f t="shared" si="6"/>
        <v>1992m4</v>
      </c>
      <c r="B70" s="1">
        <f t="shared" si="3"/>
        <v>33695</v>
      </c>
      <c r="C70">
        <f t="shared" si="5"/>
        <v>10.938539166666667</v>
      </c>
      <c r="D70" t="str">
        <f>IFERROR(IF(AND(B70&lt;DATE(2004,1,1),#REF!&lt;&gt;"",C70&lt;&gt;""),#REF!/C70,""),"")</f>
        <v/>
      </c>
      <c r="E70" t="str">
        <f>IFERROR(IF(AND(B70&gt;=DATE(2004,1,1),#REF!&lt;&gt;"",C70&lt;&gt;""),#REF!/C70,""),"")</f>
        <v/>
      </c>
      <c r="H70">
        <f>100*'data (DLX)'!E69/'data (DLX)'!D69</f>
        <v>7.3646169851612546</v>
      </c>
    </row>
    <row r="71" spans="1:8" x14ac:dyDescent="0.35">
      <c r="A71" t="str">
        <f t="shared" si="6"/>
        <v>1992m5</v>
      </c>
      <c r="B71" s="1">
        <f t="shared" si="3"/>
        <v>33725</v>
      </c>
      <c r="C71">
        <f t="shared" si="5"/>
        <v>11.008173333333334</v>
      </c>
      <c r="D71" t="str">
        <f>IFERROR(IF(AND(B71&lt;DATE(2004,1,1),#REF!&lt;&gt;"",C71&lt;&gt;""),#REF!/C71,""),"")</f>
        <v/>
      </c>
      <c r="E71" t="str">
        <f>IFERROR(IF(AND(B71&gt;=DATE(2004,1,1),#REF!&lt;&gt;"",C71&lt;&gt;""),#REF!/C71,""),"")</f>
        <v/>
      </c>
      <c r="H71">
        <f>100*'data (DLX)'!E70/'data (DLX)'!D70</f>
        <v>7.6054293274221623</v>
      </c>
    </row>
    <row r="72" spans="1:8" x14ac:dyDescent="0.35">
      <c r="A72" t="str">
        <f t="shared" si="6"/>
        <v>1992m6</v>
      </c>
      <c r="B72" s="1">
        <f t="shared" si="3"/>
        <v>33756</v>
      </c>
      <c r="C72">
        <f t="shared" si="5"/>
        <v>11.080556666666668</v>
      </c>
      <c r="D72" t="str">
        <f>IFERROR(IF(AND(B72&lt;DATE(2004,1,1),#REF!&lt;&gt;"",C72&lt;&gt;""),#REF!/C72,""),"")</f>
        <v/>
      </c>
      <c r="E72" t="str">
        <f>IFERROR(IF(AND(B72&gt;=DATE(2004,1,1),#REF!&lt;&gt;"",C72&lt;&gt;""),#REF!/C72,""),"")</f>
        <v/>
      </c>
      <c r="H72">
        <f>100*'data (DLX)'!E71/'data (DLX)'!D71</f>
        <v>7.8157233047120096</v>
      </c>
    </row>
    <row r="73" spans="1:8" x14ac:dyDescent="0.35">
      <c r="A73" t="str">
        <f t="shared" si="6"/>
        <v>1992m7</v>
      </c>
      <c r="B73" s="1">
        <f t="shared" si="3"/>
        <v>33786</v>
      </c>
      <c r="C73">
        <f t="shared" si="5"/>
        <v>11.161330833333334</v>
      </c>
      <c r="D73" t="str">
        <f>IFERROR(IF(AND(B73&lt;DATE(2004,1,1),#REF!&lt;&gt;"",C73&lt;&gt;""),#REF!/C73,""),"")</f>
        <v/>
      </c>
      <c r="E73" t="str">
        <f>IFERROR(IF(AND(B73&gt;=DATE(2004,1,1),#REF!&lt;&gt;"",C73&lt;&gt;""),#REF!/C73,""),"")</f>
        <v/>
      </c>
      <c r="H73">
        <f>100*'data (DLX)'!E72/'data (DLX)'!D72</f>
        <v>7.6616133724321926</v>
      </c>
    </row>
    <row r="74" spans="1:8" x14ac:dyDescent="0.35">
      <c r="A74" t="str">
        <f t="shared" si="6"/>
        <v>1992m8</v>
      </c>
      <c r="B74" s="1">
        <f t="shared" si="3"/>
        <v>33817</v>
      </c>
      <c r="C74">
        <f t="shared" si="5"/>
        <v>11.111639166666667</v>
      </c>
      <c r="D74" t="str">
        <f>IFERROR(IF(AND(B74&lt;DATE(2004,1,1),#REF!&lt;&gt;"",C74&lt;&gt;""),#REF!/C74,""),"")</f>
        <v/>
      </c>
      <c r="E74" t="str">
        <f>IFERROR(IF(AND(B74&gt;=DATE(2004,1,1),#REF!&lt;&gt;"",C74&lt;&gt;""),#REF!/C74,""),"")</f>
        <v/>
      </c>
      <c r="H74">
        <f>100*'data (DLX)'!E73/'data (DLX)'!D73</f>
        <v>7.6096506573985518</v>
      </c>
    </row>
    <row r="75" spans="1:8" x14ac:dyDescent="0.35">
      <c r="A75" t="str">
        <f t="shared" si="6"/>
        <v>1992m9</v>
      </c>
      <c r="B75" s="1">
        <f t="shared" si="3"/>
        <v>33848</v>
      </c>
      <c r="C75">
        <f t="shared" si="5"/>
        <v>11.1213075</v>
      </c>
      <c r="D75" t="str">
        <f>IFERROR(IF(AND(B75&lt;DATE(2004,1,1),#REF!&lt;&gt;"",C75&lt;&gt;""),#REF!/C75,""),"")</f>
        <v/>
      </c>
      <c r="E75" t="str">
        <f>IFERROR(IF(AND(B75&gt;=DATE(2004,1,1),#REF!&lt;&gt;"",C75&lt;&gt;""),#REF!/C75,""),"")</f>
        <v/>
      </c>
      <c r="H75">
        <f>100*'data (DLX)'!E74/'data (DLX)'!D74</f>
        <v>7.6116139174014208</v>
      </c>
    </row>
    <row r="76" spans="1:8" x14ac:dyDescent="0.35">
      <c r="A76" t="str">
        <f t="shared" si="6"/>
        <v>1992m10</v>
      </c>
      <c r="B76" s="1">
        <f t="shared" si="3"/>
        <v>33878</v>
      </c>
      <c r="C76">
        <f t="shared" si="5"/>
        <v>11.072500000000002</v>
      </c>
      <c r="D76" t="str">
        <f>IFERROR(IF(AND(B76&lt;DATE(2004,1,1),#REF!&lt;&gt;"",C76&lt;&gt;""),#REF!/C76,""),"")</f>
        <v/>
      </c>
      <c r="E76" t="str">
        <f>IFERROR(IF(AND(B76&gt;=DATE(2004,1,1),#REF!&lt;&gt;"",C76&lt;&gt;""),#REF!/C76,""),"")</f>
        <v/>
      </c>
      <c r="H76">
        <f>100*'data (DLX)'!E75/'data (DLX)'!D75</f>
        <v>7.3406964210394765</v>
      </c>
    </row>
    <row r="77" spans="1:8" x14ac:dyDescent="0.35">
      <c r="A77" t="str">
        <f t="shared" si="6"/>
        <v>1992m11</v>
      </c>
      <c r="B77" s="1">
        <f t="shared" si="3"/>
        <v>33909</v>
      </c>
      <c r="C77">
        <f t="shared" si="5"/>
        <v>11.015870833333336</v>
      </c>
      <c r="D77" t="str">
        <f>IFERROR(IF(AND(B77&lt;DATE(2004,1,1),#REF!&lt;&gt;"",C77&lt;&gt;""),#REF!/C77,""),"")</f>
        <v/>
      </c>
      <c r="E77" t="str">
        <f>IFERROR(IF(AND(B77&gt;=DATE(2004,1,1),#REF!&lt;&gt;"",C77&lt;&gt;""),#REF!/C77,""),"")</f>
        <v/>
      </c>
      <c r="H77">
        <f>100*'data (DLX)'!E76/'data (DLX)'!D76</f>
        <v>7.4469990112191589</v>
      </c>
    </row>
    <row r="78" spans="1:8" x14ac:dyDescent="0.35">
      <c r="A78" t="str">
        <f t="shared" si="6"/>
        <v>1992m12</v>
      </c>
      <c r="B78" s="1">
        <f t="shared" si="3"/>
        <v>33939</v>
      </c>
      <c r="C78">
        <f t="shared" si="5"/>
        <v>10.957680833333335</v>
      </c>
      <c r="D78" t="str">
        <f>IFERROR(IF(AND(B78&lt;DATE(2004,1,1),#REF!&lt;&gt;"",C78&lt;&gt;""),#REF!/C78,""),"")</f>
        <v/>
      </c>
      <c r="E78" t="str">
        <f>IFERROR(IF(AND(B78&gt;=DATE(2004,1,1),#REF!&lt;&gt;"",C78&lt;&gt;""),#REF!/C78,""),"")</f>
        <v/>
      </c>
      <c r="H78">
        <f>100*'data (DLX)'!E77/'data (DLX)'!D77</f>
        <v>7.4342299733963939</v>
      </c>
    </row>
    <row r="79" spans="1:8" x14ac:dyDescent="0.35">
      <c r="A79" t="str">
        <f t="shared" si="6"/>
        <v>1993m1</v>
      </c>
      <c r="B79" s="1">
        <f t="shared" si="3"/>
        <v>33970</v>
      </c>
      <c r="C79">
        <f t="shared" si="5"/>
        <v>10.9244</v>
      </c>
      <c r="D79" t="str">
        <f>IFERROR(IF(AND(B79&lt;DATE(2004,1,1),#REF!&lt;&gt;"",C79&lt;&gt;""),#REF!/C79,""),"")</f>
        <v/>
      </c>
      <c r="E79" t="str">
        <f>IFERROR(IF(AND(B79&gt;=DATE(2004,1,1),#REF!&lt;&gt;"",C79&lt;&gt;""),#REF!/C79,""),"")</f>
        <v/>
      </c>
      <c r="H79">
        <f>100*'data (DLX)'!E78/'data (DLX)'!D78</f>
        <v>7.2624610591900307</v>
      </c>
    </row>
    <row r="80" spans="1:8" x14ac:dyDescent="0.35">
      <c r="A80" t="str">
        <f t="shared" si="6"/>
        <v>1993m2</v>
      </c>
      <c r="B80" s="1">
        <f t="shared" si="3"/>
        <v>34001</v>
      </c>
      <c r="C80">
        <f t="shared" si="5"/>
        <v>10.867386666666667</v>
      </c>
      <c r="D80" t="str">
        <f>IFERROR(IF(AND(B80&lt;DATE(2004,1,1),#REF!&lt;&gt;"",C80&lt;&gt;""),#REF!/C80,""),"")</f>
        <v/>
      </c>
      <c r="E80" t="str">
        <f>IFERROR(IF(AND(B80&gt;=DATE(2004,1,1),#REF!&lt;&gt;"",C80&lt;&gt;""),#REF!/C80,""),"")</f>
        <v/>
      </c>
      <c r="H80">
        <f>100*'data (DLX)'!E79/'data (DLX)'!D79</f>
        <v>7.1486400224197792</v>
      </c>
    </row>
    <row r="81" spans="1:8" x14ac:dyDescent="0.35">
      <c r="A81" t="str">
        <f t="shared" si="6"/>
        <v>1993m3</v>
      </c>
      <c r="B81" s="1">
        <f t="shared" si="3"/>
        <v>34029</v>
      </c>
      <c r="C81">
        <f t="shared" si="5"/>
        <v>10.807070833333333</v>
      </c>
      <c r="D81" t="str">
        <f>IFERROR(IF(AND(B81&lt;DATE(2004,1,1),#REF!&lt;&gt;"",C81&lt;&gt;""),#REF!/C81,""),"")</f>
        <v/>
      </c>
      <c r="E81" t="str">
        <f>IFERROR(IF(AND(B81&gt;=DATE(2004,1,1),#REF!&lt;&gt;"",C81&lt;&gt;""),#REF!/C81,""),"")</f>
        <v/>
      </c>
      <c r="H81">
        <f>100*'data (DLX)'!E80/'data (DLX)'!D80</f>
        <v>7.0421001881833307</v>
      </c>
    </row>
    <row r="82" spans="1:8" x14ac:dyDescent="0.35">
      <c r="A82" t="str">
        <f t="shared" si="6"/>
        <v>1993m4</v>
      </c>
      <c r="B82" s="1">
        <f t="shared" si="3"/>
        <v>34060</v>
      </c>
      <c r="C82">
        <f t="shared" si="5"/>
        <v>10.909182500000002</v>
      </c>
      <c r="D82" t="str">
        <f>IFERROR(IF(AND(B82&lt;DATE(2004,1,1),#REF!&lt;&gt;"",C82&lt;&gt;""),#REF!/C82,""),"")</f>
        <v/>
      </c>
      <c r="E82" t="str">
        <f>IFERROR(IF(AND(B82&gt;=DATE(2004,1,1),#REF!&lt;&gt;"",C82&lt;&gt;""),#REF!/C82,""),"")</f>
        <v/>
      </c>
      <c r="H82">
        <f>100*'data (DLX)'!E81/'data (DLX)'!D81</f>
        <v>7.0848628134137996</v>
      </c>
    </row>
    <row r="83" spans="1:8" x14ac:dyDescent="0.35">
      <c r="A83" t="str">
        <f t="shared" si="6"/>
        <v>1993m5</v>
      </c>
      <c r="B83" s="1">
        <f t="shared" si="3"/>
        <v>34090</v>
      </c>
      <c r="C83">
        <f t="shared" si="5"/>
        <v>10.9193675</v>
      </c>
      <c r="D83" t="str">
        <f>IFERROR(IF(AND(B83&lt;DATE(2004,1,1),#REF!&lt;&gt;"",C83&lt;&gt;""),#REF!/C83,""),"")</f>
        <v/>
      </c>
      <c r="E83" t="str">
        <f>IFERROR(IF(AND(B83&gt;=DATE(2004,1,1),#REF!&lt;&gt;"",C83&lt;&gt;""),#REF!/C83,""),"")</f>
        <v/>
      </c>
      <c r="H83">
        <f>100*'data (DLX)'!E82/'data (DLX)'!D82</f>
        <v>7.0777633370466644</v>
      </c>
    </row>
    <row r="84" spans="1:8" x14ac:dyDescent="0.35">
      <c r="A84" t="str">
        <f t="shared" si="6"/>
        <v>1993m6</v>
      </c>
      <c r="B84" s="1">
        <f t="shared" si="3"/>
        <v>34121</v>
      </c>
      <c r="C84">
        <f t="shared" si="5"/>
        <v>10.950272500000001</v>
      </c>
      <c r="D84" t="str">
        <f>IFERROR(IF(AND(B84&lt;DATE(2004,1,1),#REF!&lt;&gt;"",C84&lt;&gt;""),#REF!/C84,""),"")</f>
        <v/>
      </c>
      <c r="E84" t="str">
        <f>IFERROR(IF(AND(B84&gt;=DATE(2004,1,1),#REF!&lt;&gt;"",C84&lt;&gt;""),#REF!/C84,""),"")</f>
        <v/>
      </c>
      <c r="H84">
        <f>100*'data (DLX)'!E83/'data (DLX)'!D83</f>
        <v>7.0480871023328771</v>
      </c>
    </row>
    <row r="85" spans="1:8" x14ac:dyDescent="0.35">
      <c r="A85" t="str">
        <f t="shared" si="6"/>
        <v>1993m7</v>
      </c>
      <c r="B85" s="1">
        <f t="shared" si="3"/>
        <v>34151</v>
      </c>
      <c r="C85">
        <f t="shared" si="5"/>
        <v>10.664277500000001</v>
      </c>
      <c r="D85" t="str">
        <f>IFERROR(IF(AND(B85&lt;DATE(2004,1,1),#REF!&lt;&gt;"",C85&lt;&gt;""),#REF!/C85,""),"")</f>
        <v/>
      </c>
      <c r="E85" t="str">
        <f>IFERROR(IF(AND(B85&gt;=DATE(2004,1,1),#REF!&lt;&gt;"",C85&lt;&gt;""),#REF!/C85,""),"")</f>
        <v/>
      </c>
      <c r="H85">
        <f>100*'data (DLX)'!E84/'data (DLX)'!D84</f>
        <v>6.9012419144184181</v>
      </c>
    </row>
    <row r="86" spans="1:8" x14ac:dyDescent="0.35">
      <c r="A86" t="str">
        <f t="shared" si="6"/>
        <v>1993m8</v>
      </c>
      <c r="B86" s="1">
        <f t="shared" si="3"/>
        <v>34182</v>
      </c>
      <c r="C86">
        <f t="shared" si="5"/>
        <v>10.55007</v>
      </c>
      <c r="D86" t="str">
        <f>IFERROR(IF(AND(B86&lt;DATE(2004,1,1),#REF!&lt;&gt;"",C86&lt;&gt;""),#REF!/C86,""),"")</f>
        <v/>
      </c>
      <c r="E86" t="str">
        <f>IFERROR(IF(AND(B86&gt;=DATE(2004,1,1),#REF!&lt;&gt;"",C86&lt;&gt;""),#REF!/C86,""),"")</f>
        <v/>
      </c>
      <c r="H86">
        <f>100*'data (DLX)'!E85/'data (DLX)'!D85</f>
        <v>6.7605829392295886</v>
      </c>
    </row>
    <row r="87" spans="1:8" x14ac:dyDescent="0.35">
      <c r="A87" t="str">
        <f t="shared" si="6"/>
        <v>1993m9</v>
      </c>
      <c r="B87" s="1">
        <f t="shared" si="3"/>
        <v>34213</v>
      </c>
      <c r="C87">
        <f t="shared" si="5"/>
        <v>10.371221666666667</v>
      </c>
      <c r="D87" t="str">
        <f>IFERROR(IF(AND(B87&lt;DATE(2004,1,1),#REF!&lt;&gt;"",C87&lt;&gt;""),#REF!/C87,""),"")</f>
        <v/>
      </c>
      <c r="E87" t="str">
        <f>IFERROR(IF(AND(B87&gt;=DATE(2004,1,1),#REF!&lt;&gt;"",C87&lt;&gt;""),#REF!/C87,""),"")</f>
        <v/>
      </c>
      <c r="H87">
        <f>100*'data (DLX)'!E86/'data (DLX)'!D86</f>
        <v>6.7410341306433148</v>
      </c>
    </row>
    <row r="88" spans="1:8" x14ac:dyDescent="0.35">
      <c r="A88" t="str">
        <f t="shared" si="6"/>
        <v>1993m10</v>
      </c>
      <c r="B88" s="1">
        <f t="shared" si="3"/>
        <v>34243</v>
      </c>
      <c r="C88">
        <f t="shared" si="5"/>
        <v>10.207904999999998</v>
      </c>
      <c r="D88" t="str">
        <f>IFERROR(IF(AND(B88&lt;DATE(2004,1,1),#REF!&lt;&gt;"",C88&lt;&gt;""),#REF!/C88,""),"")</f>
        <v/>
      </c>
      <c r="E88" t="str">
        <f>IFERROR(IF(AND(B88&gt;=DATE(2004,1,1),#REF!&lt;&gt;"",C88&lt;&gt;""),#REF!/C88,""),"")</f>
        <v/>
      </c>
      <c r="H88">
        <f>100*'data (DLX)'!E87/'data (DLX)'!D87</f>
        <v>6.7529500744753923</v>
      </c>
    </row>
    <row r="89" spans="1:8" x14ac:dyDescent="0.35">
      <c r="A89" t="str">
        <f t="shared" si="6"/>
        <v>1993m11</v>
      </c>
      <c r="B89" s="1">
        <f t="shared" si="3"/>
        <v>34274</v>
      </c>
      <c r="C89">
        <f t="shared" si="5"/>
        <v>9.8896233333333345</v>
      </c>
      <c r="D89" t="str">
        <f>IFERROR(IF(AND(B89&lt;DATE(2004,1,1),#REF!&lt;&gt;"",C89&lt;&gt;""),#REF!/C89,""),"")</f>
        <v/>
      </c>
      <c r="E89" t="str">
        <f>IFERROR(IF(AND(B89&gt;=DATE(2004,1,1),#REF!&lt;&gt;"",C89&lt;&gt;""),#REF!/C89,""),"")</f>
        <v/>
      </c>
      <c r="H89">
        <f>100*'data (DLX)'!E88/'data (DLX)'!D88</f>
        <v>6.5854091017724015</v>
      </c>
    </row>
    <row r="90" spans="1:8" x14ac:dyDescent="0.35">
      <c r="A90" t="str">
        <f t="shared" si="6"/>
        <v>1993m12</v>
      </c>
      <c r="B90" s="1">
        <f t="shared" si="3"/>
        <v>34304</v>
      </c>
      <c r="C90">
        <f t="shared" si="5"/>
        <v>9.7773658333333344</v>
      </c>
      <c r="D90" t="str">
        <f>IFERROR(IF(AND(B90&lt;DATE(2004,1,1),#REF!&lt;&gt;"",C90&lt;&gt;""),#REF!/C90,""),"")</f>
        <v/>
      </c>
      <c r="E90" t="str">
        <f>IFERROR(IF(AND(B90&gt;=DATE(2004,1,1),#REF!&lt;&gt;"",C90&lt;&gt;""),#REF!/C90,""),"")</f>
        <v/>
      </c>
      <c r="H90">
        <f>100*'data (DLX)'!E89/'data (DLX)'!D89</f>
        <v>6.5237300005387064</v>
      </c>
    </row>
    <row r="91" spans="1:8" x14ac:dyDescent="0.35">
      <c r="A91" t="str">
        <f t="shared" si="6"/>
        <v>1994m1</v>
      </c>
      <c r="B91" s="1">
        <f t="shared" si="3"/>
        <v>34335</v>
      </c>
      <c r="C91">
        <f t="shared" si="5"/>
        <v>9.4956891666666667</v>
      </c>
      <c r="D91" t="str">
        <f>IFERROR(IF(AND(B91&lt;DATE(2004,1,1),#REF!&lt;&gt;"",C91&lt;&gt;""),#REF!/C91,""),"")</f>
        <v/>
      </c>
      <c r="E91" t="str">
        <f>IFERROR(IF(AND(B91&gt;=DATE(2004,1,1),#REF!&lt;&gt;"",C91&lt;&gt;""),#REF!/C91,""),"")</f>
        <v/>
      </c>
      <c r="H91">
        <f>100*'data (DLX)'!E90/'data (DLX)'!D90</f>
        <v>6.6081656406015501</v>
      </c>
    </row>
    <row r="92" spans="1:8" x14ac:dyDescent="0.35">
      <c r="A92" t="str">
        <f t="shared" si="6"/>
        <v>1994m2</v>
      </c>
      <c r="B92" s="1">
        <f t="shared" si="3"/>
        <v>34366</v>
      </c>
      <c r="C92">
        <f t="shared" si="5"/>
        <v>9.3796849999999985</v>
      </c>
      <c r="D92" t="str">
        <f>IFERROR(IF(AND(B92&lt;DATE(2004,1,1),#REF!&lt;&gt;"",C92&lt;&gt;""),#REF!/C92,""),"")</f>
        <v/>
      </c>
      <c r="E92" t="str">
        <f>IFERROR(IF(AND(B92&gt;=DATE(2004,1,1),#REF!&lt;&gt;"",C92&lt;&gt;""),#REF!/C92,""),"")</f>
        <v/>
      </c>
      <c r="H92">
        <f>100*'data (DLX)'!E91/'data (DLX)'!D91</f>
        <v>6.5685051542446944</v>
      </c>
    </row>
    <row r="93" spans="1:8" x14ac:dyDescent="0.35">
      <c r="A93" t="str">
        <f t="shared" si="6"/>
        <v>1994m3</v>
      </c>
      <c r="B93" s="1">
        <f t="shared" si="3"/>
        <v>34394</v>
      </c>
      <c r="C93">
        <f t="shared" si="5"/>
        <v>9.1801075000000019</v>
      </c>
      <c r="D93" t="str">
        <f>IFERROR(IF(AND(B93&lt;DATE(2004,1,1),#REF!&lt;&gt;"",C93&lt;&gt;""),#REF!/C93,""),"")</f>
        <v/>
      </c>
      <c r="E93" t="str">
        <f>IFERROR(IF(AND(B93&gt;=DATE(2004,1,1),#REF!&lt;&gt;"",C93&lt;&gt;""),#REF!/C93,""),"")</f>
        <v/>
      </c>
      <c r="H93">
        <f>100*'data (DLX)'!E92/'data (DLX)'!D92</f>
        <v>6.4953987730061353</v>
      </c>
    </row>
    <row r="94" spans="1:8" x14ac:dyDescent="0.35">
      <c r="A94" t="str">
        <f t="shared" si="6"/>
        <v>1994m4</v>
      </c>
      <c r="B94" s="1">
        <f t="shared" si="3"/>
        <v>34425</v>
      </c>
      <c r="C94">
        <f t="shared" si="5"/>
        <v>8.9409441666666662</v>
      </c>
      <c r="D94" t="str">
        <f>IFERROR(IF(AND(B94&lt;DATE(2004,1,1),#REF!&lt;&gt;"",C94&lt;&gt;""),#REF!/C94,""),"")</f>
        <v/>
      </c>
      <c r="E94" t="str">
        <f>IFERROR(IF(AND(B94&gt;=DATE(2004,1,1),#REF!&lt;&gt;"",C94&lt;&gt;""),#REF!/C94,""),"")</f>
        <v/>
      </c>
      <c r="H94">
        <f>100*'data (DLX)'!E93/'data (DLX)'!D93</f>
        <v>6.3779943500662224</v>
      </c>
    </row>
    <row r="95" spans="1:8" x14ac:dyDescent="0.35">
      <c r="A95" t="str">
        <f t="shared" si="6"/>
        <v>1994m5</v>
      </c>
      <c r="B95" s="1">
        <f t="shared" ref="B95:B158" si="7">EDATE(B94,1)</f>
        <v>34455</v>
      </c>
      <c r="C95">
        <f t="shared" si="5"/>
        <v>8.6361316666666674</v>
      </c>
      <c r="D95" t="str">
        <f>IFERROR(IF(AND(B95&lt;DATE(2004,1,1),#REF!&lt;&gt;"",C95&lt;&gt;""),#REF!/C95,""),"")</f>
        <v/>
      </c>
      <c r="E95" t="str">
        <f>IFERROR(IF(AND(B95&gt;=DATE(2004,1,1),#REF!&lt;&gt;"",C95&lt;&gt;""),#REF!/C95,""),"")</f>
        <v/>
      </c>
      <c r="H95">
        <f>100*'data (DLX)'!E94/'data (DLX)'!D94</f>
        <v>6.0521949242615403</v>
      </c>
    </row>
    <row r="96" spans="1:8" x14ac:dyDescent="0.35">
      <c r="A96" t="str">
        <f t="shared" si="6"/>
        <v>1994m6</v>
      </c>
      <c r="B96" s="1">
        <f t="shared" si="7"/>
        <v>34486</v>
      </c>
      <c r="C96">
        <f t="shared" si="5"/>
        <v>8.5059508333333333</v>
      </c>
      <c r="D96" t="str">
        <f>IFERROR(IF(AND(B96&lt;DATE(2004,1,1),#REF!&lt;&gt;"",C96&lt;&gt;""),#REF!/C96,""),"")</f>
        <v/>
      </c>
      <c r="E96" t="str">
        <f>IFERROR(IF(AND(B96&gt;=DATE(2004,1,1),#REF!&lt;&gt;"",C96&lt;&gt;""),#REF!/C96,""),"")</f>
        <v/>
      </c>
      <c r="H96">
        <f>100*'data (DLX)'!E95/'data (DLX)'!D95</f>
        <v>6.0714914867380001</v>
      </c>
    </row>
    <row r="97" spans="1:8" x14ac:dyDescent="0.35">
      <c r="A97" t="str">
        <f t="shared" si="6"/>
        <v>1994m7</v>
      </c>
      <c r="B97" s="1">
        <f t="shared" si="7"/>
        <v>34516</v>
      </c>
      <c r="C97">
        <f t="shared" si="5"/>
        <v>8.5670024999999992</v>
      </c>
      <c r="D97" t="str">
        <f>IFERROR(IF(AND(B97&lt;DATE(2004,1,1),#REF!&lt;&gt;"",C97&lt;&gt;""),#REF!/C97,""),"")</f>
        <v/>
      </c>
      <c r="E97" t="str">
        <f>IFERROR(IF(AND(B97&gt;=DATE(2004,1,1),#REF!&lt;&gt;"",C97&lt;&gt;""),#REF!/C97,""),"")</f>
        <v/>
      </c>
      <c r="H97">
        <f>100*'data (DLX)'!E96/'data (DLX)'!D96</f>
        <v>6.0818051005725131</v>
      </c>
    </row>
    <row r="98" spans="1:8" x14ac:dyDescent="0.35">
      <c r="A98" t="str">
        <f t="shared" si="6"/>
        <v>1994m8</v>
      </c>
      <c r="B98" s="1">
        <f t="shared" si="7"/>
        <v>34547</v>
      </c>
      <c r="C98">
        <f t="shared" si="5"/>
        <v>8.6221250000000005</v>
      </c>
      <c r="D98" t="str">
        <f>IFERROR(IF(AND(B98&lt;DATE(2004,1,1),#REF!&lt;&gt;"",C98&lt;&gt;""),#REF!/C98,""),"")</f>
        <v/>
      </c>
      <c r="E98" t="str">
        <f>IFERROR(IF(AND(B98&gt;=DATE(2004,1,1),#REF!&lt;&gt;"",C98&lt;&gt;""),#REF!/C98,""),"")</f>
        <v/>
      </c>
      <c r="H98">
        <f>100*'data (DLX)'!E97/'data (DLX)'!D97</f>
        <v>6.0430394210626543</v>
      </c>
    </row>
    <row r="99" spans="1:8" x14ac:dyDescent="0.35">
      <c r="A99" t="str">
        <f t="shared" si="6"/>
        <v>1994m9</v>
      </c>
      <c r="B99" s="1">
        <f t="shared" si="7"/>
        <v>34578</v>
      </c>
      <c r="C99">
        <f t="shared" si="5"/>
        <v>8.6962750000000018</v>
      </c>
      <c r="D99" t="str">
        <f>IFERROR(IF(AND(B99&lt;DATE(2004,1,1),#REF!&lt;&gt;"",C99&lt;&gt;""),#REF!/C99,""),"")</f>
        <v/>
      </c>
      <c r="E99" t="str">
        <f>IFERROR(IF(AND(B99&gt;=DATE(2004,1,1),#REF!&lt;&gt;"",C99&lt;&gt;""),#REF!/C99,""),"")</f>
        <v/>
      </c>
      <c r="H99">
        <f>100*'data (DLX)'!E98/'data (DLX)'!D98</f>
        <v>5.884904239048554</v>
      </c>
    </row>
    <row r="100" spans="1:8" x14ac:dyDescent="0.35">
      <c r="A100" t="str">
        <f t="shared" si="6"/>
        <v>1994m10</v>
      </c>
      <c r="B100" s="1">
        <f t="shared" si="7"/>
        <v>34608</v>
      </c>
      <c r="C100">
        <f t="shared" si="5"/>
        <v>8.7636316666666669</v>
      </c>
      <c r="D100" t="str">
        <f>IFERROR(IF(AND(B100&lt;DATE(2004,1,1),#REF!&lt;&gt;"",C100&lt;&gt;""),#REF!/C100,""),"")</f>
        <v/>
      </c>
      <c r="E100" t="str">
        <f>IFERROR(IF(AND(B100&gt;=DATE(2004,1,1),#REF!&lt;&gt;"",C100&lt;&gt;""),#REF!/C100,""),"")</f>
        <v/>
      </c>
      <c r="H100">
        <f>100*'data (DLX)'!E99/'data (DLX)'!D99</f>
        <v>5.7930531940733543</v>
      </c>
    </row>
    <row r="101" spans="1:8" x14ac:dyDescent="0.35">
      <c r="A101" t="str">
        <f t="shared" si="6"/>
        <v>1994m11</v>
      </c>
      <c r="B101" s="1">
        <f t="shared" si="7"/>
        <v>34639</v>
      </c>
      <c r="C101">
        <f t="shared" si="5"/>
        <v>9.0633049999999997</v>
      </c>
      <c r="D101" t="str">
        <f>IFERROR(IF(AND(B101&lt;DATE(2004,1,1),#REF!&lt;&gt;"",C101&lt;&gt;""),#REF!/C101,""),"")</f>
        <v/>
      </c>
      <c r="E101" t="str">
        <f>IFERROR(IF(AND(B101&gt;=DATE(2004,1,1),#REF!&lt;&gt;"",C101&lt;&gt;""),#REF!/C101,""),"")</f>
        <v/>
      </c>
      <c r="H101">
        <f>100*'data (DLX)'!E100/'data (DLX)'!D100</f>
        <v>5.5917386326587861</v>
      </c>
    </row>
    <row r="102" spans="1:8" x14ac:dyDescent="0.35">
      <c r="A102" t="str">
        <f t="shared" si="6"/>
        <v>1994m12</v>
      </c>
      <c r="B102" s="1">
        <f t="shared" si="7"/>
        <v>34669</v>
      </c>
      <c r="D102" t="str">
        <f>IFERROR(IF(AND(B102&lt;DATE(2004,1,1),#REF!&lt;&gt;"",C102&lt;&gt;""),#REF!/C102,""),"")</f>
        <v/>
      </c>
      <c r="E102" t="str">
        <f>IFERROR(IF(AND(B102&gt;=DATE(2004,1,1),#REF!&lt;&gt;"",C102&lt;&gt;""),#REF!/C102,""),"")</f>
        <v/>
      </c>
      <c r="H102">
        <f>100*'data (DLX)'!E101/'data (DLX)'!D101</f>
        <v>5.4793067123401871</v>
      </c>
    </row>
    <row r="103" spans="1:8" x14ac:dyDescent="0.35">
      <c r="A103" t="str">
        <f t="shared" si="6"/>
        <v>1995m1</v>
      </c>
      <c r="B103" s="1">
        <f t="shared" si="7"/>
        <v>34700</v>
      </c>
      <c r="D103" t="str">
        <f>IFERROR(IF(AND(B103&lt;DATE(2004,1,1),#REF!&lt;&gt;"",C103&lt;&gt;""),#REF!/C103,""),"")</f>
        <v/>
      </c>
      <c r="E103" t="str">
        <f>IFERROR(IF(AND(B103&gt;=DATE(2004,1,1),#REF!&lt;&gt;"",C103&lt;&gt;""),#REF!/C103,""),"")</f>
        <v/>
      </c>
      <c r="H103">
        <f>100*'data (DLX)'!E102/'data (DLX)'!D102</f>
        <v>5.5855132613338583</v>
      </c>
    </row>
    <row r="104" spans="1:8" x14ac:dyDescent="0.35">
      <c r="A104" t="str">
        <f t="shared" si="6"/>
        <v>1995m2</v>
      </c>
      <c r="B104" s="1">
        <f t="shared" si="7"/>
        <v>34731</v>
      </c>
      <c r="D104" t="str">
        <f>IFERROR(IF(AND(B104&lt;DATE(2004,1,1),#REF!&lt;&gt;"",C104&lt;&gt;""),#REF!/C104,""),"")</f>
        <v/>
      </c>
      <c r="E104" t="str">
        <f>IFERROR(IF(AND(B104&gt;=DATE(2004,1,1),#REF!&lt;&gt;"",C104&lt;&gt;""),#REF!/C104,""),"")</f>
        <v/>
      </c>
      <c r="H104">
        <f>100*'data (DLX)'!E103/'data (DLX)'!D103</f>
        <v>5.4399576126859177</v>
      </c>
    </row>
    <row r="105" spans="1:8" x14ac:dyDescent="0.35">
      <c r="A105" t="str">
        <f t="shared" si="6"/>
        <v>1995m3</v>
      </c>
      <c r="B105" s="1">
        <f t="shared" si="7"/>
        <v>34759</v>
      </c>
      <c r="D105" t="str">
        <f>IFERROR(IF(AND(B105&lt;DATE(2004,1,1),#REF!&lt;&gt;"",C105&lt;&gt;""),#REF!/C105,""),"")</f>
        <v/>
      </c>
      <c r="E105" t="str">
        <f>IFERROR(IF(AND(B105&gt;=DATE(2004,1,1),#REF!&lt;&gt;"",C105&lt;&gt;""),#REF!/C105,""),"")</f>
        <v/>
      </c>
      <c r="H105">
        <f>100*'data (DLX)'!E104/'data (DLX)'!D104</f>
        <v>5.4145093408423408</v>
      </c>
    </row>
    <row r="106" spans="1:8" x14ac:dyDescent="0.35">
      <c r="A106" t="str">
        <f t="shared" si="6"/>
        <v>1995m4</v>
      </c>
      <c r="B106" s="1">
        <f t="shared" si="7"/>
        <v>34790</v>
      </c>
      <c r="D106" t="str">
        <f>IFERROR(IF(AND(B106&lt;DATE(2004,1,1),#REF!&lt;&gt;"",C106&lt;&gt;""),#REF!/C106,""),"")</f>
        <v/>
      </c>
      <c r="E106" t="str">
        <f>IFERROR(IF(AND(B106&gt;=DATE(2004,1,1),#REF!&lt;&gt;"",C106&lt;&gt;""),#REF!/C106,""),"")</f>
        <v/>
      </c>
      <c r="H106">
        <f>100*'data (DLX)'!E105/'data (DLX)'!D105</f>
        <v>5.7658948638660537</v>
      </c>
    </row>
    <row r="107" spans="1:8" x14ac:dyDescent="0.35">
      <c r="A107" t="str">
        <f t="shared" si="6"/>
        <v>1995m5</v>
      </c>
      <c r="B107" s="1">
        <f t="shared" si="7"/>
        <v>34820</v>
      </c>
      <c r="D107" t="str">
        <f>IFERROR(IF(AND(B107&lt;DATE(2004,1,1),#REF!&lt;&gt;"",C107&lt;&gt;""),#REF!/C107,""),"")</f>
        <v/>
      </c>
      <c r="E107" t="str">
        <f>IFERROR(IF(AND(B107&gt;=DATE(2004,1,1),#REF!&lt;&gt;"",C107&lt;&gt;""),#REF!/C107,""),"")</f>
        <v/>
      </c>
      <c r="H107">
        <f>100*'data (DLX)'!E106/'data (DLX)'!D106</f>
        <v>5.6351487664105697</v>
      </c>
    </row>
    <row r="108" spans="1:8" x14ac:dyDescent="0.35">
      <c r="A108" t="str">
        <f t="shared" si="6"/>
        <v>1995m6</v>
      </c>
      <c r="B108" s="1">
        <f t="shared" si="7"/>
        <v>34851</v>
      </c>
      <c r="D108" t="str">
        <f>IFERROR(IF(AND(B108&lt;DATE(2004,1,1),#REF!&lt;&gt;"",C108&lt;&gt;""),#REF!/C108,""),"")</f>
        <v/>
      </c>
      <c r="E108" t="str">
        <f>IFERROR(IF(AND(B108&gt;=DATE(2004,1,1),#REF!&lt;&gt;"",C108&lt;&gt;""),#REF!/C108,""),"")</f>
        <v/>
      </c>
      <c r="H108">
        <f>100*'data (DLX)'!E107/'data (DLX)'!D107</f>
        <v>5.6286898726022931</v>
      </c>
    </row>
    <row r="109" spans="1:8" x14ac:dyDescent="0.35">
      <c r="A109" t="str">
        <f t="shared" si="6"/>
        <v>1995m7</v>
      </c>
      <c r="B109" s="1">
        <f t="shared" si="7"/>
        <v>34881</v>
      </c>
      <c r="D109" t="str">
        <f>IFERROR(IF(AND(B109&lt;DATE(2004,1,1),#REF!&lt;&gt;"",C109&lt;&gt;""),#REF!/C109,""),"")</f>
        <v/>
      </c>
      <c r="E109" t="str">
        <f>IFERROR(IF(AND(B109&gt;=DATE(2004,1,1),#REF!&lt;&gt;"",C109&lt;&gt;""),#REF!/C109,""),"")</f>
        <v/>
      </c>
      <c r="H109">
        <f>100*'data (DLX)'!E108/'data (DLX)'!D108</f>
        <v>5.6874938606499779</v>
      </c>
    </row>
    <row r="110" spans="1:8" x14ac:dyDescent="0.35">
      <c r="A110" t="str">
        <f t="shared" si="6"/>
        <v>1995m8</v>
      </c>
      <c r="B110" s="1">
        <f t="shared" si="7"/>
        <v>34912</v>
      </c>
      <c r="D110" t="str">
        <f>IFERROR(IF(AND(B110&lt;DATE(2004,1,1),#REF!&lt;&gt;"",C110&lt;&gt;""),#REF!/C110,""),"")</f>
        <v/>
      </c>
      <c r="E110" t="str">
        <f>IFERROR(IF(AND(B110&gt;=DATE(2004,1,1),#REF!&lt;&gt;"",C110&lt;&gt;""),#REF!/C110,""),"")</f>
        <v/>
      </c>
      <c r="H110">
        <f>100*'data (DLX)'!E109/'data (DLX)'!D109</f>
        <v>5.6553016563897955</v>
      </c>
    </row>
    <row r="111" spans="1:8" x14ac:dyDescent="0.35">
      <c r="A111" t="str">
        <f t="shared" si="6"/>
        <v>1995m9</v>
      </c>
      <c r="B111" s="1">
        <f t="shared" si="7"/>
        <v>34943</v>
      </c>
      <c r="D111" t="str">
        <f>IFERROR(IF(AND(B111&lt;DATE(2004,1,1),#REF!&lt;&gt;"",C111&lt;&gt;""),#REF!/C111,""),"")</f>
        <v/>
      </c>
      <c r="E111" t="str">
        <f>IFERROR(IF(AND(B111&gt;=DATE(2004,1,1),#REF!&lt;&gt;"",C111&lt;&gt;""),#REF!/C111,""),"")</f>
        <v/>
      </c>
      <c r="H111">
        <f>100*'data (DLX)'!E110/'data (DLX)'!D110</f>
        <v>5.6390495509422296</v>
      </c>
    </row>
    <row r="112" spans="1:8" x14ac:dyDescent="0.35">
      <c r="A112" t="str">
        <f t="shared" si="6"/>
        <v>1995m10</v>
      </c>
      <c r="B112" s="1">
        <f t="shared" si="7"/>
        <v>34973</v>
      </c>
      <c r="D112" t="str">
        <f>IFERROR(IF(AND(B112&lt;DATE(2004,1,1),#REF!&lt;&gt;"",C112&lt;&gt;""),#REF!/C112,""),"")</f>
        <v/>
      </c>
      <c r="E112" t="str">
        <f>IFERROR(IF(AND(B112&gt;=DATE(2004,1,1),#REF!&lt;&gt;"",C112&lt;&gt;""),#REF!/C112,""),"")</f>
        <v/>
      </c>
      <c r="H112">
        <f>100*'data (DLX)'!E111/'data (DLX)'!D111</f>
        <v>5.5215648452334305</v>
      </c>
    </row>
    <row r="113" spans="1:8" x14ac:dyDescent="0.35">
      <c r="A113" t="str">
        <f t="shared" si="6"/>
        <v>1995m11</v>
      </c>
      <c r="B113" s="1">
        <f t="shared" si="7"/>
        <v>35004</v>
      </c>
      <c r="D113" t="str">
        <f>IFERROR(IF(AND(B113&lt;DATE(2004,1,1),#REF!&lt;&gt;"",C113&lt;&gt;""),#REF!/C113,""),"")</f>
        <v/>
      </c>
      <c r="E113" t="str">
        <f>IFERROR(IF(AND(B113&gt;=DATE(2004,1,1),#REF!&lt;&gt;"",C113&lt;&gt;""),#REF!/C113,""),"")</f>
        <v/>
      </c>
      <c r="H113">
        <f>100*'data (DLX)'!E112/'data (DLX)'!D112</f>
        <v>5.5997104378119955</v>
      </c>
    </row>
    <row r="114" spans="1:8" x14ac:dyDescent="0.35">
      <c r="A114" t="str">
        <f t="shared" si="6"/>
        <v>1995m12</v>
      </c>
      <c r="B114" s="1">
        <f t="shared" si="7"/>
        <v>35034</v>
      </c>
      <c r="D114" t="str">
        <f>IFERROR(IF(AND(B114&lt;DATE(2004,1,1),#REF!&lt;&gt;"",C114&lt;&gt;""),#REF!/C114,""),"")</f>
        <v/>
      </c>
      <c r="E114" t="str">
        <f>IFERROR(IF(AND(B114&gt;=DATE(2004,1,1),#REF!&lt;&gt;"",C114&lt;&gt;""),#REF!/C114,""),"")</f>
        <v/>
      </c>
      <c r="H114">
        <f>100*'data (DLX)'!E113/'data (DLX)'!D113</f>
        <v>5.601799095924112</v>
      </c>
    </row>
    <row r="115" spans="1:8" x14ac:dyDescent="0.35">
      <c r="A115" t="str">
        <f t="shared" si="6"/>
        <v>1996m1</v>
      </c>
      <c r="B115" s="1">
        <f t="shared" si="7"/>
        <v>35065</v>
      </c>
      <c r="D115" t="str">
        <f>IFERROR(IF(AND(B115&lt;DATE(2004,1,1),#REF!&lt;&gt;"",C115&lt;&gt;""),#REF!/C115,""),"")</f>
        <v/>
      </c>
      <c r="E115" t="str">
        <f>IFERROR(IF(AND(B115&gt;=DATE(2004,1,1),#REF!&lt;&gt;"",C115&lt;&gt;""),#REF!/C115,""),"")</f>
        <v/>
      </c>
      <c r="H115">
        <f>100*'data (DLX)'!E114/'data (DLX)'!D114</f>
        <v>5.6486396814863964</v>
      </c>
    </row>
    <row r="116" spans="1:8" x14ac:dyDescent="0.35">
      <c r="A116" t="str">
        <f t="shared" si="6"/>
        <v>1996m2</v>
      </c>
      <c r="B116" s="1">
        <f t="shared" si="7"/>
        <v>35096</v>
      </c>
      <c r="D116" t="str">
        <f>IFERROR(IF(AND(B116&lt;DATE(2004,1,1),#REF!&lt;&gt;"",C116&lt;&gt;""),#REF!/C116,""),"")</f>
        <v/>
      </c>
      <c r="E116" t="str">
        <f>IFERROR(IF(AND(B116&gt;=DATE(2004,1,1),#REF!&lt;&gt;"",C116&lt;&gt;""),#REF!/C116,""),"")</f>
        <v/>
      </c>
      <c r="H116">
        <f>100*'data (DLX)'!E115/'data (DLX)'!D115</f>
        <v>5.5004813767374694</v>
      </c>
    </row>
    <row r="117" spans="1:8" x14ac:dyDescent="0.35">
      <c r="A117" t="str">
        <f t="shared" si="6"/>
        <v>1996m3</v>
      </c>
      <c r="B117" s="1">
        <f t="shared" si="7"/>
        <v>35125</v>
      </c>
      <c r="D117" t="str">
        <f>IFERROR(IF(AND(B117&lt;DATE(2004,1,1),#REF!&lt;&gt;"",C117&lt;&gt;""),#REF!/C117,""),"")</f>
        <v/>
      </c>
      <c r="E117" t="str">
        <f>IFERROR(IF(AND(B117&gt;=DATE(2004,1,1),#REF!&lt;&gt;"",C117&lt;&gt;""),#REF!/C117,""),"")</f>
        <v/>
      </c>
      <c r="H117">
        <f>100*'data (DLX)'!E116/'data (DLX)'!D116</f>
        <v>5.4948190418981833</v>
      </c>
    </row>
    <row r="118" spans="1:8" x14ac:dyDescent="0.35">
      <c r="A118" t="str">
        <f t="shared" si="6"/>
        <v>1996m4</v>
      </c>
      <c r="B118" s="1">
        <f t="shared" si="7"/>
        <v>35156</v>
      </c>
      <c r="D118" t="str">
        <f>IFERROR(IF(AND(B118&lt;DATE(2004,1,1),#REF!&lt;&gt;"",C118&lt;&gt;""),#REF!/C118,""),"")</f>
        <v/>
      </c>
      <c r="E118" t="str">
        <f>IFERROR(IF(AND(B118&gt;=DATE(2004,1,1),#REF!&lt;&gt;"",C118&lt;&gt;""),#REF!/C118,""),"")</f>
        <v/>
      </c>
      <c r="H118">
        <f>100*'data (DLX)'!E117/'data (DLX)'!D117</f>
        <v>5.558095780644484</v>
      </c>
    </row>
    <row r="119" spans="1:8" x14ac:dyDescent="0.35">
      <c r="A119" t="str">
        <f t="shared" si="6"/>
        <v>1996m5</v>
      </c>
      <c r="B119" s="1">
        <f t="shared" si="7"/>
        <v>35186</v>
      </c>
      <c r="D119" t="str">
        <f>IFERROR(IF(AND(B119&lt;DATE(2004,1,1),#REF!&lt;&gt;"",C119&lt;&gt;""),#REF!/C119,""),"")</f>
        <v/>
      </c>
      <c r="E119" t="str">
        <f>IFERROR(IF(AND(B119&gt;=DATE(2004,1,1),#REF!&lt;&gt;"",C119&lt;&gt;""),#REF!/C119,""),"")</f>
        <v/>
      </c>
      <c r="H119">
        <f>100*'data (DLX)'!E118/'data (DLX)'!D118</f>
        <v>5.5533527347812104</v>
      </c>
    </row>
    <row r="120" spans="1:8" x14ac:dyDescent="0.35">
      <c r="A120" t="str">
        <f t="shared" si="6"/>
        <v>1996m6</v>
      </c>
      <c r="B120" s="1">
        <f t="shared" si="7"/>
        <v>35217</v>
      </c>
      <c r="D120" t="str">
        <f>IFERROR(IF(AND(B120&lt;DATE(2004,1,1),#REF!&lt;&gt;"",C120&lt;&gt;""),#REF!/C120,""),"")</f>
        <v/>
      </c>
      <c r="E120" t="str">
        <f>IFERROR(IF(AND(B120&gt;=DATE(2004,1,1),#REF!&lt;&gt;"",C120&lt;&gt;""),#REF!/C120,""),"")</f>
        <v/>
      </c>
      <c r="H120">
        <f>100*'data (DLX)'!E119/'data (DLX)'!D119</f>
        <v>5.3067757690898079</v>
      </c>
    </row>
    <row r="121" spans="1:8" x14ac:dyDescent="0.35">
      <c r="A121" t="str">
        <f t="shared" si="6"/>
        <v>1996m7</v>
      </c>
      <c r="B121" s="1">
        <f t="shared" si="7"/>
        <v>35247</v>
      </c>
      <c r="D121" t="str">
        <f>IFERROR(IF(AND(B121&lt;DATE(2004,1,1),#REF!&lt;&gt;"",C121&lt;&gt;""),#REF!/C121,""),"")</f>
        <v/>
      </c>
      <c r="E121" t="str">
        <f>IFERROR(IF(AND(B121&gt;=DATE(2004,1,1),#REF!&lt;&gt;"",C121&lt;&gt;""),#REF!/C121,""),"")</f>
        <v/>
      </c>
      <c r="H121">
        <f>100*'data (DLX)'!E120/'data (DLX)'!D120</f>
        <v>5.4637931548062317</v>
      </c>
    </row>
    <row r="122" spans="1:8" x14ac:dyDescent="0.35">
      <c r="A122" t="str">
        <f t="shared" si="6"/>
        <v>1996m8</v>
      </c>
      <c r="B122" s="1">
        <f t="shared" si="7"/>
        <v>35278</v>
      </c>
      <c r="D122" t="str">
        <f>IFERROR(IF(AND(B122&lt;DATE(2004,1,1),#REF!&lt;&gt;"",C122&lt;&gt;""),#REF!/C122,""),"")</f>
        <v/>
      </c>
      <c r="E122" t="str">
        <f>IFERROR(IF(AND(B122&gt;=DATE(2004,1,1),#REF!&lt;&gt;"",C122&lt;&gt;""),#REF!/C122,""),"")</f>
        <v/>
      </c>
      <c r="H122">
        <f>100*'data (DLX)'!E121/'data (DLX)'!D121</f>
        <v>5.1337520700613188</v>
      </c>
    </row>
    <row r="123" spans="1:8" x14ac:dyDescent="0.35">
      <c r="A123" t="str">
        <f t="shared" si="6"/>
        <v>1996m9</v>
      </c>
      <c r="B123" s="1">
        <f t="shared" si="7"/>
        <v>35309</v>
      </c>
      <c r="D123" t="str">
        <f>IFERROR(IF(AND(B123&lt;DATE(2004,1,1),#REF!&lt;&gt;"",C123&lt;&gt;""),#REF!/C123,""),"")</f>
        <v/>
      </c>
      <c r="E123" t="str">
        <f>IFERROR(IF(AND(B123&gt;=DATE(2004,1,1),#REF!&lt;&gt;"",C123&lt;&gt;""),#REF!/C123,""),"")</f>
        <v/>
      </c>
      <c r="H123">
        <f>100*'data (DLX)'!E122/'data (DLX)'!D122</f>
        <v>5.1882689662862882</v>
      </c>
    </row>
    <row r="124" spans="1:8" x14ac:dyDescent="0.35">
      <c r="A124" t="str">
        <f t="shared" si="6"/>
        <v>1996m10</v>
      </c>
      <c r="B124" s="1">
        <f t="shared" si="7"/>
        <v>35339</v>
      </c>
      <c r="D124" t="str">
        <f>IFERROR(IF(AND(B124&lt;DATE(2004,1,1),#REF!&lt;&gt;"",C124&lt;&gt;""),#REF!/C124,""),"")</f>
        <v/>
      </c>
      <c r="E124" t="str">
        <f>IFERROR(IF(AND(B124&gt;=DATE(2004,1,1),#REF!&lt;&gt;"",C124&lt;&gt;""),#REF!/C124,""),"")</f>
        <v/>
      </c>
      <c r="H124">
        <f>100*'data (DLX)'!E123/'data (DLX)'!D123</f>
        <v>5.2111976638180861</v>
      </c>
    </row>
    <row r="125" spans="1:8" x14ac:dyDescent="0.35">
      <c r="A125" t="str">
        <f t="shared" si="6"/>
        <v>1996m11</v>
      </c>
      <c r="B125" s="1">
        <f t="shared" si="7"/>
        <v>35370</v>
      </c>
      <c r="D125" t="str">
        <f>IFERROR(IF(AND(B125&lt;DATE(2004,1,1),#REF!&lt;&gt;"",C125&lt;&gt;""),#REF!/C125,""),"")</f>
        <v/>
      </c>
      <c r="E125" t="str">
        <f>IFERROR(IF(AND(B125&gt;=DATE(2004,1,1),#REF!&lt;&gt;"",C125&lt;&gt;""),#REF!/C125,""),"")</f>
        <v/>
      </c>
      <c r="H125">
        <f>100*'data (DLX)'!E124/'data (DLX)'!D124</f>
        <v>5.3597220884843004</v>
      </c>
    </row>
    <row r="126" spans="1:8" x14ac:dyDescent="0.35">
      <c r="A126" t="str">
        <f t="shared" si="6"/>
        <v>1996m12</v>
      </c>
      <c r="B126" s="1">
        <f t="shared" si="7"/>
        <v>35400</v>
      </c>
      <c r="D126" t="str">
        <f>IFERROR(IF(AND(B126&lt;DATE(2004,1,1),#REF!&lt;&gt;"",C126&lt;&gt;""),#REF!/C126,""),"")</f>
        <v/>
      </c>
      <c r="E126" t="str">
        <f>IFERROR(IF(AND(B126&gt;=DATE(2004,1,1),#REF!&lt;&gt;"",C126&lt;&gt;""),#REF!/C126,""),"")</f>
        <v/>
      </c>
      <c r="H126">
        <f>100*'data (DLX)'!E125/'data (DLX)'!D125</f>
        <v>5.3680992946644661</v>
      </c>
    </row>
    <row r="127" spans="1:8" x14ac:dyDescent="0.35">
      <c r="A127" t="str">
        <f t="shared" si="6"/>
        <v>1997m1</v>
      </c>
      <c r="B127" s="1">
        <f t="shared" si="7"/>
        <v>35431</v>
      </c>
      <c r="D127" t="str">
        <f>IFERROR(IF(AND(B127&lt;DATE(2004,1,1),#REF!&lt;&gt;"",C127&lt;&gt;""),#REF!/C127,""),"")</f>
        <v/>
      </c>
      <c r="E127" t="str">
        <f>IFERROR(IF(AND(B127&gt;=DATE(2004,1,1),#REF!&lt;&gt;"",C127&lt;&gt;""),#REF!/C127,""),"")</f>
        <v/>
      </c>
      <c r="H127">
        <f>100*'data (DLX)'!E126/'data (DLX)'!D126</f>
        <v>5.2843727852586815</v>
      </c>
    </row>
    <row r="128" spans="1:8" x14ac:dyDescent="0.35">
      <c r="A128" t="str">
        <f t="shared" si="6"/>
        <v>1997m2</v>
      </c>
      <c r="B128" s="1">
        <f t="shared" si="7"/>
        <v>35462</v>
      </c>
      <c r="C128">
        <f t="shared" ref="C128:C191" si="8">IFERROR(INDEX(CPSdata,MATCH($B128,cps_dates,0),MATCH(C$1,CPSvars,0)),NA())</f>
        <v>11.044536666666668</v>
      </c>
      <c r="D128" t="str">
        <f>IFERROR(IF(AND(B128&lt;DATE(2004,1,1),#REF!&lt;&gt;"",C128&lt;&gt;""),#REF!/C128,""),"")</f>
        <v/>
      </c>
      <c r="E128" t="str">
        <f>IFERROR(IF(AND(B128&gt;=DATE(2004,1,1),#REF!&lt;&gt;"",C128&lt;&gt;""),#REF!/C128,""),"")</f>
        <v/>
      </c>
      <c r="H128">
        <f>100*'data (DLX)'!E127/'data (DLX)'!D127</f>
        <v>5.2451994091580501</v>
      </c>
    </row>
    <row r="129" spans="1:8" x14ac:dyDescent="0.35">
      <c r="A129" t="str">
        <f t="shared" si="6"/>
        <v>1997m3</v>
      </c>
      <c r="B129" s="1">
        <f t="shared" si="7"/>
        <v>35490</v>
      </c>
      <c r="C129">
        <f t="shared" si="8"/>
        <v>10.927099999999999</v>
      </c>
      <c r="D129" t="str">
        <f>IFERROR(IF(AND(B129&lt;DATE(2004,1,1),#REF!&lt;&gt;"",C129&lt;&gt;""),#REF!/C129,""),"")</f>
        <v/>
      </c>
      <c r="E129" t="str">
        <f>IFERROR(IF(AND(B129&gt;=DATE(2004,1,1),#REF!&lt;&gt;"",C129&lt;&gt;""),#REF!/C129,""),"")</f>
        <v/>
      </c>
      <c r="H129">
        <f>100*'data (DLX)'!E128/'data (DLX)'!D128</f>
        <v>5.1511873486838713</v>
      </c>
    </row>
    <row r="130" spans="1:8" x14ac:dyDescent="0.35">
      <c r="A130" t="str">
        <f t="shared" si="6"/>
        <v>1997m4</v>
      </c>
      <c r="B130" s="1">
        <f t="shared" si="7"/>
        <v>35521</v>
      </c>
      <c r="C130">
        <f t="shared" si="8"/>
        <v>10.943354999999999</v>
      </c>
      <c r="D130" t="str">
        <f>IFERROR(IF(AND(B130&lt;DATE(2004,1,1),#REF!&lt;&gt;"",C130&lt;&gt;""),#REF!/C130,""),"")</f>
        <v/>
      </c>
      <c r="E130" t="str">
        <f>IFERROR(IF(AND(B130&gt;=DATE(2004,1,1),#REF!&lt;&gt;"",C130&lt;&gt;""),#REF!/C130,""),"")</f>
        <v/>
      </c>
      <c r="H130">
        <f>100*'data (DLX)'!E129/'data (DLX)'!D129</f>
        <v>5.0530819903540758</v>
      </c>
    </row>
    <row r="131" spans="1:8" x14ac:dyDescent="0.35">
      <c r="A131" t="str">
        <f t="shared" si="6"/>
        <v>1997m5</v>
      </c>
      <c r="B131" s="1">
        <f t="shared" si="7"/>
        <v>35551</v>
      </c>
      <c r="C131">
        <f t="shared" si="8"/>
        <v>10.90103</v>
      </c>
      <c r="D131" t="str">
        <f>IFERROR(IF(AND(B131&lt;DATE(2004,1,1),#REF!&lt;&gt;"",C131&lt;&gt;""),#REF!/C131,""),"")</f>
        <v/>
      </c>
      <c r="E131" t="str">
        <f>IFERROR(IF(AND(B131&gt;=DATE(2004,1,1),#REF!&lt;&gt;"",C131&lt;&gt;""),#REF!/C131,""),"")</f>
        <v/>
      </c>
      <c r="H131">
        <f>100*'data (DLX)'!E130/'data (DLX)'!D130</f>
        <v>4.8891043866028987</v>
      </c>
    </row>
    <row r="132" spans="1:8" x14ac:dyDescent="0.35">
      <c r="A132" t="str">
        <f t="shared" si="6"/>
        <v>1997m6</v>
      </c>
      <c r="B132" s="1">
        <f t="shared" si="7"/>
        <v>35582</v>
      </c>
      <c r="C132">
        <f t="shared" si="8"/>
        <v>11.012681666666667</v>
      </c>
      <c r="D132" t="str">
        <f>IFERROR(IF(AND(B132&lt;DATE(2004,1,1),#REF!&lt;&gt;"",C132&lt;&gt;""),#REF!/C132,""),"")</f>
        <v/>
      </c>
      <c r="E132" t="str">
        <f>IFERROR(IF(AND(B132&gt;=DATE(2004,1,1),#REF!&lt;&gt;"",C132&lt;&gt;""),#REF!/C132,""),"")</f>
        <v/>
      </c>
      <c r="H132">
        <f>100*'data (DLX)'!E131/'data (DLX)'!D131</f>
        <v>4.991520508622652</v>
      </c>
    </row>
    <row r="133" spans="1:8" x14ac:dyDescent="0.35">
      <c r="A133" t="str">
        <f t="shared" ref="A133:A196" si="9">YEAR(B133)&amp;"m"&amp;MONTH(B133)</f>
        <v>1997m7</v>
      </c>
      <c r="B133" s="1">
        <f t="shared" si="7"/>
        <v>35612</v>
      </c>
      <c r="C133">
        <f t="shared" si="8"/>
        <v>11.108329166666666</v>
      </c>
      <c r="D133" t="str">
        <f>IFERROR(IF(AND(B133&lt;DATE(2004,1,1),#REF!&lt;&gt;"",C133&lt;&gt;""),#REF!/C133,""),"")</f>
        <v/>
      </c>
      <c r="E133" t="str">
        <f>IFERROR(IF(AND(B133&gt;=DATE(2004,1,1),#REF!&lt;&gt;"",C133&lt;&gt;""),#REF!/C133,""),"")</f>
        <v/>
      </c>
      <c r="H133">
        <f>100*'data (DLX)'!E132/'data (DLX)'!D132</f>
        <v>4.8762795196260171</v>
      </c>
    </row>
    <row r="134" spans="1:8" x14ac:dyDescent="0.35">
      <c r="A134" t="str">
        <f t="shared" si="9"/>
        <v>1997m8</v>
      </c>
      <c r="B134" s="1">
        <f t="shared" si="7"/>
        <v>35643</v>
      </c>
      <c r="C134">
        <f t="shared" si="8"/>
        <v>10.952149166666665</v>
      </c>
      <c r="D134" t="str">
        <f>IFERROR(IF(AND(B134&lt;DATE(2004,1,1),#REF!&lt;&gt;"",C134&lt;&gt;""),#REF!/C134,""),"")</f>
        <v/>
      </c>
      <c r="E134" t="str">
        <f>IFERROR(IF(AND(B134&gt;=DATE(2004,1,1),#REF!&lt;&gt;"",C134&lt;&gt;""),#REF!/C134,""),"")</f>
        <v/>
      </c>
      <c r="H134">
        <f>100*'data (DLX)'!E133/'data (DLX)'!D133</f>
        <v>4.8368443396916954</v>
      </c>
    </row>
    <row r="135" spans="1:8" x14ac:dyDescent="0.35">
      <c r="A135" t="str">
        <f t="shared" si="9"/>
        <v>1997m9</v>
      </c>
      <c r="B135" s="1">
        <f t="shared" si="7"/>
        <v>35674</v>
      </c>
      <c r="C135">
        <f t="shared" si="8"/>
        <v>10.887460000000001</v>
      </c>
      <c r="D135" t="str">
        <f>IFERROR(IF(AND(B135&lt;DATE(2004,1,1),#REF!&lt;&gt;"",C135&lt;&gt;""),#REF!/C135,""),"")</f>
        <v/>
      </c>
      <c r="E135" t="str">
        <f>IFERROR(IF(AND(B135&gt;=DATE(2004,1,1),#REF!&lt;&gt;"",C135&lt;&gt;""),#REF!/C135,""),"")</f>
        <v/>
      </c>
      <c r="H135">
        <f>100*'data (DLX)'!E134/'data (DLX)'!D134</f>
        <v>4.8699469544539964</v>
      </c>
    </row>
    <row r="136" spans="1:8" x14ac:dyDescent="0.35">
      <c r="A136" t="str">
        <f t="shared" si="9"/>
        <v>1997m10</v>
      </c>
      <c r="B136" s="1">
        <f t="shared" si="7"/>
        <v>35704</v>
      </c>
      <c r="C136">
        <f t="shared" si="8"/>
        <v>10.796234166666668</v>
      </c>
      <c r="D136" t="str">
        <f>IFERROR(IF(AND(B136&lt;DATE(2004,1,1),#REF!&lt;&gt;"",C136&lt;&gt;""),#REF!/C136,""),"")</f>
        <v/>
      </c>
      <c r="E136" t="str">
        <f>IFERROR(IF(AND(B136&gt;=DATE(2004,1,1),#REF!&lt;&gt;"",C136&lt;&gt;""),#REF!/C136,""),"")</f>
        <v/>
      </c>
      <c r="H136">
        <f>100*'data (DLX)'!E135/'data (DLX)'!D135</f>
        <v>4.7236026435780518</v>
      </c>
    </row>
    <row r="137" spans="1:8" x14ac:dyDescent="0.35">
      <c r="A137" t="str">
        <f t="shared" si="9"/>
        <v>1997m11</v>
      </c>
      <c r="B137" s="1">
        <f t="shared" si="7"/>
        <v>35735</v>
      </c>
      <c r="C137">
        <f t="shared" si="8"/>
        <v>10.72154416666667</v>
      </c>
      <c r="D137" t="str">
        <f>IFERROR(IF(AND(B137&lt;DATE(2004,1,1),#REF!&lt;&gt;"",C137&lt;&gt;""),#REF!/C137,""),"")</f>
        <v/>
      </c>
      <c r="E137" t="str">
        <f>IFERROR(IF(AND(B137&gt;=DATE(2004,1,1),#REF!&lt;&gt;"",C137&lt;&gt;""),#REF!/C137,""),"")</f>
        <v/>
      </c>
      <c r="H137">
        <f>100*'data (DLX)'!E136/'data (DLX)'!D136</f>
        <v>4.6056906710669461</v>
      </c>
    </row>
    <row r="138" spans="1:8" x14ac:dyDescent="0.35">
      <c r="A138" t="str">
        <f t="shared" si="9"/>
        <v>1997m12</v>
      </c>
      <c r="B138" s="1">
        <f t="shared" si="7"/>
        <v>35765</v>
      </c>
      <c r="C138">
        <f t="shared" si="8"/>
        <v>10.769185000000002</v>
      </c>
      <c r="D138" t="str">
        <f>IFERROR(IF(AND(B138&lt;DATE(2004,1,1),#REF!&lt;&gt;"",C138&lt;&gt;""),#REF!/C138,""),"")</f>
        <v/>
      </c>
      <c r="E138" t="str">
        <f>IFERROR(IF(AND(B138&gt;=DATE(2004,1,1),#REF!&lt;&gt;"",C138&lt;&gt;""),#REF!/C138,""),"")</f>
        <v/>
      </c>
      <c r="H138">
        <f>100*'data (DLX)'!E137/'data (DLX)'!D137</f>
        <v>4.7216652692209546</v>
      </c>
    </row>
    <row r="139" spans="1:8" x14ac:dyDescent="0.35">
      <c r="A139" t="str">
        <f t="shared" si="9"/>
        <v>1998m1</v>
      </c>
      <c r="B139" s="1">
        <f t="shared" si="7"/>
        <v>35796</v>
      </c>
      <c r="C139">
        <f t="shared" si="8"/>
        <v>10.649145000000001</v>
      </c>
      <c r="D139" t="str">
        <f>IFERROR(IF(AND(B139&lt;DATE(2004,1,1),#REF!&lt;&gt;"",C139&lt;&gt;""),#REF!/C139,""),"")</f>
        <v/>
      </c>
      <c r="E139" t="str">
        <f>IFERROR(IF(AND(B139&gt;=DATE(2004,1,1),#REF!&lt;&gt;"",C139&lt;&gt;""),#REF!/C139,""),"")</f>
        <v/>
      </c>
      <c r="H139">
        <f>100*'data (DLX)'!E138/'data (DLX)'!D138</f>
        <v>4.6449542288194321</v>
      </c>
    </row>
    <row r="140" spans="1:8" x14ac:dyDescent="0.35">
      <c r="A140" t="str">
        <f t="shared" si="9"/>
        <v>1998m2</v>
      </c>
      <c r="B140" s="1">
        <f t="shared" si="7"/>
        <v>35827</v>
      </c>
      <c r="C140">
        <f t="shared" si="8"/>
        <v>10.527531666666668</v>
      </c>
      <c r="D140" t="str">
        <f>IFERROR(IF(AND(B140&lt;DATE(2004,1,1),#REF!&lt;&gt;"",C140&lt;&gt;""),#REF!/C140,""),"")</f>
        <v/>
      </c>
      <c r="E140" t="str">
        <f>IFERROR(IF(AND(B140&gt;=DATE(2004,1,1),#REF!&lt;&gt;"",C140&lt;&gt;""),#REF!/C140,""),"")</f>
        <v/>
      </c>
      <c r="H140">
        <f>100*'data (DLX)'!E139/'data (DLX)'!D139</f>
        <v>4.5991598109574658</v>
      </c>
    </row>
    <row r="141" spans="1:8" x14ac:dyDescent="0.35">
      <c r="A141" t="str">
        <f t="shared" si="9"/>
        <v>1998m3</v>
      </c>
      <c r="B141" s="1">
        <f t="shared" si="7"/>
        <v>35855</v>
      </c>
      <c r="C141">
        <f t="shared" si="8"/>
        <v>10.626354166666667</v>
      </c>
      <c r="D141" t="str">
        <f>IFERROR(IF(AND(B141&lt;DATE(2004,1,1),#REF!&lt;&gt;"",C141&lt;&gt;""),#REF!/C141,""),"")</f>
        <v/>
      </c>
      <c r="E141" t="str">
        <f>IFERROR(IF(AND(B141&gt;=DATE(2004,1,1),#REF!&lt;&gt;"",C141&lt;&gt;""),#REF!/C141,""),"")</f>
        <v/>
      </c>
      <c r="H141">
        <f>100*'data (DLX)'!E140/'data (DLX)'!D140</f>
        <v>4.6795301524381356</v>
      </c>
    </row>
    <row r="142" spans="1:8" x14ac:dyDescent="0.35">
      <c r="A142" t="str">
        <f t="shared" si="9"/>
        <v>1998m4</v>
      </c>
      <c r="B142" s="1">
        <f t="shared" si="7"/>
        <v>35886</v>
      </c>
      <c r="C142">
        <f t="shared" si="8"/>
        <v>10.565765833333334</v>
      </c>
      <c r="D142" t="str">
        <f>IFERROR(IF(AND(B142&lt;DATE(2004,1,1),#REF!&lt;&gt;"",C142&lt;&gt;""),#REF!/C142,""),"")</f>
        <v/>
      </c>
      <c r="E142" t="str">
        <f>IFERROR(IF(AND(B142&gt;=DATE(2004,1,1),#REF!&lt;&gt;"",C142&lt;&gt;""),#REF!/C142,""),"")</f>
        <v/>
      </c>
      <c r="H142">
        <f>100*'data (DLX)'!E141/'data (DLX)'!D141</f>
        <v>4.3317535545023693</v>
      </c>
    </row>
    <row r="143" spans="1:8" x14ac:dyDescent="0.35">
      <c r="A143" t="str">
        <f t="shared" si="9"/>
        <v>1998m5</v>
      </c>
      <c r="B143" s="1">
        <f t="shared" si="7"/>
        <v>35916</v>
      </c>
      <c r="C143">
        <f t="shared" si="8"/>
        <v>10.611980833333332</v>
      </c>
      <c r="D143" t="str">
        <f>IFERROR(IF(AND(B143&lt;DATE(2004,1,1),#REF!&lt;&gt;"",C143&lt;&gt;""),#REF!/C143,""),"")</f>
        <v/>
      </c>
      <c r="E143" t="str">
        <f>IFERROR(IF(AND(B143&gt;=DATE(2004,1,1),#REF!&lt;&gt;"",C143&lt;&gt;""),#REF!/C143,""),"")</f>
        <v/>
      </c>
      <c r="H143">
        <f>100*'data (DLX)'!E142/'data (DLX)'!D142</f>
        <v>4.4019159654077979</v>
      </c>
    </row>
    <row r="144" spans="1:8" x14ac:dyDescent="0.35">
      <c r="A144" t="str">
        <f t="shared" si="9"/>
        <v>1998m6</v>
      </c>
      <c r="B144" s="1">
        <f t="shared" si="7"/>
        <v>35947</v>
      </c>
      <c r="C144">
        <f t="shared" si="8"/>
        <v>10.524289166666666</v>
      </c>
      <c r="D144" t="str">
        <f>IFERROR(IF(AND(B144&lt;DATE(2004,1,1),#REF!&lt;&gt;"",C144&lt;&gt;""),#REF!/C144,""),"")</f>
        <v/>
      </c>
      <c r="E144" t="str">
        <f>IFERROR(IF(AND(B144&gt;=DATE(2004,1,1),#REF!&lt;&gt;"",C144&lt;&gt;""),#REF!/C144,""),"")</f>
        <v/>
      </c>
      <c r="H144">
        <f>100*'data (DLX)'!E143/'data (DLX)'!D143</f>
        <v>4.5192972245462153</v>
      </c>
    </row>
    <row r="145" spans="1:8" x14ac:dyDescent="0.35">
      <c r="A145" t="str">
        <f t="shared" si="9"/>
        <v>1998m7</v>
      </c>
      <c r="B145" s="1">
        <f t="shared" si="7"/>
        <v>35977</v>
      </c>
      <c r="C145">
        <f t="shared" si="8"/>
        <v>10.412453333333332</v>
      </c>
      <c r="D145" t="str">
        <f>IFERROR(IF(AND(B145&lt;DATE(2004,1,1),#REF!&lt;&gt;"",C145&lt;&gt;""),#REF!/C145,""),"")</f>
        <v/>
      </c>
      <c r="E145" t="str">
        <f>IFERROR(IF(AND(B145&gt;=DATE(2004,1,1),#REF!&lt;&gt;"",C145&lt;&gt;""),#REF!/C145,""),"")</f>
        <v/>
      </c>
      <c r="H145">
        <f>100*'data (DLX)'!E144/'data (DLX)'!D144</f>
        <v>4.5490885833066841</v>
      </c>
    </row>
    <row r="146" spans="1:8" x14ac:dyDescent="0.35">
      <c r="A146" t="str">
        <f t="shared" si="9"/>
        <v>1998m8</v>
      </c>
      <c r="B146" s="1">
        <f t="shared" si="7"/>
        <v>36008</v>
      </c>
      <c r="C146">
        <f t="shared" si="8"/>
        <v>10.312826666666668</v>
      </c>
      <c r="D146" t="str">
        <f>IFERROR(IF(AND(B146&lt;DATE(2004,1,1),#REF!&lt;&gt;"",C146&lt;&gt;""),#REF!/C146,""),"")</f>
        <v/>
      </c>
      <c r="E146" t="str">
        <f>IFERROR(IF(AND(B146&gt;=DATE(2004,1,1),#REF!&lt;&gt;"",C146&lt;&gt;""),#REF!/C146,""),"")</f>
        <v/>
      </c>
      <c r="H146">
        <f>100*'data (DLX)'!E145/'data (DLX)'!D145</f>
        <v>4.4915315839209127</v>
      </c>
    </row>
    <row r="147" spans="1:8" x14ac:dyDescent="0.35">
      <c r="A147" t="str">
        <f t="shared" si="9"/>
        <v>1998m9</v>
      </c>
      <c r="B147" s="1">
        <f t="shared" si="7"/>
        <v>36039</v>
      </c>
      <c r="C147">
        <f t="shared" si="8"/>
        <v>10.274491666666668</v>
      </c>
      <c r="D147" t="str">
        <f>IFERROR(IF(AND(B147&lt;DATE(2004,1,1),#REF!&lt;&gt;"",C147&lt;&gt;""),#REF!/C147,""),"")</f>
        <v/>
      </c>
      <c r="E147" t="str">
        <f>IFERROR(IF(AND(B147&gt;=DATE(2004,1,1),#REF!&lt;&gt;"",C147&lt;&gt;""),#REF!/C147,""),"")</f>
        <v/>
      </c>
      <c r="H147">
        <f>100*'data (DLX)'!E146/'data (DLX)'!D146</f>
        <v>4.5557757112072084</v>
      </c>
    </row>
    <row r="148" spans="1:8" x14ac:dyDescent="0.35">
      <c r="A148" t="str">
        <f t="shared" si="9"/>
        <v>1998m10</v>
      </c>
      <c r="B148" s="1">
        <f t="shared" si="7"/>
        <v>36069</v>
      </c>
      <c r="C148">
        <f t="shared" si="8"/>
        <v>10.295461666666666</v>
      </c>
      <c r="D148" t="str">
        <f>IFERROR(IF(AND(B148&lt;DATE(2004,1,1),#REF!&lt;&gt;"",C148&lt;&gt;""),#REF!/C148,""),"")</f>
        <v/>
      </c>
      <c r="E148" t="str">
        <f>IFERROR(IF(AND(B148&gt;=DATE(2004,1,1),#REF!&lt;&gt;"",C148&lt;&gt;""),#REF!/C148,""),"")</f>
        <v/>
      </c>
      <c r="H148">
        <f>100*'data (DLX)'!E147/'data (DLX)'!D147</f>
        <v>4.5415428228436712</v>
      </c>
    </row>
    <row r="149" spans="1:8" x14ac:dyDescent="0.35">
      <c r="A149" t="str">
        <f t="shared" si="9"/>
        <v>1998m11</v>
      </c>
      <c r="B149" s="1">
        <f t="shared" si="7"/>
        <v>36100</v>
      </c>
      <c r="C149">
        <f t="shared" si="8"/>
        <v>10.276877499999999</v>
      </c>
      <c r="D149" t="str">
        <f>IFERROR(IF(AND(B149&lt;DATE(2004,1,1),#REF!&lt;&gt;"",C149&lt;&gt;""),#REF!/C149,""),"")</f>
        <v/>
      </c>
      <c r="E149" t="str">
        <f>IFERROR(IF(AND(B149&gt;=DATE(2004,1,1),#REF!&lt;&gt;"",C149&lt;&gt;""),#REF!/C149,""),"")</f>
        <v/>
      </c>
      <c r="H149">
        <f>100*'data (DLX)'!E148/'data (DLX)'!D148</f>
        <v>4.4081196117964172</v>
      </c>
    </row>
    <row r="150" spans="1:8" x14ac:dyDescent="0.35">
      <c r="A150" t="str">
        <f t="shared" si="9"/>
        <v>1998m12</v>
      </c>
      <c r="B150" s="1">
        <f t="shared" si="7"/>
        <v>36130</v>
      </c>
      <c r="C150">
        <f t="shared" si="8"/>
        <v>10.076258333333332</v>
      </c>
      <c r="D150" t="str">
        <f>IFERROR(IF(AND(B150&lt;DATE(2004,1,1),#REF!&lt;&gt;"",C150&lt;&gt;""),#REF!/C150,""),"")</f>
        <v/>
      </c>
      <c r="E150" t="str">
        <f>IFERROR(IF(AND(B150&gt;=DATE(2004,1,1),#REF!&lt;&gt;"",C150&lt;&gt;""),#REF!/C150,""),"")</f>
        <v/>
      </c>
      <c r="H150">
        <f>100*'data (DLX)'!E149/'data (DLX)'!D149</f>
        <v>4.351025001081986</v>
      </c>
    </row>
    <row r="151" spans="1:8" x14ac:dyDescent="0.35">
      <c r="A151" t="str">
        <f t="shared" si="9"/>
        <v>1999m1</v>
      </c>
      <c r="B151" s="1">
        <f t="shared" si="7"/>
        <v>36161</v>
      </c>
      <c r="C151">
        <f t="shared" si="8"/>
        <v>10.071289999999999</v>
      </c>
      <c r="D151" t="str">
        <f>IFERROR(IF(AND(B151&lt;DATE(2004,1,1),#REF!&lt;&gt;"",C151&lt;&gt;""),#REF!/C151,""),"")</f>
        <v/>
      </c>
      <c r="E151" t="str">
        <f>IFERROR(IF(AND(B151&gt;=DATE(2004,1,1),#REF!&lt;&gt;"",C151&lt;&gt;""),#REF!/C151,""),"")</f>
        <v/>
      </c>
      <c r="H151">
        <f>100*'data (DLX)'!E150/'data (DLX)'!D150</f>
        <v>4.2991877873139428</v>
      </c>
    </row>
    <row r="152" spans="1:8" x14ac:dyDescent="0.35">
      <c r="A152" t="str">
        <f t="shared" si="9"/>
        <v>1999m2</v>
      </c>
      <c r="B152" s="1">
        <f t="shared" si="7"/>
        <v>36192</v>
      </c>
      <c r="C152">
        <f t="shared" si="8"/>
        <v>10.066889166666666</v>
      </c>
      <c r="D152" t="str">
        <f>IFERROR(IF(AND(B152&lt;DATE(2004,1,1),#REF!&lt;&gt;"",C152&lt;&gt;""),#REF!/C152,""),"")</f>
        <v/>
      </c>
      <c r="E152" t="str">
        <f>IFERROR(IF(AND(B152&gt;=DATE(2004,1,1),#REF!&lt;&gt;"",C152&lt;&gt;""),#REF!/C152,""),"")</f>
        <v/>
      </c>
      <c r="H152">
        <f>100*'data (DLX)'!E151/'data (DLX)'!D151</f>
        <v>4.3974468758770069</v>
      </c>
    </row>
    <row r="153" spans="1:8" x14ac:dyDescent="0.35">
      <c r="A153" t="str">
        <f t="shared" si="9"/>
        <v>1999m3</v>
      </c>
      <c r="B153" s="1">
        <f t="shared" si="7"/>
        <v>36220</v>
      </c>
      <c r="C153">
        <f t="shared" si="8"/>
        <v>10.058381666666664</v>
      </c>
      <c r="D153" t="str">
        <f>IFERROR(IF(AND(B153&lt;DATE(2004,1,1),#REF!&lt;&gt;"",C153&lt;&gt;""),#REF!/C153,""),"")</f>
        <v/>
      </c>
      <c r="E153" t="str">
        <f>IFERROR(IF(AND(B153&gt;=DATE(2004,1,1),#REF!&lt;&gt;"",C153&lt;&gt;""),#REF!/C153,""),"")</f>
        <v/>
      </c>
      <c r="H153">
        <f>100*'data (DLX)'!E152/'data (DLX)'!D152</f>
        <v>4.1685287969437033</v>
      </c>
    </row>
    <row r="154" spans="1:8" x14ac:dyDescent="0.35">
      <c r="A154" t="str">
        <f t="shared" si="9"/>
        <v>1999m4</v>
      </c>
      <c r="B154" s="1">
        <f t="shared" si="7"/>
        <v>36251</v>
      </c>
      <c r="C154">
        <f t="shared" si="8"/>
        <v>10.110666666666667</v>
      </c>
      <c r="D154" t="str">
        <f>IFERROR(IF(AND(B154&lt;DATE(2004,1,1),#REF!&lt;&gt;"",C154&lt;&gt;""),#REF!/C154,""),"")</f>
        <v/>
      </c>
      <c r="E154" t="str">
        <f>IFERROR(IF(AND(B154&gt;=DATE(2004,1,1),#REF!&lt;&gt;"",C154&lt;&gt;""),#REF!/C154,""),"")</f>
        <v/>
      </c>
      <c r="H154">
        <f>100*'data (DLX)'!E153/'data (DLX)'!D153</f>
        <v>4.3206989111896315</v>
      </c>
    </row>
    <row r="155" spans="1:8" x14ac:dyDescent="0.35">
      <c r="A155" t="str">
        <f t="shared" si="9"/>
        <v>1999m5</v>
      </c>
      <c r="B155" s="1">
        <f t="shared" si="7"/>
        <v>36281</v>
      </c>
      <c r="C155">
        <f t="shared" si="8"/>
        <v>10.009427499999999</v>
      </c>
      <c r="D155" t="str">
        <f>IFERROR(IF(AND(B155&lt;DATE(2004,1,1),#REF!&lt;&gt;"",C155&lt;&gt;""),#REF!/C155,""),"")</f>
        <v/>
      </c>
      <c r="E155" t="str">
        <f>IFERROR(IF(AND(B155&gt;=DATE(2004,1,1),#REF!&lt;&gt;"",C155&lt;&gt;""),#REF!/C155,""),"")</f>
        <v/>
      </c>
      <c r="H155">
        <f>100*'data (DLX)'!E154/'data (DLX)'!D154</f>
        <v>4.1665768077810608</v>
      </c>
    </row>
    <row r="156" spans="1:8" x14ac:dyDescent="0.35">
      <c r="A156" t="str">
        <f t="shared" si="9"/>
        <v>1999m6</v>
      </c>
      <c r="B156" s="1">
        <f t="shared" si="7"/>
        <v>36312</v>
      </c>
      <c r="C156">
        <f t="shared" si="8"/>
        <v>10.022181666666667</v>
      </c>
      <c r="D156" t="str">
        <f>IFERROR(IF(AND(B156&lt;DATE(2004,1,1),#REF!&lt;&gt;"",C156&lt;&gt;""),#REF!/C156,""),"")</f>
        <v/>
      </c>
      <c r="E156" t="str">
        <f>IFERROR(IF(AND(B156&gt;=DATE(2004,1,1),#REF!&lt;&gt;"",C156&lt;&gt;""),#REF!/C156,""),"")</f>
        <v/>
      </c>
      <c r="H156">
        <f>100*'data (DLX)'!E155/'data (DLX)'!D155</f>
        <v>4.271185467490616</v>
      </c>
    </row>
    <row r="157" spans="1:8" x14ac:dyDescent="0.35">
      <c r="A157" t="str">
        <f t="shared" si="9"/>
        <v>1999m7</v>
      </c>
      <c r="B157" s="1">
        <f t="shared" si="7"/>
        <v>36342</v>
      </c>
      <c r="C157">
        <f t="shared" si="8"/>
        <v>10.131444999999999</v>
      </c>
      <c r="D157" t="str">
        <f>IFERROR(IF(AND(B157&lt;DATE(2004,1,1),#REF!&lt;&gt;"",C157&lt;&gt;""),#REF!/C157,""),"")</f>
        <v/>
      </c>
      <c r="E157" t="str">
        <f>IFERROR(IF(AND(B157&gt;=DATE(2004,1,1),#REF!&lt;&gt;"",C157&lt;&gt;""),#REF!/C157,""),"")</f>
        <v/>
      </c>
      <c r="H157">
        <f>100*'data (DLX)'!E156/'data (DLX)'!D156</f>
        <v>4.3208858353832138</v>
      </c>
    </row>
    <row r="158" spans="1:8" x14ac:dyDescent="0.35">
      <c r="A158" t="str">
        <f t="shared" si="9"/>
        <v>1999m8</v>
      </c>
      <c r="B158" s="1">
        <f t="shared" si="7"/>
        <v>36373</v>
      </c>
      <c r="C158">
        <f t="shared" si="8"/>
        <v>10.220400833333333</v>
      </c>
      <c r="D158" t="str">
        <f>IFERROR(IF(AND(B158&lt;DATE(2004,1,1),#REF!&lt;&gt;"",C158&lt;&gt;""),#REF!/C158,""),"")</f>
        <v/>
      </c>
      <c r="E158" t="str">
        <f>IFERROR(IF(AND(B158&gt;=DATE(2004,1,1),#REF!&lt;&gt;"",C158&lt;&gt;""),#REF!/C158,""),"")</f>
        <v/>
      </c>
      <c r="H158">
        <f>100*'data (DLX)'!E157/'data (DLX)'!D157</f>
        <v>4.1870472638600011</v>
      </c>
    </row>
    <row r="159" spans="1:8" x14ac:dyDescent="0.35">
      <c r="A159" t="str">
        <f t="shared" si="9"/>
        <v>1999m9</v>
      </c>
      <c r="B159" s="1">
        <f t="shared" ref="B159:B222" si="10">EDATE(B158,1)</f>
        <v>36404</v>
      </c>
      <c r="C159">
        <f t="shared" si="8"/>
        <v>10.229285000000001</v>
      </c>
      <c r="D159" t="str">
        <f>IFERROR(IF(AND(B159&lt;DATE(2004,1,1),#REF!&lt;&gt;"",C159&lt;&gt;""),#REF!/C159,""),"")</f>
        <v/>
      </c>
      <c r="E159" t="str">
        <f>IFERROR(IF(AND(B159&gt;=DATE(2004,1,1),#REF!&lt;&gt;"",C159&lt;&gt;""),#REF!/C159,""),"")</f>
        <v/>
      </c>
      <c r="H159">
        <f>100*'data (DLX)'!E158/'data (DLX)'!D158</f>
        <v>4.236438383635817</v>
      </c>
    </row>
    <row r="160" spans="1:8" x14ac:dyDescent="0.35">
      <c r="A160" t="str">
        <f t="shared" si="9"/>
        <v>1999m10</v>
      </c>
      <c r="B160" s="1">
        <f t="shared" si="10"/>
        <v>36434</v>
      </c>
      <c r="C160">
        <f t="shared" si="8"/>
        <v>10.212679166666668</v>
      </c>
      <c r="D160" t="str">
        <f>IFERROR(IF(AND(B160&lt;DATE(2004,1,1),#REF!&lt;&gt;"",C160&lt;&gt;""),#REF!/C160,""),"")</f>
        <v/>
      </c>
      <c r="E160" t="str">
        <f>IFERROR(IF(AND(B160&gt;=DATE(2004,1,1),#REF!&lt;&gt;"",C160&lt;&gt;""),#REF!/C160,""),"")</f>
        <v/>
      </c>
      <c r="H160">
        <f>100*'data (DLX)'!E159/'data (DLX)'!D159</f>
        <v>4.1339047441887082</v>
      </c>
    </row>
    <row r="161" spans="1:8" x14ac:dyDescent="0.35">
      <c r="A161" t="str">
        <f t="shared" si="9"/>
        <v>1999m11</v>
      </c>
      <c r="B161" s="1">
        <f t="shared" si="10"/>
        <v>36465</v>
      </c>
      <c r="C161">
        <f t="shared" si="8"/>
        <v>10.357723333333336</v>
      </c>
      <c r="D161" t="str">
        <f>IFERROR(IF(AND(B161&lt;DATE(2004,1,1),#REF!&lt;&gt;"",C161&lt;&gt;""),#REF!/C161,""),"")</f>
        <v/>
      </c>
      <c r="E161" t="str">
        <f>IFERROR(IF(AND(B161&gt;=DATE(2004,1,1),#REF!&lt;&gt;"",C161&lt;&gt;""),#REF!/C161,""),"")</f>
        <v/>
      </c>
      <c r="H161">
        <f>100*'data (DLX)'!E160/'data (DLX)'!D160</f>
        <v>4.0821281913943936</v>
      </c>
    </row>
    <row r="162" spans="1:8" x14ac:dyDescent="0.35">
      <c r="A162" t="str">
        <f t="shared" si="9"/>
        <v>1999m12</v>
      </c>
      <c r="B162" s="1">
        <f t="shared" si="10"/>
        <v>36495</v>
      </c>
      <c r="C162">
        <f t="shared" si="8"/>
        <v>10.526465833333337</v>
      </c>
      <c r="D162" t="str">
        <f>IFERROR(IF(AND(B162&lt;DATE(2004,1,1),#REF!&lt;&gt;"",C162&lt;&gt;""),#REF!/C162,""),"")</f>
        <v/>
      </c>
      <c r="E162" t="str">
        <f>IFERROR(IF(AND(B162&gt;=DATE(2004,1,1),#REF!&lt;&gt;"",C162&lt;&gt;""),#REF!/C162,""),"")</f>
        <v/>
      </c>
      <c r="H162">
        <f>100*'data (DLX)'!E161/'data (DLX)'!D161</f>
        <v>4.0327585837904936</v>
      </c>
    </row>
    <row r="163" spans="1:8" x14ac:dyDescent="0.35">
      <c r="A163" t="str">
        <f t="shared" si="9"/>
        <v>2000m1</v>
      </c>
      <c r="B163" s="1">
        <f t="shared" si="10"/>
        <v>36526</v>
      </c>
      <c r="C163">
        <f t="shared" si="8"/>
        <v>10.503763333333332</v>
      </c>
      <c r="D163" t="str">
        <f>IFERROR(IF(AND(B163&lt;DATE(2004,1,1),#REF!&lt;&gt;"",C163&lt;&gt;""),#REF!/C163,""),"")</f>
        <v/>
      </c>
      <c r="E163" t="str">
        <f>IFERROR(IF(AND(B163&gt;=DATE(2004,1,1),#REF!&lt;&gt;"",C163&lt;&gt;""),#REF!/C163,""),"")</f>
        <v/>
      </c>
      <c r="H163">
        <f>100*'data (DLX)'!E162/'data (DLX)'!D162</f>
        <v>4.0121742920002532</v>
      </c>
    </row>
    <row r="164" spans="1:8" x14ac:dyDescent="0.35">
      <c r="A164" t="str">
        <f t="shared" si="9"/>
        <v>2000m2</v>
      </c>
      <c r="B164" s="1">
        <f t="shared" si="10"/>
        <v>36557</v>
      </c>
      <c r="C164">
        <f t="shared" si="8"/>
        <v>10.604245833333332</v>
      </c>
      <c r="D164" t="str">
        <f>IFERROR(IF(AND(B164&lt;DATE(2004,1,1),#REF!&lt;&gt;"",C164&lt;&gt;""),#REF!/C164,""),"")</f>
        <v/>
      </c>
      <c r="E164" t="str">
        <f>IFERROR(IF(AND(B164&gt;=DATE(2004,1,1),#REF!&lt;&gt;"",C164&lt;&gt;""),#REF!/C164,""),"")</f>
        <v/>
      </c>
      <c r="H164">
        <f>100*'data (DLX)'!E163/'data (DLX)'!D163</f>
        <v>4.1121469085191213</v>
      </c>
    </row>
    <row r="165" spans="1:8" x14ac:dyDescent="0.35">
      <c r="A165" t="str">
        <f t="shared" si="9"/>
        <v>2000m3</v>
      </c>
      <c r="B165" s="1">
        <f t="shared" si="10"/>
        <v>36586</v>
      </c>
      <c r="C165">
        <f t="shared" si="8"/>
        <v>10.571894999999998</v>
      </c>
      <c r="D165" t="str">
        <f>IFERROR(IF(AND(B165&lt;DATE(2004,1,1),#REF!&lt;&gt;"",C165&lt;&gt;""),#REF!/C165,""),"")</f>
        <v/>
      </c>
      <c r="E165" t="str">
        <f>IFERROR(IF(AND(B165&gt;=DATE(2004,1,1),#REF!&lt;&gt;"",C165&lt;&gt;""),#REF!/C165,""),"")</f>
        <v/>
      </c>
      <c r="H165">
        <f>100*'data (DLX)'!E164/'data (DLX)'!D164</f>
        <v>4.025022115506129</v>
      </c>
    </row>
    <row r="166" spans="1:8" x14ac:dyDescent="0.35">
      <c r="A166" t="str">
        <f t="shared" si="9"/>
        <v>2000m4</v>
      </c>
      <c r="B166" s="1">
        <f t="shared" si="10"/>
        <v>36617</v>
      </c>
      <c r="C166">
        <f t="shared" si="8"/>
        <v>10.524224999999998</v>
      </c>
      <c r="D166" t="str">
        <f>IFERROR(IF(AND(B166&lt;DATE(2004,1,1),#REF!&lt;&gt;"",C166&lt;&gt;""),#REF!/C166,""),"")</f>
        <v/>
      </c>
      <c r="E166" t="str">
        <f>IFERROR(IF(AND(B166&gt;=DATE(2004,1,1),#REF!&lt;&gt;"",C166&lt;&gt;""),#REF!/C166,""),"")</f>
        <v/>
      </c>
      <c r="H166">
        <f>100*'data (DLX)'!E165/'data (DLX)'!D165</f>
        <v>3.8395527877212769</v>
      </c>
    </row>
    <row r="167" spans="1:8" x14ac:dyDescent="0.35">
      <c r="A167" t="str">
        <f t="shared" si="9"/>
        <v>2000m5</v>
      </c>
      <c r="B167" s="1">
        <f t="shared" si="10"/>
        <v>36647</v>
      </c>
      <c r="C167">
        <f t="shared" si="8"/>
        <v>10.459148333333333</v>
      </c>
      <c r="D167" t="str">
        <f>IFERROR(IF(AND(B167&lt;DATE(2004,1,1),#REF!&lt;&gt;"",C167&lt;&gt;""),#REF!/C167,""),"")</f>
        <v/>
      </c>
      <c r="E167" t="str">
        <f>IFERROR(IF(AND(B167&gt;=DATE(2004,1,1),#REF!&lt;&gt;"",C167&lt;&gt;""),#REF!/C167,""),"")</f>
        <v/>
      </c>
      <c r="H167">
        <f>100*'data (DLX)'!E166/'data (DLX)'!D166</f>
        <v>4.043880102255808</v>
      </c>
    </row>
    <row r="168" spans="1:8" x14ac:dyDescent="0.35">
      <c r="A168" t="str">
        <f t="shared" si="9"/>
        <v>2000m6</v>
      </c>
      <c r="B168" s="1">
        <f t="shared" si="10"/>
        <v>36678</v>
      </c>
      <c r="C168">
        <f t="shared" si="8"/>
        <v>10.505695833333332</v>
      </c>
      <c r="D168" t="str">
        <f>IFERROR(IF(AND(B168&lt;DATE(2004,1,1),#REF!&lt;&gt;"",C168&lt;&gt;""),#REF!/C168,""),"")</f>
        <v/>
      </c>
      <c r="E168" t="str">
        <f>IFERROR(IF(AND(B168&gt;=DATE(2004,1,1),#REF!&lt;&gt;"",C168&lt;&gt;""),#REF!/C168,""),"")</f>
        <v/>
      </c>
      <c r="H168">
        <f>100*'data (DLX)'!E167/'data (DLX)'!D167</f>
        <v>3.9630832240463985</v>
      </c>
    </row>
    <row r="169" spans="1:8" x14ac:dyDescent="0.35">
      <c r="A169" t="str">
        <f t="shared" si="9"/>
        <v>2000m7</v>
      </c>
      <c r="B169" s="1">
        <f t="shared" si="10"/>
        <v>36708</v>
      </c>
      <c r="C169">
        <f t="shared" si="8"/>
        <v>10.481035833333332</v>
      </c>
      <c r="D169" t="str">
        <f>IFERROR(IF(AND(B169&lt;DATE(2004,1,1),#REF!&lt;&gt;"",C169&lt;&gt;""),#REF!/C169,""),"")</f>
        <v/>
      </c>
      <c r="E169" t="str">
        <f>IFERROR(IF(AND(B169&gt;=DATE(2004,1,1),#REF!&lt;&gt;"",C169&lt;&gt;""),#REF!/C169,""),"")</f>
        <v/>
      </c>
      <c r="H169">
        <f>100*'data (DLX)'!E168/'data (DLX)'!D168</f>
        <v>4.0392752217489702</v>
      </c>
    </row>
    <row r="170" spans="1:8" x14ac:dyDescent="0.35">
      <c r="A170" t="str">
        <f t="shared" si="9"/>
        <v>2000m8</v>
      </c>
      <c r="B170" s="1">
        <f t="shared" si="10"/>
        <v>36739</v>
      </c>
      <c r="C170">
        <f t="shared" si="8"/>
        <v>10.390256666666666</v>
      </c>
      <c r="D170" t="str">
        <f>IFERROR(IF(AND(B170&lt;DATE(2004,1,1),#REF!&lt;&gt;"",C170&lt;&gt;""),#REF!/C170,""),"")</f>
        <v/>
      </c>
      <c r="E170" t="str">
        <f>IFERROR(IF(AND(B170&gt;=DATE(2004,1,1),#REF!&lt;&gt;"",C170&lt;&gt;""),#REF!/C170,""),"")</f>
        <v/>
      </c>
      <c r="H170">
        <f>100*'data (DLX)'!E169/'data (DLX)'!D169</f>
        <v>4.1069649297612862</v>
      </c>
    </row>
    <row r="171" spans="1:8" x14ac:dyDescent="0.35">
      <c r="A171" t="str">
        <f t="shared" si="9"/>
        <v>2000m9</v>
      </c>
      <c r="B171" s="1">
        <f t="shared" si="10"/>
        <v>36770</v>
      </c>
      <c r="C171">
        <f t="shared" si="8"/>
        <v>10.492545833333331</v>
      </c>
      <c r="D171" t="str">
        <f>IFERROR(IF(AND(B171&lt;DATE(2004,1,1),#REF!&lt;&gt;"",C171&lt;&gt;""),#REF!/C171,""),"")</f>
        <v/>
      </c>
      <c r="E171" t="str">
        <f>IFERROR(IF(AND(B171&gt;=DATE(2004,1,1),#REF!&lt;&gt;"",C171&lt;&gt;""),#REF!/C171,""),"")</f>
        <v/>
      </c>
      <c r="H171">
        <f>100*'data (DLX)'!E170/'data (DLX)'!D170</f>
        <v>3.9468698690691704</v>
      </c>
    </row>
    <row r="172" spans="1:8" x14ac:dyDescent="0.35">
      <c r="A172" t="str">
        <f t="shared" si="9"/>
        <v>2000m10</v>
      </c>
      <c r="B172" s="1">
        <f t="shared" si="10"/>
        <v>36800</v>
      </c>
      <c r="C172">
        <f t="shared" si="8"/>
        <v>10.487247499999999</v>
      </c>
      <c r="D172" t="str">
        <f>IFERROR(IF(AND(B172&lt;DATE(2004,1,1),#REF!&lt;&gt;"",C172&lt;&gt;""),#REF!/C172,""),"")</f>
        <v/>
      </c>
      <c r="E172" t="str">
        <f>IFERROR(IF(AND(B172&gt;=DATE(2004,1,1),#REF!&lt;&gt;"",C172&lt;&gt;""),#REF!/C172,""),"")</f>
        <v/>
      </c>
      <c r="H172">
        <f>100*'data (DLX)'!E171/'data (DLX)'!D171</f>
        <v>3.8801867874521463</v>
      </c>
    </row>
    <row r="173" spans="1:8" x14ac:dyDescent="0.35">
      <c r="A173" t="str">
        <f t="shared" si="9"/>
        <v>2000m11</v>
      </c>
      <c r="B173" s="1">
        <f t="shared" si="10"/>
        <v>36831</v>
      </c>
      <c r="C173">
        <f t="shared" si="8"/>
        <v>10.426919999999999</v>
      </c>
      <c r="D173" t="str">
        <f>IFERROR(IF(AND(B173&lt;DATE(2004,1,1),#REF!&lt;&gt;"",C173&lt;&gt;""),#REF!/C173,""),"")</f>
        <v/>
      </c>
      <c r="E173" t="str">
        <f>IFERROR(IF(AND(B173&gt;=DATE(2004,1,1),#REF!&lt;&gt;"",C173&lt;&gt;""),#REF!/C173,""),"")</f>
        <v/>
      </c>
      <c r="H173">
        <f>100*'data (DLX)'!E172/'data (DLX)'!D172</f>
        <v>3.9444048068717561</v>
      </c>
    </row>
    <row r="174" spans="1:8" x14ac:dyDescent="0.35">
      <c r="A174" t="str">
        <f t="shared" si="9"/>
        <v>2000m12</v>
      </c>
      <c r="B174" s="1">
        <f t="shared" si="10"/>
        <v>36861</v>
      </c>
      <c r="C174">
        <f t="shared" si="8"/>
        <v>10.408966666666664</v>
      </c>
      <c r="D174" t="str">
        <f>IFERROR(IF(AND(B174&lt;DATE(2004,1,1),#REF!&lt;&gt;"",C174&lt;&gt;""),#REF!/C174,""),"")</f>
        <v/>
      </c>
      <c r="E174" t="str">
        <f>IFERROR(IF(AND(B174&gt;=DATE(2004,1,1),#REF!&lt;&gt;"",C174&lt;&gt;""),#REF!/C174,""),"")</f>
        <v/>
      </c>
      <c r="H174">
        <f>100*'data (DLX)'!E173/'data (DLX)'!D173</f>
        <v>3.9330392047358429</v>
      </c>
    </row>
    <row r="175" spans="1:8" x14ac:dyDescent="0.35">
      <c r="A175" t="str">
        <f t="shared" si="9"/>
        <v>2001m1</v>
      </c>
      <c r="B175" s="1">
        <f t="shared" si="10"/>
        <v>36892</v>
      </c>
      <c r="C175">
        <f t="shared" si="8"/>
        <v>10.362531666666667</v>
      </c>
      <c r="D175" t="str">
        <f>IFERROR(IF(AND(B175&lt;DATE(2004,1,1),#REF!&lt;&gt;"",C175&lt;&gt;""),#REF!/C175,""),"")</f>
        <v/>
      </c>
      <c r="E175" t="str">
        <f>IFERROR(IF(AND(B175&gt;=DATE(2004,1,1),#REF!&lt;&gt;"",C175&lt;&gt;""),#REF!/C175,""),"")</f>
        <v/>
      </c>
      <c r="H175">
        <f>100*'data (DLX)'!E174/'data (DLX)'!D174</f>
        <v>4.1884561891515997</v>
      </c>
    </row>
    <row r="176" spans="1:8" x14ac:dyDescent="0.35">
      <c r="A176" t="str">
        <f t="shared" si="9"/>
        <v>2001m2</v>
      </c>
      <c r="B176" s="1">
        <f t="shared" si="10"/>
        <v>36923</v>
      </c>
      <c r="C176">
        <f t="shared" si="8"/>
        <v>10.299598333333334</v>
      </c>
      <c r="D176" t="str">
        <f>IFERROR(IF(AND(B176&lt;DATE(2004,1,1),#REF!&lt;&gt;"",C176&lt;&gt;""),#REF!/C176,""),"")</f>
        <v/>
      </c>
      <c r="E176" t="str">
        <f>IFERROR(IF(AND(B176&gt;=DATE(2004,1,1),#REF!&lt;&gt;"",C176&lt;&gt;""),#REF!/C176,""),"")</f>
        <v/>
      </c>
      <c r="H176">
        <f>100*'data (DLX)'!E175/'data (DLX)'!D175</f>
        <v>4.2372704434903028</v>
      </c>
    </row>
    <row r="177" spans="1:8" x14ac:dyDescent="0.35">
      <c r="A177" t="str">
        <f t="shared" si="9"/>
        <v>2001m3</v>
      </c>
      <c r="B177" s="1">
        <f t="shared" si="10"/>
        <v>36951</v>
      </c>
      <c r="C177">
        <f t="shared" si="8"/>
        <v>10.314014166666666</v>
      </c>
      <c r="D177" t="str">
        <f>IFERROR(IF(AND(B177&lt;DATE(2004,1,1),#REF!&lt;&gt;"",C177&lt;&gt;""),#REF!/C177,""),"")</f>
        <v/>
      </c>
      <c r="E177" t="str">
        <f>IFERROR(IF(AND(B177&gt;=DATE(2004,1,1),#REF!&lt;&gt;"",C177&lt;&gt;""),#REF!/C177,""),"")</f>
        <v/>
      </c>
      <c r="H177">
        <f>100*'data (DLX)'!E176/'data (DLX)'!D176</f>
        <v>4.2668352741724798</v>
      </c>
    </row>
    <row r="178" spans="1:8" x14ac:dyDescent="0.35">
      <c r="A178" t="str">
        <f t="shared" si="9"/>
        <v>2001m4</v>
      </c>
      <c r="B178" s="1">
        <f t="shared" si="10"/>
        <v>36982</v>
      </c>
      <c r="C178">
        <f t="shared" si="8"/>
        <v>10.448722500000002</v>
      </c>
      <c r="D178" t="str">
        <f>IFERROR(IF(AND(B178&lt;DATE(2004,1,1),#REF!&lt;&gt;"",C178&lt;&gt;""),#REF!/C178,""),"")</f>
        <v/>
      </c>
      <c r="E178" t="str">
        <f>IFERROR(IF(AND(B178&gt;=DATE(2004,1,1),#REF!&lt;&gt;"",C178&lt;&gt;""),#REF!/C178,""),"")</f>
        <v/>
      </c>
      <c r="H178">
        <f>100*'data (DLX)'!E177/'data (DLX)'!D177</f>
        <v>4.3679345819780035</v>
      </c>
    </row>
    <row r="179" spans="1:8" x14ac:dyDescent="0.35">
      <c r="A179" t="str">
        <f t="shared" si="9"/>
        <v>2001m5</v>
      </c>
      <c r="B179" s="1">
        <f t="shared" si="10"/>
        <v>37012</v>
      </c>
      <c r="C179">
        <f t="shared" si="8"/>
        <v>10.620778333333334</v>
      </c>
      <c r="D179" t="str">
        <f>IFERROR(IF(AND(B179&lt;DATE(2004,1,1),#REF!&lt;&gt;"",C179&lt;&gt;""),#REF!/C179,""),"")</f>
        <v/>
      </c>
      <c r="E179" t="str">
        <f>IFERROR(IF(AND(B179&gt;=DATE(2004,1,1),#REF!&lt;&gt;"",C179&lt;&gt;""),#REF!/C179,""),"")</f>
        <v/>
      </c>
      <c r="H179">
        <f>100*'data (DLX)'!E178/'data (DLX)'!D178</f>
        <v>4.344185657070291</v>
      </c>
    </row>
    <row r="180" spans="1:8" x14ac:dyDescent="0.35">
      <c r="A180" t="str">
        <f t="shared" si="9"/>
        <v>2001m6</v>
      </c>
      <c r="B180" s="1">
        <f t="shared" si="10"/>
        <v>37043</v>
      </c>
      <c r="C180">
        <f t="shared" si="8"/>
        <v>10.694061666666666</v>
      </c>
      <c r="D180" t="str">
        <f>IFERROR(IF(AND(B180&lt;DATE(2004,1,1),#REF!&lt;&gt;"",C180&lt;&gt;""),#REF!/C180,""),"")</f>
        <v/>
      </c>
      <c r="E180" t="str">
        <f>IFERROR(IF(AND(B180&gt;=DATE(2004,1,1),#REF!&lt;&gt;"",C180&lt;&gt;""),#REF!/C180,""),"")</f>
        <v/>
      </c>
      <c r="H180">
        <f>100*'data (DLX)'!E179/'data (DLX)'!D179</f>
        <v>4.5229741135765957</v>
      </c>
    </row>
    <row r="181" spans="1:8" x14ac:dyDescent="0.35">
      <c r="A181" t="str">
        <f t="shared" si="9"/>
        <v>2001m7</v>
      </c>
      <c r="B181" s="1">
        <f t="shared" si="10"/>
        <v>37073</v>
      </c>
      <c r="C181">
        <f t="shared" si="8"/>
        <v>10.703450833333333</v>
      </c>
      <c r="D181" t="str">
        <f>IFERROR(IF(AND(B181&lt;DATE(2004,1,1),#REF!&lt;&gt;"",C181&lt;&gt;""),#REF!/C181,""),"")</f>
        <v/>
      </c>
      <c r="E181" t="str">
        <f>IFERROR(IF(AND(B181&gt;=DATE(2004,1,1),#REF!&lt;&gt;"",C181&lt;&gt;""),#REF!/C181,""),"")</f>
        <v/>
      </c>
      <c r="H181">
        <f>100*'data (DLX)'!E180/'data (DLX)'!D180</f>
        <v>4.582538599690924</v>
      </c>
    </row>
    <row r="182" spans="1:8" x14ac:dyDescent="0.35">
      <c r="A182" t="str">
        <f t="shared" si="9"/>
        <v>2001m8</v>
      </c>
      <c r="B182" s="1">
        <f t="shared" si="10"/>
        <v>37104</v>
      </c>
      <c r="C182">
        <f t="shared" si="8"/>
        <v>10.976397500000001</v>
      </c>
      <c r="D182" t="str">
        <f>IFERROR(IF(AND(B182&lt;DATE(2004,1,1),#REF!&lt;&gt;"",C182&lt;&gt;""),#REF!/C182,""),"")</f>
        <v/>
      </c>
      <c r="E182" t="str">
        <f>IFERROR(IF(AND(B182&gt;=DATE(2004,1,1),#REF!&lt;&gt;"",C182&lt;&gt;""),#REF!/C182,""),"")</f>
        <v/>
      </c>
      <c r="H182">
        <f>100*'data (DLX)'!E181/'data (DLX)'!D181</f>
        <v>4.9147148320817395</v>
      </c>
    </row>
    <row r="183" spans="1:8" x14ac:dyDescent="0.35">
      <c r="A183" t="str">
        <f t="shared" si="9"/>
        <v>2001m9</v>
      </c>
      <c r="B183" s="1">
        <f t="shared" si="10"/>
        <v>37135</v>
      </c>
      <c r="C183">
        <f t="shared" si="8"/>
        <v>11.112187499999999</v>
      </c>
      <c r="D183" t="str">
        <f>IFERROR(IF(AND(B183&lt;DATE(2004,1,1),#REF!&lt;&gt;"",C183&lt;&gt;""),#REF!/C183,""),"")</f>
        <v/>
      </c>
      <c r="E183" t="str">
        <f>IFERROR(IF(AND(B183&gt;=DATE(2004,1,1),#REF!&lt;&gt;"",C183&lt;&gt;""),#REF!/C183,""),"")</f>
        <v/>
      </c>
      <c r="H183">
        <f>100*'data (DLX)'!E182/'data (DLX)'!D182</f>
        <v>4.9601011188354667</v>
      </c>
    </row>
    <row r="184" spans="1:8" x14ac:dyDescent="0.35">
      <c r="A184" t="str">
        <f t="shared" si="9"/>
        <v>2001m10</v>
      </c>
      <c r="B184" s="1">
        <f t="shared" si="10"/>
        <v>37165</v>
      </c>
      <c r="C184">
        <f t="shared" si="8"/>
        <v>11.254672500000002</v>
      </c>
      <c r="D184" t="str">
        <f>IFERROR(IF(AND(B184&lt;DATE(2004,1,1),#REF!&lt;&gt;"",C184&lt;&gt;""),#REF!/C184,""),"")</f>
        <v/>
      </c>
      <c r="E184" t="str">
        <f>IFERROR(IF(AND(B184&gt;=DATE(2004,1,1),#REF!&lt;&gt;"",C184&lt;&gt;""),#REF!/C184,""),"")</f>
        <v/>
      </c>
      <c r="H184">
        <f>100*'data (DLX)'!E183/'data (DLX)'!D183</f>
        <v>5.339866468636786</v>
      </c>
    </row>
    <row r="185" spans="1:8" x14ac:dyDescent="0.35">
      <c r="A185" t="str">
        <f t="shared" si="9"/>
        <v>2001m11</v>
      </c>
      <c r="B185" s="1">
        <f t="shared" si="10"/>
        <v>37196</v>
      </c>
      <c r="C185">
        <f t="shared" si="8"/>
        <v>11.336048333333332</v>
      </c>
      <c r="D185" t="str">
        <f>IFERROR(IF(AND(B185&lt;DATE(2004,1,1),#REF!&lt;&gt;"",C185&lt;&gt;""),#REF!/C185,""),"")</f>
        <v/>
      </c>
      <c r="E185" t="str">
        <f>IFERROR(IF(AND(B185&gt;=DATE(2004,1,1),#REF!&lt;&gt;"",C185&lt;&gt;""),#REF!/C185,""),"")</f>
        <v/>
      </c>
      <c r="H185">
        <f>100*'data (DLX)'!E184/'data (DLX)'!D184</f>
        <v>5.5483915696062116</v>
      </c>
    </row>
    <row r="186" spans="1:8" x14ac:dyDescent="0.35">
      <c r="A186" t="str">
        <f t="shared" si="9"/>
        <v>2001m12</v>
      </c>
      <c r="B186" s="1">
        <f t="shared" si="10"/>
        <v>37226</v>
      </c>
      <c r="C186">
        <f t="shared" si="8"/>
        <v>11.456306666666666</v>
      </c>
      <c r="D186" t="str">
        <f>IFERROR(IF(AND(B186&lt;DATE(2004,1,1),#REF!&lt;&gt;"",C186&lt;&gt;""),#REF!/C186,""),"")</f>
        <v/>
      </c>
      <c r="E186" t="str">
        <f>IFERROR(IF(AND(B186&gt;=DATE(2004,1,1),#REF!&lt;&gt;"",C186&lt;&gt;""),#REF!/C186,""),"")</f>
        <v/>
      </c>
      <c r="H186">
        <f>100*'data (DLX)'!E185/'data (DLX)'!D185</f>
        <v>5.7226014344617306</v>
      </c>
    </row>
    <row r="187" spans="1:8" x14ac:dyDescent="0.35">
      <c r="A187" t="str">
        <f t="shared" si="9"/>
        <v>2002m1</v>
      </c>
      <c r="B187" s="1">
        <f t="shared" si="10"/>
        <v>37257</v>
      </c>
      <c r="C187">
        <f t="shared" si="8"/>
        <v>11.685589166666666</v>
      </c>
      <c r="D187" t="str">
        <f>IFERROR(IF(AND(B187&lt;DATE(2004,1,1),#REF!&lt;&gt;"",C187&lt;&gt;""),#REF!/C187,""),"")</f>
        <v/>
      </c>
      <c r="E187" t="str">
        <f>IFERROR(IF(AND(B187&gt;=DATE(2004,1,1),#REF!&lt;&gt;"",C187&lt;&gt;""),#REF!/C187,""),"")</f>
        <v/>
      </c>
      <c r="H187">
        <f>100*'data (DLX)'!E186/'data (DLX)'!D186</f>
        <v>5.6865647783268347</v>
      </c>
    </row>
    <row r="188" spans="1:8" x14ac:dyDescent="0.35">
      <c r="A188" t="str">
        <f t="shared" si="9"/>
        <v>2002m2</v>
      </c>
      <c r="B188" s="1">
        <f t="shared" si="10"/>
        <v>37288</v>
      </c>
      <c r="C188">
        <f t="shared" si="8"/>
        <v>11.801793333333332</v>
      </c>
      <c r="D188" t="str">
        <f>IFERROR(IF(AND(B188&lt;DATE(2004,1,1),#REF!&lt;&gt;"",C188&lt;&gt;""),#REF!/C188,""),"")</f>
        <v/>
      </c>
      <c r="E188" t="str">
        <f>IFERROR(IF(AND(B188&gt;=DATE(2004,1,1),#REF!&lt;&gt;"",C188&lt;&gt;""),#REF!/C188,""),"")</f>
        <v/>
      </c>
      <c r="H188">
        <f>100*'data (DLX)'!E187/'data (DLX)'!D187</f>
        <v>5.6791079341596786</v>
      </c>
    </row>
    <row r="189" spans="1:8" x14ac:dyDescent="0.35">
      <c r="A189" t="str">
        <f t="shared" si="9"/>
        <v>2002m3</v>
      </c>
      <c r="B189" s="1">
        <f t="shared" si="10"/>
        <v>37316</v>
      </c>
      <c r="C189">
        <f t="shared" si="8"/>
        <v>11.990309166666664</v>
      </c>
      <c r="D189" t="str">
        <f>IFERROR(IF(AND(B189&lt;DATE(2004,1,1),#REF!&lt;&gt;"",C189&lt;&gt;""),#REF!/C189,""),"")</f>
        <v/>
      </c>
      <c r="E189" t="str">
        <f>IFERROR(IF(AND(B189&gt;=DATE(2004,1,1),#REF!&lt;&gt;"",C189&lt;&gt;""),#REF!/C189,""),"")</f>
        <v/>
      </c>
      <c r="H189">
        <f>100*'data (DLX)'!E188/'data (DLX)'!D188</f>
        <v>5.7474685252732192</v>
      </c>
    </row>
    <row r="190" spans="1:8" x14ac:dyDescent="0.35">
      <c r="A190" t="str">
        <f t="shared" si="9"/>
        <v>2002m4</v>
      </c>
      <c r="B190" s="1">
        <f t="shared" si="10"/>
        <v>37347</v>
      </c>
      <c r="C190">
        <f t="shared" si="8"/>
        <v>12.044015833333333</v>
      </c>
      <c r="D190" t="str">
        <f>IFERROR(IF(AND(B190&lt;DATE(2004,1,1),#REF!&lt;&gt;"",C190&lt;&gt;""),#REF!/C190,""),"")</f>
        <v/>
      </c>
      <c r="E190" t="str">
        <f>IFERROR(IF(AND(B190&gt;=DATE(2004,1,1),#REF!&lt;&gt;"",C190&lt;&gt;""),#REF!/C190,""),"")</f>
        <v/>
      </c>
      <c r="H190">
        <f>100*'data (DLX)'!E189/'data (DLX)'!D189</f>
        <v>5.9416134047331148</v>
      </c>
    </row>
    <row r="191" spans="1:8" x14ac:dyDescent="0.35">
      <c r="A191" t="str">
        <f t="shared" si="9"/>
        <v>2002m5</v>
      </c>
      <c r="B191" s="1">
        <f t="shared" si="10"/>
        <v>37377</v>
      </c>
      <c r="C191">
        <f t="shared" si="8"/>
        <v>12.138024999999999</v>
      </c>
      <c r="D191" t="str">
        <f>IFERROR(IF(AND(B191&lt;DATE(2004,1,1),#REF!&lt;&gt;"",C191&lt;&gt;""),#REF!/C191,""),"")</f>
        <v/>
      </c>
      <c r="E191" t="str">
        <f>IFERROR(IF(AND(B191&gt;=DATE(2004,1,1),#REF!&lt;&gt;"",C191&lt;&gt;""),#REF!/C191,""),"")</f>
        <v/>
      </c>
      <c r="H191">
        <f>100*'data (DLX)'!E190/'data (DLX)'!D190</f>
        <v>5.7948916088258429</v>
      </c>
    </row>
    <row r="192" spans="1:8" x14ac:dyDescent="0.35">
      <c r="A192" t="str">
        <f t="shared" si="9"/>
        <v>2002m6</v>
      </c>
      <c r="B192" s="1">
        <f t="shared" si="10"/>
        <v>37408</v>
      </c>
      <c r="C192">
        <f t="shared" ref="C192:C255" si="11">IFERROR(INDEX(CPSdata,MATCH($B192,cps_dates,0),MATCH(C$1,CPSvars,0)),NA())</f>
        <v>12.199557499999997</v>
      </c>
      <c r="D192" t="str">
        <f>IFERROR(IF(AND(B192&lt;DATE(2004,1,1),#REF!&lt;&gt;"",C192&lt;&gt;""),#REF!/C192,""),"")</f>
        <v/>
      </c>
      <c r="E192" t="str">
        <f>IFERROR(IF(AND(B192&gt;=DATE(2004,1,1),#REF!&lt;&gt;"",C192&lt;&gt;""),#REF!/C192,""),"")</f>
        <v/>
      </c>
      <c r="H192">
        <f>100*'data (DLX)'!E191/'data (DLX)'!D191</f>
        <v>5.7959504999723777</v>
      </c>
    </row>
    <row r="193" spans="1:8" x14ac:dyDescent="0.35">
      <c r="A193" t="str">
        <f t="shared" si="9"/>
        <v>2002m7</v>
      </c>
      <c r="B193" s="1">
        <f t="shared" si="10"/>
        <v>37438</v>
      </c>
      <c r="C193">
        <f t="shared" si="11"/>
        <v>12.377159999999998</v>
      </c>
      <c r="D193" t="str">
        <f>IFERROR(IF(AND(B193&lt;DATE(2004,1,1),#REF!&lt;&gt;"",C193&lt;&gt;""),#REF!/C193,""),"")</f>
        <v/>
      </c>
      <c r="E193" t="str">
        <f>IFERROR(IF(AND(B193&gt;=DATE(2004,1,1),#REF!&lt;&gt;"",C193&lt;&gt;""),#REF!/C193,""),"")</f>
        <v/>
      </c>
      <c r="H193">
        <f>100*'data (DLX)'!E192/'data (DLX)'!D192</f>
        <v>5.7940788519574875</v>
      </c>
    </row>
    <row r="194" spans="1:8" x14ac:dyDescent="0.35">
      <c r="A194" t="str">
        <f t="shared" si="9"/>
        <v>2002m8</v>
      </c>
      <c r="B194" s="1">
        <f t="shared" si="10"/>
        <v>37469</v>
      </c>
      <c r="C194">
        <f t="shared" si="11"/>
        <v>12.270391666666665</v>
      </c>
      <c r="D194" t="str">
        <f>IFERROR(IF(AND(B194&lt;DATE(2004,1,1),#REF!&lt;&gt;"",C194&lt;&gt;""),#REF!/C194,""),"")</f>
        <v/>
      </c>
      <c r="E194" t="str">
        <f>IFERROR(IF(AND(B194&gt;=DATE(2004,1,1),#REF!&lt;&gt;"",C194&lt;&gt;""),#REF!/C194,""),"")</f>
        <v/>
      </c>
      <c r="H194">
        <f>100*'data (DLX)'!E193/'data (DLX)'!D193</f>
        <v>5.7265411112413709</v>
      </c>
    </row>
    <row r="195" spans="1:8" x14ac:dyDescent="0.35">
      <c r="A195" t="str">
        <f t="shared" si="9"/>
        <v>2002m9</v>
      </c>
      <c r="B195" s="1">
        <f t="shared" si="10"/>
        <v>37500</v>
      </c>
      <c r="C195">
        <f t="shared" si="11"/>
        <v>12.309440833333333</v>
      </c>
      <c r="D195" t="str">
        <f>IFERROR(IF(AND(B195&lt;DATE(2004,1,1),#REF!&lt;&gt;"",C195&lt;&gt;""),#REF!/C195,""),"")</f>
        <v/>
      </c>
      <c r="E195" t="str">
        <f>IFERROR(IF(AND(B195&gt;=DATE(2004,1,1),#REF!&lt;&gt;"",C195&lt;&gt;""),#REF!/C195,""),"")</f>
        <v/>
      </c>
      <c r="H195">
        <f>100*'data (DLX)'!E194/'data (DLX)'!D194</f>
        <v>5.6687644278333513</v>
      </c>
    </row>
    <row r="196" spans="1:8" x14ac:dyDescent="0.35">
      <c r="A196" t="str">
        <f t="shared" si="9"/>
        <v>2002m10</v>
      </c>
      <c r="B196" s="1">
        <f t="shared" si="10"/>
        <v>37530</v>
      </c>
      <c r="C196">
        <f t="shared" si="11"/>
        <v>12.375590833333334</v>
      </c>
      <c r="D196" t="str">
        <f>IFERROR(IF(AND(B196&lt;DATE(2004,1,1),#REF!&lt;&gt;"",C196&lt;&gt;""),#REF!/C196,""),"")</f>
        <v/>
      </c>
      <c r="E196" t="str">
        <f>IFERROR(IF(AND(B196&gt;=DATE(2004,1,1),#REF!&lt;&gt;"",C196&lt;&gt;""),#REF!/C196,""),"")</f>
        <v/>
      </c>
      <c r="H196">
        <f>100*'data (DLX)'!E195/'data (DLX)'!D195</f>
        <v>5.7165861513687597</v>
      </c>
    </row>
    <row r="197" spans="1:8" x14ac:dyDescent="0.35">
      <c r="A197" t="str">
        <f t="shared" ref="A197:A260" si="12">YEAR(B197)&amp;"m"&amp;MONTH(B197)</f>
        <v>2002m11</v>
      </c>
      <c r="B197" s="1">
        <f t="shared" si="10"/>
        <v>37561</v>
      </c>
      <c r="C197">
        <f t="shared" si="11"/>
        <v>12.332435000000002</v>
      </c>
      <c r="D197" t="str">
        <f>IFERROR(IF(AND(B197&lt;DATE(2004,1,1),#REF!&lt;&gt;"",C197&lt;&gt;""),#REF!/C197,""),"")</f>
        <v/>
      </c>
      <c r="E197" t="str">
        <f>IFERROR(IF(AND(B197&gt;=DATE(2004,1,1),#REF!&lt;&gt;"",C197&lt;&gt;""),#REF!/C197,""),"")</f>
        <v/>
      </c>
      <c r="H197">
        <f>100*'data (DLX)'!E196/'data (DLX)'!D196</f>
        <v>5.8742010879682294</v>
      </c>
    </row>
    <row r="198" spans="1:8" x14ac:dyDescent="0.35">
      <c r="A198" t="str">
        <f t="shared" si="12"/>
        <v>2002m12</v>
      </c>
      <c r="B198" s="1">
        <f t="shared" si="10"/>
        <v>37591</v>
      </c>
      <c r="C198">
        <f t="shared" si="11"/>
        <v>12.471161666666669</v>
      </c>
      <c r="D198" t="str">
        <f>IFERROR(IF(AND(B198&lt;DATE(2004,1,1),#REF!&lt;&gt;"",C198&lt;&gt;""),#REF!/C198,""),"")</f>
        <v/>
      </c>
      <c r="E198" t="str">
        <f>IFERROR(IF(AND(B198&gt;=DATE(2004,1,1),#REF!&lt;&gt;"",C198&lt;&gt;""),#REF!/C198,""),"")</f>
        <v/>
      </c>
      <c r="H198">
        <f>100*'data (DLX)'!E197/'data (DLX)'!D197</f>
        <v>5.9559097238498335</v>
      </c>
    </row>
    <row r="199" spans="1:8" x14ac:dyDescent="0.35">
      <c r="A199" t="str">
        <f t="shared" si="12"/>
        <v>2003m1</v>
      </c>
      <c r="B199" s="1">
        <f t="shared" si="10"/>
        <v>37622</v>
      </c>
      <c r="C199">
        <f t="shared" si="11"/>
        <v>12.604215833333335</v>
      </c>
      <c r="D199" t="str">
        <f>IFERROR(IF(AND(B199&lt;DATE(2004,1,1),#REF!&lt;&gt;"",C199&lt;&gt;""),#REF!/C199,""),"")</f>
        <v/>
      </c>
      <c r="E199" t="str">
        <f>IFERROR(IF(AND(B199&gt;=DATE(2004,1,1),#REF!&lt;&gt;"",C199&lt;&gt;""),#REF!/C199,""),"")</f>
        <v/>
      </c>
      <c r="H199">
        <f>100*'data (DLX)'!E198/'data (DLX)'!D198</f>
        <v>5.8381356338694097</v>
      </c>
    </row>
    <row r="200" spans="1:8" x14ac:dyDescent="0.35">
      <c r="A200" t="str">
        <f t="shared" si="12"/>
        <v>2003m2</v>
      </c>
      <c r="B200" s="1">
        <f t="shared" si="10"/>
        <v>37653</v>
      </c>
      <c r="C200">
        <f t="shared" si="11"/>
        <v>12.692416666666665</v>
      </c>
      <c r="D200" t="str">
        <f>IFERROR(IF(AND(B200&lt;DATE(2004,1,1),#REF!&lt;&gt;"",C200&lt;&gt;""),#REF!/C200,""),"")</f>
        <v/>
      </c>
      <c r="E200" t="str">
        <f>IFERROR(IF(AND(B200&gt;=DATE(2004,1,1),#REF!&lt;&gt;"",C200&lt;&gt;""),#REF!/C200,""),"")</f>
        <v/>
      </c>
      <c r="H200">
        <f>100*'data (DLX)'!E199/'data (DLX)'!D199</f>
        <v>5.8986995208761126</v>
      </c>
    </row>
    <row r="201" spans="1:8" x14ac:dyDescent="0.35">
      <c r="A201" t="str">
        <f t="shared" si="12"/>
        <v>2003m3</v>
      </c>
      <c r="B201" s="1">
        <f t="shared" si="10"/>
        <v>37681</v>
      </c>
      <c r="C201">
        <f t="shared" si="11"/>
        <v>12.822943333333333</v>
      </c>
      <c r="D201" t="str">
        <f>IFERROR(IF(AND(B201&lt;DATE(2004,1,1),#REF!&lt;&gt;"",C201&lt;&gt;""),#REF!/C201,""),"")</f>
        <v/>
      </c>
      <c r="E201" t="str">
        <f>IFERROR(IF(AND(B201&gt;=DATE(2004,1,1),#REF!&lt;&gt;"",C201&lt;&gt;""),#REF!/C201,""),"")</f>
        <v/>
      </c>
      <c r="H201">
        <f>100*'data (DLX)'!E200/'data (DLX)'!D200</f>
        <v>5.8813055566969359</v>
      </c>
    </row>
    <row r="202" spans="1:8" x14ac:dyDescent="0.35">
      <c r="A202" t="str">
        <f t="shared" si="12"/>
        <v>2003m4</v>
      </c>
      <c r="B202" s="1">
        <f t="shared" si="10"/>
        <v>37712</v>
      </c>
      <c r="C202">
        <f t="shared" si="11"/>
        <v>12.934283333333333</v>
      </c>
      <c r="D202" t="str">
        <f>IFERROR(IF(AND(B202&lt;DATE(2004,1,1),#REF!&lt;&gt;"",C202&lt;&gt;""),#REF!/C202,""),"")</f>
        <v/>
      </c>
      <c r="E202" t="str">
        <f>IFERROR(IF(AND(B202&gt;=DATE(2004,1,1),#REF!&lt;&gt;"",C202&lt;&gt;""),#REF!/C202,""),"")</f>
        <v/>
      </c>
      <c r="H202">
        <f>100*'data (DLX)'!E201/'data (DLX)'!D201</f>
        <v>6.0365662165298959</v>
      </c>
    </row>
    <row r="203" spans="1:8" x14ac:dyDescent="0.35">
      <c r="A203" t="str">
        <f t="shared" si="12"/>
        <v>2003m5</v>
      </c>
      <c r="B203" s="1">
        <f t="shared" si="10"/>
        <v>37742</v>
      </c>
      <c r="C203">
        <f t="shared" si="11"/>
        <v>12.967659166666667</v>
      </c>
      <c r="D203" t="str">
        <f>IFERROR(IF(AND(B203&lt;DATE(2004,1,1),#REF!&lt;&gt;"",C203&lt;&gt;""),#REF!/C203,""),"")</f>
        <v/>
      </c>
      <c r="E203" t="str">
        <f>IFERROR(IF(AND(B203&gt;=DATE(2004,1,1),#REF!&lt;&gt;"",C203&lt;&gt;""),#REF!/C203,""),"")</f>
        <v/>
      </c>
      <c r="H203">
        <f>100*'data (DLX)'!E202/'data (DLX)'!D202</f>
        <v>6.1139931740614335</v>
      </c>
    </row>
    <row r="204" spans="1:8" x14ac:dyDescent="0.35">
      <c r="A204" t="str">
        <f t="shared" si="12"/>
        <v>2003m6</v>
      </c>
      <c r="B204" s="1">
        <f t="shared" si="10"/>
        <v>37773</v>
      </c>
      <c r="C204">
        <f t="shared" si="11"/>
        <v>13.198377499999999</v>
      </c>
      <c r="D204" t="str">
        <f>IFERROR(IF(AND(B204&lt;DATE(2004,1,1),#REF!&lt;&gt;"",C204&lt;&gt;""),#REF!/C204,""),"")</f>
        <v/>
      </c>
      <c r="E204" t="str">
        <f>IFERROR(IF(AND(B204&gt;=DATE(2004,1,1),#REF!&lt;&gt;"",C204&lt;&gt;""),#REF!/C204,""),"")</f>
        <v/>
      </c>
      <c r="H204">
        <f>100*'data (DLX)'!E203/'data (DLX)'!D203</f>
        <v>6.3010009792188013</v>
      </c>
    </row>
    <row r="205" spans="1:8" x14ac:dyDescent="0.35">
      <c r="A205" t="str">
        <f t="shared" si="12"/>
        <v>2003m7</v>
      </c>
      <c r="B205" s="1">
        <f t="shared" si="10"/>
        <v>37803</v>
      </c>
      <c r="C205">
        <f t="shared" si="11"/>
        <v>13.202135833333331</v>
      </c>
      <c r="D205" t="str">
        <f>IFERROR(IF(AND(B205&lt;DATE(2004,1,1),#REF!&lt;&gt;"",C205&lt;&gt;""),#REF!/C205,""),"")</f>
        <v/>
      </c>
      <c r="E205" t="str">
        <f>IFERROR(IF(AND(B205&gt;=DATE(2004,1,1),#REF!&lt;&gt;"",C205&lt;&gt;""),#REF!/C205,""),"")</f>
        <v/>
      </c>
      <c r="H205">
        <f>100*'data (DLX)'!E204/'data (DLX)'!D204</f>
        <v>6.1514830870054951</v>
      </c>
    </row>
    <row r="206" spans="1:8" x14ac:dyDescent="0.35">
      <c r="A206" t="str">
        <f t="shared" si="12"/>
        <v>2003m8</v>
      </c>
      <c r="B206" s="1">
        <f t="shared" si="10"/>
        <v>37834</v>
      </c>
      <c r="C206">
        <f t="shared" si="11"/>
        <v>13.3299425</v>
      </c>
      <c r="D206" t="str">
        <f>IFERROR(IF(AND(B206&lt;DATE(2004,1,1),#REF!&lt;&gt;"",C206&lt;&gt;""),#REF!/C206,""),"")</f>
        <v/>
      </c>
      <c r="E206" t="str">
        <f>IFERROR(IF(AND(B206&gt;=DATE(2004,1,1),#REF!&lt;&gt;"",C206&lt;&gt;""),#REF!/C206,""),"")</f>
        <v/>
      </c>
      <c r="H206">
        <f>100*'data (DLX)'!E205/'data (DLX)'!D205</f>
        <v>6.0746355286967804</v>
      </c>
    </row>
    <row r="207" spans="1:8" x14ac:dyDescent="0.35">
      <c r="A207" t="str">
        <f t="shared" si="12"/>
        <v>2003m9</v>
      </c>
      <c r="B207" s="1">
        <f t="shared" si="10"/>
        <v>37865</v>
      </c>
      <c r="C207">
        <f t="shared" si="11"/>
        <v>13.366692499999999</v>
      </c>
      <c r="D207" t="str">
        <f>IFERROR(IF(AND(B207&lt;DATE(2004,1,1),#REF!&lt;&gt;"",C207&lt;&gt;""),#REF!/C207,""),"")</f>
        <v/>
      </c>
      <c r="E207" t="str">
        <f>IFERROR(IF(AND(B207&gt;=DATE(2004,1,1),#REF!&lt;&gt;"",C207&lt;&gt;""),#REF!/C207,""),"")</f>
        <v/>
      </c>
      <c r="H207">
        <f>100*'data (DLX)'!E206/'data (DLX)'!D206</f>
        <v>6.0881730703610186</v>
      </c>
    </row>
    <row r="208" spans="1:8" x14ac:dyDescent="0.35">
      <c r="A208" t="str">
        <f t="shared" si="12"/>
        <v>2003m10</v>
      </c>
      <c r="B208" s="1">
        <f t="shared" si="10"/>
        <v>37895</v>
      </c>
      <c r="C208">
        <f t="shared" si="11"/>
        <v>13.401816666666665</v>
      </c>
      <c r="D208" t="str">
        <f>IFERROR(IF(AND(B208&lt;DATE(2004,1,1),#REF!&lt;&gt;"",C208&lt;&gt;""),#REF!/C208,""),"")</f>
        <v/>
      </c>
      <c r="E208" t="str">
        <f>IFERROR(IF(AND(B208&gt;=DATE(2004,1,1),#REF!&lt;&gt;"",C208&lt;&gt;""),#REF!/C208,""),"")</f>
        <v/>
      </c>
      <c r="H208">
        <f>100*'data (DLX)'!E207/'data (DLX)'!D207</f>
        <v>5.9516344502303768</v>
      </c>
    </row>
    <row r="209" spans="1:8" x14ac:dyDescent="0.35">
      <c r="A209" t="str">
        <f t="shared" si="12"/>
        <v>2003m11</v>
      </c>
      <c r="B209" s="1">
        <f t="shared" si="10"/>
        <v>37926</v>
      </c>
      <c r="C209">
        <f t="shared" si="11"/>
        <v>13.571142499999997</v>
      </c>
      <c r="D209" t="str">
        <f>IFERROR(IF(AND(B209&lt;DATE(2004,1,1),#REF!&lt;&gt;"",C209&lt;&gt;""),#REF!/C209,""),"")</f>
        <v/>
      </c>
      <c r="E209" t="str">
        <f>IFERROR(IF(AND(B209&gt;=DATE(2004,1,1),#REF!&lt;&gt;"",C209&lt;&gt;""),#REF!/C209,""),"")</f>
        <v/>
      </c>
      <c r="H209">
        <f>100*'data (DLX)'!E208/'data (DLX)'!D208</f>
        <v>5.834013605442177</v>
      </c>
    </row>
    <row r="210" spans="1:8" x14ac:dyDescent="0.35">
      <c r="A210" t="str">
        <f t="shared" si="12"/>
        <v>2003m12</v>
      </c>
      <c r="B210" s="1">
        <f t="shared" si="10"/>
        <v>37956</v>
      </c>
      <c r="C210">
        <f t="shared" si="11"/>
        <v>13.593070833333332</v>
      </c>
      <c r="D210" t="str">
        <f>IFERROR(IF(AND(B210&lt;DATE(2004,1,1),#REF!&lt;&gt;"",C210&lt;&gt;""),#REF!/C210,""),"")</f>
        <v/>
      </c>
      <c r="E210" t="str">
        <f>IFERROR(IF(AND(B210&gt;=DATE(2004,1,1),#REF!&lt;&gt;"",C210&lt;&gt;""),#REF!/C210,""),"")</f>
        <v/>
      </c>
      <c r="H210">
        <f>100*'data (DLX)'!E209/'data (DLX)'!D209</f>
        <v>5.6682728022408657</v>
      </c>
    </row>
    <row r="211" spans="1:8" x14ac:dyDescent="0.35">
      <c r="A211" t="str">
        <f t="shared" si="12"/>
        <v>2004m1</v>
      </c>
      <c r="B211" s="1">
        <f t="shared" si="10"/>
        <v>37987</v>
      </c>
      <c r="C211">
        <f t="shared" si="11"/>
        <v>13.513345000000001</v>
      </c>
      <c r="D211" t="str">
        <f>IFERROR(IF(AND(B211&lt;DATE(2004,1,1),#REF!&lt;&gt;"",C211&lt;&gt;""),#REF!/C211,""),"")</f>
        <v/>
      </c>
      <c r="E211" t="str">
        <f>IFERROR(IF(AND(B211&gt;=DATE(2004,1,1),#REF!&lt;&gt;"",C211&lt;&gt;""),#REF!/C211,""),"")</f>
        <v/>
      </c>
      <c r="H211">
        <f>100*'data (DLX)'!E210/'data (DLX)'!D210</f>
        <v>5.7000040860244345</v>
      </c>
    </row>
    <row r="212" spans="1:8" x14ac:dyDescent="0.35">
      <c r="A212" t="str">
        <f t="shared" si="12"/>
        <v>2004m2</v>
      </c>
      <c r="B212" s="1">
        <f t="shared" si="10"/>
        <v>38018</v>
      </c>
      <c r="C212">
        <f t="shared" si="11"/>
        <v>13.459251666666667</v>
      </c>
      <c r="D212" t="str">
        <f>IFERROR(IF(AND(B212&lt;DATE(2004,1,1),#REF!&lt;&gt;"",C212&lt;&gt;""),#REF!/C212,""),"")</f>
        <v/>
      </c>
      <c r="E212" t="str">
        <f>IFERROR(IF(AND(B212&gt;=DATE(2004,1,1),#REF!&lt;&gt;"",C212&lt;&gt;""),#REF!/C212,""),"")</f>
        <v/>
      </c>
      <c r="H212">
        <f>100*'data (DLX)'!E211/'data (DLX)'!D211</f>
        <v>5.5668023093334424</v>
      </c>
    </row>
    <row r="213" spans="1:8" x14ac:dyDescent="0.35">
      <c r="A213" t="str">
        <f t="shared" si="12"/>
        <v>2004m3</v>
      </c>
      <c r="B213" s="1">
        <f t="shared" si="10"/>
        <v>38047</v>
      </c>
      <c r="C213">
        <f t="shared" si="11"/>
        <v>13.243422500000001</v>
      </c>
      <c r="D213" t="str">
        <f>IFERROR(IF(AND(B213&lt;DATE(2004,1,1),#REF!&lt;&gt;"",C213&lt;&gt;""),#REF!/C213,""),"")</f>
        <v/>
      </c>
      <c r="E213" t="str">
        <f>IFERROR(IF(AND(B213&gt;=DATE(2004,1,1),#REF!&lt;&gt;"",C213&lt;&gt;""),#REF!/C213,""),"")</f>
        <v/>
      </c>
      <c r="H213">
        <f>100*'data (DLX)'!E212/'data (DLX)'!D212</f>
        <v>5.7783917682926829</v>
      </c>
    </row>
    <row r="214" spans="1:8" x14ac:dyDescent="0.35">
      <c r="A214" t="str">
        <f t="shared" si="12"/>
        <v>2004m4</v>
      </c>
      <c r="B214" s="1">
        <f t="shared" si="10"/>
        <v>38078</v>
      </c>
      <c r="C214">
        <f t="shared" si="11"/>
        <v>13.154385000000001</v>
      </c>
      <c r="D214" t="str">
        <f>IFERROR(IF(AND(B214&lt;DATE(2004,1,1),#REF!&lt;&gt;"",C214&lt;&gt;""),#REF!/C214,""),"")</f>
        <v/>
      </c>
      <c r="E214" t="str">
        <f>IFERROR(IF(AND(B214&gt;=DATE(2004,1,1),#REF!&lt;&gt;"",C214&lt;&gt;""),#REF!/C214,""),"")</f>
        <v/>
      </c>
      <c r="H214">
        <f>100*'data (DLX)'!E213/'data (DLX)'!D213</f>
        <v>5.5635001702417437</v>
      </c>
    </row>
    <row r="215" spans="1:8" x14ac:dyDescent="0.35">
      <c r="A215" t="str">
        <f t="shared" si="12"/>
        <v>2004m5</v>
      </c>
      <c r="B215" s="1">
        <f t="shared" si="10"/>
        <v>38108</v>
      </c>
      <c r="C215">
        <f t="shared" si="11"/>
        <v>13.088935000000001</v>
      </c>
      <c r="D215" t="str">
        <f>IFERROR(IF(AND(B215&lt;DATE(2004,1,1),#REF!&lt;&gt;"",C215&lt;&gt;""),#REF!/C215,""),"")</f>
        <v/>
      </c>
      <c r="E215" t="str">
        <f>IFERROR(IF(AND(B215&gt;=DATE(2004,1,1),#REF!&lt;&gt;"",C215&lt;&gt;""),#REF!/C215,""),"")</f>
        <v/>
      </c>
      <c r="H215">
        <f>100*'data (DLX)'!E214/'data (DLX)'!D214</f>
        <v>5.5839254751300444</v>
      </c>
    </row>
    <row r="216" spans="1:8" x14ac:dyDescent="0.35">
      <c r="A216" t="str">
        <f t="shared" si="12"/>
        <v>2004m6</v>
      </c>
      <c r="B216" s="1">
        <f t="shared" si="10"/>
        <v>38139</v>
      </c>
      <c r="C216">
        <f t="shared" si="11"/>
        <v>12.920115000000001</v>
      </c>
      <c r="D216" t="str">
        <f>IFERROR(IF(AND(B216&lt;DATE(2004,1,1),#REF!&lt;&gt;"",C216&lt;&gt;""),#REF!/C216,""),"")</f>
        <v/>
      </c>
      <c r="E216" t="str">
        <f>IFERROR(IF(AND(B216&gt;=DATE(2004,1,1),#REF!&lt;&gt;"",C216&lt;&gt;""),#REF!/C216,""),"")</f>
        <v/>
      </c>
      <c r="H216">
        <f>100*'data (DLX)'!E215/'data (DLX)'!D215</f>
        <v>5.6191509561915094</v>
      </c>
    </row>
    <row r="217" spans="1:8" x14ac:dyDescent="0.35">
      <c r="A217" t="str">
        <f t="shared" si="12"/>
        <v>2004m7</v>
      </c>
      <c r="B217" s="1">
        <f t="shared" si="10"/>
        <v>38169</v>
      </c>
      <c r="C217">
        <f t="shared" si="11"/>
        <v>12.801663333333332</v>
      </c>
      <c r="D217" t="str">
        <f>IFERROR(IF(AND(B217&lt;DATE(2004,1,1),#REF!&lt;&gt;"",C217&lt;&gt;""),#REF!/C217,""),"")</f>
        <v/>
      </c>
      <c r="E217" t="str">
        <f>IFERROR(IF(AND(B217&gt;=DATE(2004,1,1),#REF!&lt;&gt;"",C217&lt;&gt;""),#REF!/C217,""),"")</f>
        <v/>
      </c>
      <c r="H217">
        <f>100*'data (DLX)'!E216/'data (DLX)'!D216</f>
        <v>5.5087614765864092</v>
      </c>
    </row>
    <row r="218" spans="1:8" x14ac:dyDescent="0.35">
      <c r="A218" t="str">
        <f t="shared" si="12"/>
        <v>2004m8</v>
      </c>
      <c r="B218" s="1">
        <f t="shared" si="10"/>
        <v>38200</v>
      </c>
      <c r="C218">
        <f t="shared" si="11"/>
        <v>12.84689333333333</v>
      </c>
      <c r="D218" t="str">
        <f>IFERROR(IF(AND(B218&lt;DATE(2004,1,1),#REF!&lt;&gt;"",C218&lt;&gt;""),#REF!/C218,""),"")</f>
        <v/>
      </c>
      <c r="E218" t="str">
        <f>IFERROR(IF(AND(B218&gt;=DATE(2004,1,1),#REF!&lt;&gt;"",C218&lt;&gt;""),#REF!/C218,""),"")</f>
        <v/>
      </c>
      <c r="H218">
        <f>100*'data (DLX)'!E217/'data (DLX)'!D217</f>
        <v>5.4145997668808112</v>
      </c>
    </row>
    <row r="219" spans="1:8" x14ac:dyDescent="0.35">
      <c r="A219" t="str">
        <f t="shared" si="12"/>
        <v>2004m9</v>
      </c>
      <c r="B219" s="1">
        <f t="shared" si="10"/>
        <v>38231</v>
      </c>
      <c r="C219">
        <f t="shared" si="11"/>
        <v>12.868563333333336</v>
      </c>
      <c r="D219" t="str">
        <f>IFERROR(IF(AND(B219&lt;DATE(2004,1,1),#REF!&lt;&gt;"",C219&lt;&gt;""),#REF!/C219,""),"")</f>
        <v/>
      </c>
      <c r="E219" t="str">
        <f>IFERROR(IF(AND(B219&gt;=DATE(2004,1,1),#REF!&lt;&gt;"",C219&lt;&gt;""),#REF!/C219,""),"")</f>
        <v/>
      </c>
      <c r="H219">
        <f>100*'data (DLX)'!E218/'data (DLX)'!D218</f>
        <v>5.377336091985212</v>
      </c>
    </row>
    <row r="220" spans="1:8" x14ac:dyDescent="0.35">
      <c r="A220" t="str">
        <f t="shared" si="12"/>
        <v>2004m10</v>
      </c>
      <c r="B220" s="1">
        <f t="shared" si="10"/>
        <v>38261</v>
      </c>
      <c r="C220">
        <f t="shared" si="11"/>
        <v>12.640971666666664</v>
      </c>
      <c r="D220" t="str">
        <f>IFERROR(IF(AND(B220&lt;DATE(2004,1,1),#REF!&lt;&gt;"",C220&lt;&gt;""),#REF!/C220,""),"")</f>
        <v/>
      </c>
      <c r="E220" t="str">
        <f>IFERROR(IF(AND(B220&gt;=DATE(2004,1,1),#REF!&lt;&gt;"",C220&lt;&gt;""),#REF!/C220,""),"")</f>
        <v/>
      </c>
      <c r="H220">
        <f>100*'data (DLX)'!E219/'data (DLX)'!D219</f>
        <v>5.4542502012950544</v>
      </c>
    </row>
    <row r="221" spans="1:8" x14ac:dyDescent="0.35">
      <c r="A221" t="str">
        <f t="shared" si="12"/>
        <v>2004m11</v>
      </c>
      <c r="B221" s="1">
        <f t="shared" si="10"/>
        <v>38292</v>
      </c>
      <c r="C221">
        <f t="shared" si="11"/>
        <v>12.697278333333333</v>
      </c>
      <c r="D221" t="str">
        <f>IFERROR(IF(AND(B221&lt;DATE(2004,1,1),#REF!&lt;&gt;"",C221&lt;&gt;""),#REF!/C221,""),"")</f>
        <v/>
      </c>
      <c r="E221" t="str">
        <f>IFERROR(IF(AND(B221&gt;=DATE(2004,1,1),#REF!&lt;&gt;"",C221&lt;&gt;""),#REF!/C221,""),"")</f>
        <v/>
      </c>
      <c r="H221">
        <f>100*'data (DLX)'!E220/'data (DLX)'!D220</f>
        <v>5.3535994384525045</v>
      </c>
    </row>
    <row r="222" spans="1:8" x14ac:dyDescent="0.35">
      <c r="A222" t="str">
        <f t="shared" si="12"/>
        <v>2004m12</v>
      </c>
      <c r="B222" s="1">
        <f t="shared" si="10"/>
        <v>38322</v>
      </c>
      <c r="C222">
        <f t="shared" si="11"/>
        <v>12.557511666666668</v>
      </c>
      <c r="D222" t="str">
        <f>IFERROR(IF(AND(B222&lt;DATE(2004,1,1),#REF!&lt;&gt;"",C222&lt;&gt;""),#REF!/C222,""),"")</f>
        <v/>
      </c>
      <c r="E222" t="str">
        <f>IFERROR(IF(AND(B222&gt;=DATE(2004,1,1),#REF!&lt;&gt;"",C222&lt;&gt;""),#REF!/C222,""),"")</f>
        <v/>
      </c>
      <c r="H222">
        <f>100*'data (DLX)'!E221/'data (DLX)'!D221</f>
        <v>5.3586745824299769</v>
      </c>
    </row>
    <row r="223" spans="1:8" x14ac:dyDescent="0.35">
      <c r="A223" t="str">
        <f t="shared" si="12"/>
        <v>2005m1</v>
      </c>
      <c r="B223" s="1">
        <f t="shared" ref="B223:B286" si="13">EDATE(B222,1)</f>
        <v>38353</v>
      </c>
      <c r="C223">
        <f t="shared" si="11"/>
        <v>12.467366666666669</v>
      </c>
      <c r="D223" t="str">
        <f>IFERROR(IF(AND(B223&lt;DATE(2004,1,1),#REF!&lt;&gt;"",C223&lt;&gt;""),#REF!/C223,""),"")</f>
        <v/>
      </c>
      <c r="E223" t="str">
        <f>IFERROR(IF(AND(B223&gt;=DATE(2004,1,1),#REF!&lt;&gt;"",C223&lt;&gt;""),#REF!/C223,""),"")</f>
        <v/>
      </c>
      <c r="H223">
        <f>100*'data (DLX)'!E222/'data (DLX)'!D222</f>
        <v>5.2584290915969172</v>
      </c>
    </row>
    <row r="224" spans="1:8" x14ac:dyDescent="0.35">
      <c r="A224" t="str">
        <f t="shared" si="12"/>
        <v>2005m2</v>
      </c>
      <c r="B224" s="1">
        <f t="shared" si="13"/>
        <v>38384</v>
      </c>
      <c r="C224">
        <f t="shared" si="11"/>
        <v>12.513465000000002</v>
      </c>
      <c r="D224" t="str">
        <f>IFERROR(IF(AND(B224&lt;DATE(2004,1,1),#REF!&lt;&gt;"",C224&lt;&gt;""),#REF!/C224,""),"")</f>
        <v/>
      </c>
      <c r="E224" t="str">
        <f>IFERROR(IF(AND(B224&gt;=DATE(2004,1,1),#REF!&lt;&gt;"",C224&lt;&gt;""),#REF!/C224,""),"")</f>
        <v/>
      </c>
      <c r="H224">
        <f>100*'data (DLX)'!E223/'data (DLX)'!D223</f>
        <v>5.3786632875899816</v>
      </c>
    </row>
    <row r="225" spans="1:8" x14ac:dyDescent="0.35">
      <c r="A225" t="str">
        <f t="shared" si="12"/>
        <v>2005m3</v>
      </c>
      <c r="B225" s="1">
        <f t="shared" si="13"/>
        <v>38412</v>
      </c>
      <c r="C225">
        <f t="shared" si="11"/>
        <v>12.587640833333333</v>
      </c>
      <c r="D225" t="str">
        <f>IFERROR(IF(AND(B225&lt;DATE(2004,1,1),#REF!&lt;&gt;"",C225&lt;&gt;""),#REF!/C225,""),"")</f>
        <v/>
      </c>
      <c r="E225" t="str">
        <f>IFERROR(IF(AND(B225&gt;=DATE(2004,1,1),#REF!&lt;&gt;"",C225&lt;&gt;""),#REF!/C225,""),"")</f>
        <v/>
      </c>
      <c r="H225">
        <f>100*'data (DLX)'!E224/'data (DLX)'!D224</f>
        <v>5.2139280684138525</v>
      </c>
    </row>
    <row r="226" spans="1:8" x14ac:dyDescent="0.35">
      <c r="A226" t="str">
        <f t="shared" si="12"/>
        <v>2005m4</v>
      </c>
      <c r="B226" s="1">
        <f t="shared" si="13"/>
        <v>38443</v>
      </c>
      <c r="C226">
        <f t="shared" si="11"/>
        <v>12.493333333333334</v>
      </c>
      <c r="D226" t="str">
        <f>IFERROR(IF(AND(B226&lt;DATE(2004,1,1),#REF!&lt;&gt;"",C226&lt;&gt;""),#REF!/C226,""),"")</f>
        <v/>
      </c>
      <c r="E226" t="str">
        <f>IFERROR(IF(AND(B226&gt;=DATE(2004,1,1),#REF!&lt;&gt;"",C226&lt;&gt;""),#REF!/C226,""),"")</f>
        <v/>
      </c>
      <c r="H226">
        <f>100*'data (DLX)'!E225/'data (DLX)'!D225</f>
        <v>5.1515517773927995</v>
      </c>
    </row>
    <row r="227" spans="1:8" x14ac:dyDescent="0.35">
      <c r="A227" t="str">
        <f t="shared" si="12"/>
        <v>2005m5</v>
      </c>
      <c r="B227" s="1">
        <f t="shared" si="13"/>
        <v>38473</v>
      </c>
      <c r="C227">
        <f t="shared" si="11"/>
        <v>12.448891666666666</v>
      </c>
      <c r="D227" t="str">
        <f>IFERROR(IF(AND(B227&lt;DATE(2004,1,1),#REF!&lt;&gt;"",C227&lt;&gt;""),#REF!/C227,""),"")</f>
        <v/>
      </c>
      <c r="E227" t="str">
        <f>IFERROR(IF(AND(B227&gt;=DATE(2004,1,1),#REF!&lt;&gt;"",C227&lt;&gt;""),#REF!/C227,""),"")</f>
        <v/>
      </c>
      <c r="H227">
        <f>100*'data (DLX)'!E226/'data (DLX)'!D226</f>
        <v>5.125920367678094</v>
      </c>
    </row>
    <row r="228" spans="1:8" x14ac:dyDescent="0.35">
      <c r="A228" t="str">
        <f t="shared" si="12"/>
        <v>2005m6</v>
      </c>
      <c r="B228" s="1">
        <f t="shared" si="13"/>
        <v>38504</v>
      </c>
      <c r="C228">
        <f t="shared" si="11"/>
        <v>12.481600833333333</v>
      </c>
      <c r="D228" t="str">
        <f>IFERROR(IF(AND(B228&lt;DATE(2004,1,1),#REF!&lt;&gt;"",C228&lt;&gt;""),#REF!/C228,""),"")</f>
        <v/>
      </c>
      <c r="E228" t="str">
        <f>IFERROR(IF(AND(B228&gt;=DATE(2004,1,1),#REF!&lt;&gt;"",C228&lt;&gt;""),#REF!/C228,""),"")</f>
        <v/>
      </c>
      <c r="H228">
        <f>100*'data (DLX)'!E227/'data (DLX)'!D227</f>
        <v>5.041611385840068</v>
      </c>
    </row>
    <row r="229" spans="1:8" x14ac:dyDescent="0.35">
      <c r="A229" t="str">
        <f t="shared" si="12"/>
        <v>2005m7</v>
      </c>
      <c r="B229" s="1">
        <f t="shared" si="13"/>
        <v>38534</v>
      </c>
      <c r="C229">
        <f t="shared" si="11"/>
        <v>12.527348333333336</v>
      </c>
      <c r="D229" t="str">
        <f>IFERROR(IF(AND(B229&lt;DATE(2004,1,1),#REF!&lt;&gt;"",C229&lt;&gt;""),#REF!/C229,""),"")</f>
        <v/>
      </c>
      <c r="E229" t="str">
        <f>IFERROR(IF(AND(B229&gt;=DATE(2004,1,1),#REF!&lt;&gt;"",C229&lt;&gt;""),#REF!/C229,""),"")</f>
        <v/>
      </c>
      <c r="H229">
        <f>100*'data (DLX)'!E228/'data (DLX)'!D228</f>
        <v>4.9561004336420575</v>
      </c>
    </row>
    <row r="230" spans="1:8" x14ac:dyDescent="0.35">
      <c r="A230" t="str">
        <f t="shared" si="12"/>
        <v>2005m8</v>
      </c>
      <c r="B230" s="1">
        <f t="shared" si="13"/>
        <v>38565</v>
      </c>
      <c r="C230">
        <f t="shared" si="11"/>
        <v>12.289742500000001</v>
      </c>
      <c r="D230" t="str">
        <f>IFERROR(IF(AND(B230&lt;DATE(2004,1,1),#REF!&lt;&gt;"",C230&lt;&gt;""),#REF!/C230,""),"")</f>
        <v/>
      </c>
      <c r="E230" t="str">
        <f>IFERROR(IF(AND(B230&gt;=DATE(2004,1,1),#REF!&lt;&gt;"",C230&lt;&gt;""),#REF!/C230,""),"")</f>
        <v/>
      </c>
      <c r="H230">
        <f>100*'data (DLX)'!E229/'data (DLX)'!D229</f>
        <v>4.9038917338211636</v>
      </c>
    </row>
    <row r="231" spans="1:8" x14ac:dyDescent="0.35">
      <c r="A231" t="str">
        <f t="shared" si="12"/>
        <v>2005m9</v>
      </c>
      <c r="B231" s="1">
        <f t="shared" si="13"/>
        <v>38596</v>
      </c>
      <c r="C231">
        <f t="shared" si="11"/>
        <v>12.249415833333332</v>
      </c>
      <c r="D231" t="str">
        <f>IFERROR(IF(AND(B231&lt;DATE(2004,1,1),#REF!&lt;&gt;"",C231&lt;&gt;""),#REF!/C231,""),"")</f>
        <v/>
      </c>
      <c r="E231" t="str">
        <f>IFERROR(IF(AND(B231&gt;=DATE(2004,1,1),#REF!&lt;&gt;"",C231&lt;&gt;""),#REF!/C231,""),"")</f>
        <v/>
      </c>
      <c r="H231">
        <f>100*'data (DLX)'!E230/'data (DLX)'!D230</f>
        <v>5.0368779759126134</v>
      </c>
    </row>
    <row r="232" spans="1:8" x14ac:dyDescent="0.35">
      <c r="A232" t="str">
        <f t="shared" si="12"/>
        <v>2005m10</v>
      </c>
      <c r="B232" s="1">
        <f t="shared" si="13"/>
        <v>38626</v>
      </c>
      <c r="C232">
        <f t="shared" si="11"/>
        <v>12.372465833333333</v>
      </c>
      <c r="D232" t="str">
        <f>IFERROR(IF(AND(B232&lt;DATE(2004,1,1),#REF!&lt;&gt;"",C232&lt;&gt;""),#REF!/C232,""),"")</f>
        <v/>
      </c>
      <c r="E232" t="str">
        <f>IFERROR(IF(AND(B232&gt;=DATE(2004,1,1),#REF!&lt;&gt;"",C232&lt;&gt;""),#REF!/C232,""),"")</f>
        <v/>
      </c>
      <c r="H232">
        <f>100*'data (DLX)'!E231/'data (DLX)'!D231</f>
        <v>4.9686335424430501</v>
      </c>
    </row>
    <row r="233" spans="1:8" x14ac:dyDescent="0.35">
      <c r="A233" t="str">
        <f t="shared" si="12"/>
        <v>2005m11</v>
      </c>
      <c r="B233" s="1">
        <f t="shared" si="13"/>
        <v>38657</v>
      </c>
      <c r="C233">
        <f t="shared" si="11"/>
        <v>12.130270833333334</v>
      </c>
      <c r="D233" t="str">
        <f>IFERROR(IF(AND(B233&lt;DATE(2004,1,1),#REF!&lt;&gt;"",C233&lt;&gt;""),#REF!/C233,""),"")</f>
        <v/>
      </c>
      <c r="E233" t="str">
        <f>IFERROR(IF(AND(B233&gt;=DATE(2004,1,1),#REF!&lt;&gt;"",C233&lt;&gt;""),#REF!/C233,""),"")</f>
        <v/>
      </c>
      <c r="H233">
        <f>100*'data (DLX)'!E232/'data (DLX)'!D232</f>
        <v>5.0418152134075234</v>
      </c>
    </row>
    <row r="234" spans="1:8" x14ac:dyDescent="0.35">
      <c r="A234" t="str">
        <f t="shared" si="12"/>
        <v>2005m12</v>
      </c>
      <c r="B234" s="1">
        <f t="shared" si="13"/>
        <v>38687</v>
      </c>
      <c r="C234">
        <f t="shared" si="11"/>
        <v>12.2401575</v>
      </c>
      <c r="D234" t="str">
        <f>IFERROR(IF(AND(B234&lt;DATE(2004,1,1),#REF!&lt;&gt;"",C234&lt;&gt;""),#REF!/C234,""),"")</f>
        <v/>
      </c>
      <c r="E234" t="str">
        <f>IFERROR(IF(AND(B234&gt;=DATE(2004,1,1),#REF!&lt;&gt;"",C234&lt;&gt;""),#REF!/C234,""),"")</f>
        <v/>
      </c>
      <c r="H234">
        <f>100*'data (DLX)'!E233/'data (DLX)'!D233</f>
        <v>4.8516963274011866</v>
      </c>
    </row>
    <row r="235" spans="1:8" x14ac:dyDescent="0.35">
      <c r="A235" t="str">
        <f t="shared" si="12"/>
        <v>2006m1</v>
      </c>
      <c r="B235" s="1">
        <f t="shared" si="13"/>
        <v>38718</v>
      </c>
      <c r="C235">
        <f t="shared" si="11"/>
        <v>12.358300833333335</v>
      </c>
      <c r="D235" t="str">
        <f>IFERROR(IF(AND(B235&lt;DATE(2004,1,1),#REF!&lt;&gt;"",C235&lt;&gt;""),#REF!/C235,""),"")</f>
        <v/>
      </c>
      <c r="E235" t="str">
        <f>IFERROR(IF(AND(B235&gt;=DATE(2004,1,1),#REF!&lt;&gt;"",C235&lt;&gt;""),#REF!/C235,""),"")</f>
        <v/>
      </c>
      <c r="H235">
        <f>100*'data (DLX)'!E234/'data (DLX)'!D234</f>
        <v>4.7026242560613527</v>
      </c>
    </row>
    <row r="236" spans="1:8" x14ac:dyDescent="0.35">
      <c r="A236" t="str">
        <f t="shared" si="12"/>
        <v>2006m2</v>
      </c>
      <c r="B236" s="1">
        <f t="shared" si="13"/>
        <v>38749</v>
      </c>
      <c r="C236">
        <f t="shared" si="11"/>
        <v>12.262195</v>
      </c>
      <c r="D236" t="str">
        <f>IFERROR(IF(AND(B236&lt;DATE(2004,1,1),#REF!&lt;&gt;"",C236&lt;&gt;""),#REF!/C236,""),"")</f>
        <v/>
      </c>
      <c r="E236" t="str">
        <f>IFERROR(IF(AND(B236&gt;=DATE(2004,1,1),#REF!&lt;&gt;"",C236&lt;&gt;""),#REF!/C236,""),"")</f>
        <v/>
      </c>
      <c r="H236">
        <f>100*'data (DLX)'!E235/'data (DLX)'!D235</f>
        <v>4.768954003226213</v>
      </c>
    </row>
    <row r="237" spans="1:8" x14ac:dyDescent="0.35">
      <c r="A237" t="str">
        <f t="shared" si="12"/>
        <v>2006m3</v>
      </c>
      <c r="B237" s="1">
        <f t="shared" si="13"/>
        <v>38777</v>
      </c>
      <c r="C237">
        <f t="shared" si="11"/>
        <v>12.163649999999999</v>
      </c>
      <c r="D237" t="str">
        <f>IFERROR(IF(AND(B237&lt;DATE(2004,1,1),#REF!&lt;&gt;"",C237&lt;&gt;""),#REF!/C237,""),"")</f>
        <v/>
      </c>
      <c r="E237" t="str">
        <f>IFERROR(IF(AND(B237&gt;=DATE(2004,1,1),#REF!&lt;&gt;"",C237&lt;&gt;""),#REF!/C237,""),"")</f>
        <v/>
      </c>
      <c r="H237">
        <f>100*'data (DLX)'!E236/'data (DLX)'!D236</f>
        <v>4.689250926644255</v>
      </c>
    </row>
    <row r="238" spans="1:8" x14ac:dyDescent="0.35">
      <c r="A238" t="str">
        <f t="shared" si="12"/>
        <v>2006m4</v>
      </c>
      <c r="B238" s="1">
        <f t="shared" si="13"/>
        <v>38808</v>
      </c>
      <c r="C238">
        <f t="shared" si="11"/>
        <v>12.2092925</v>
      </c>
      <c r="D238" t="str">
        <f>IFERROR(IF(AND(B238&lt;DATE(2004,1,1),#REF!&lt;&gt;"",C238&lt;&gt;""),#REF!/C238,""),"")</f>
        <v/>
      </c>
      <c r="E238" t="str">
        <f>IFERROR(IF(AND(B238&gt;=DATE(2004,1,1),#REF!&lt;&gt;"",C238&lt;&gt;""),#REF!/C238,""),"")</f>
        <v/>
      </c>
      <c r="H238">
        <f>100*'data (DLX)'!E237/'data (DLX)'!D237</f>
        <v>4.7189506962440602</v>
      </c>
    </row>
    <row r="239" spans="1:8" x14ac:dyDescent="0.35">
      <c r="A239" t="str">
        <f t="shared" si="12"/>
        <v>2006m5</v>
      </c>
      <c r="B239" s="1">
        <f t="shared" si="13"/>
        <v>38838</v>
      </c>
      <c r="C239">
        <f t="shared" si="11"/>
        <v>12.198411666666669</v>
      </c>
      <c r="D239" t="str">
        <f>IFERROR(IF(AND(B239&lt;DATE(2004,1,1),#REF!&lt;&gt;"",C239&lt;&gt;""),#REF!/C239,""),"")</f>
        <v/>
      </c>
      <c r="E239" t="str">
        <f>IFERROR(IF(AND(B239&gt;=DATE(2004,1,1),#REF!&lt;&gt;"",C239&lt;&gt;""),#REF!/C239,""),"")</f>
        <v/>
      </c>
      <c r="H239">
        <f>100*'data (DLX)'!E238/'data (DLX)'!D238</f>
        <v>4.6204052452852666</v>
      </c>
    </row>
    <row r="240" spans="1:8" x14ac:dyDescent="0.35">
      <c r="A240" t="str">
        <f t="shared" si="12"/>
        <v>2006m6</v>
      </c>
      <c r="B240" s="1">
        <f t="shared" si="13"/>
        <v>38869</v>
      </c>
      <c r="C240">
        <f t="shared" si="11"/>
        <v>12.005812500000001</v>
      </c>
      <c r="D240" t="str">
        <f>IFERROR(IF(AND(B240&lt;DATE(2004,1,1),#REF!&lt;&gt;"",C240&lt;&gt;""),#REF!/C240,""),"")</f>
        <v/>
      </c>
      <c r="E240" t="str">
        <f>IFERROR(IF(AND(B240&gt;=DATE(2004,1,1),#REF!&lt;&gt;"",C240&lt;&gt;""),#REF!/C240,""),"")</f>
        <v/>
      </c>
      <c r="H240">
        <f>100*'data (DLX)'!E239/'data (DLX)'!D239</f>
        <v>4.625579766639798</v>
      </c>
    </row>
    <row r="241" spans="1:8" x14ac:dyDescent="0.35">
      <c r="A241" t="str">
        <f t="shared" si="12"/>
        <v>2006m7</v>
      </c>
      <c r="B241" s="1">
        <f t="shared" si="13"/>
        <v>38899</v>
      </c>
      <c r="C241">
        <f t="shared" si="11"/>
        <v>11.8290825</v>
      </c>
      <c r="D241" t="str">
        <f>IFERROR(IF(AND(B241&lt;DATE(2004,1,1),#REF!&lt;&gt;"",C241&lt;&gt;""),#REF!/C241,""),"")</f>
        <v/>
      </c>
      <c r="E241" t="str">
        <f>IFERROR(IF(AND(B241&gt;=DATE(2004,1,1),#REF!&lt;&gt;"",C241&lt;&gt;""),#REF!/C241,""),"")</f>
        <v/>
      </c>
      <c r="H241">
        <f>100*'data (DLX)'!E240/'data (DLX)'!D240</f>
        <v>4.7398217694894207</v>
      </c>
    </row>
    <row r="242" spans="1:8" x14ac:dyDescent="0.35">
      <c r="A242" t="str">
        <f t="shared" si="12"/>
        <v>2006m8</v>
      </c>
      <c r="B242" s="1">
        <f t="shared" si="13"/>
        <v>38930</v>
      </c>
      <c r="C242">
        <f t="shared" si="11"/>
        <v>11.939164166666668</v>
      </c>
      <c r="D242" t="str">
        <f>IFERROR(IF(AND(B242&lt;DATE(2004,1,1),#REF!&lt;&gt;"",C242&lt;&gt;""),#REF!/C242,""),"")</f>
        <v/>
      </c>
      <c r="E242" t="str">
        <f>IFERROR(IF(AND(B242&gt;=DATE(2004,1,1),#REF!&lt;&gt;"",C242&lt;&gt;""),#REF!/C242,""),"")</f>
        <v/>
      </c>
      <c r="H242">
        <f>100*'data (DLX)'!E241/'data (DLX)'!D241</f>
        <v>4.6738643254501833</v>
      </c>
    </row>
    <row r="243" spans="1:8" x14ac:dyDescent="0.35">
      <c r="A243" t="str">
        <f t="shared" si="12"/>
        <v>2006m9</v>
      </c>
      <c r="B243" s="1">
        <f t="shared" si="13"/>
        <v>38961</v>
      </c>
      <c r="C243">
        <f t="shared" si="11"/>
        <v>11.680621666666667</v>
      </c>
      <c r="D243" t="str">
        <f>IFERROR(IF(AND(B243&lt;DATE(2004,1,1),#REF!&lt;&gt;"",C243&lt;&gt;""),#REF!/C243,""),"")</f>
        <v/>
      </c>
      <c r="E243" t="str">
        <f>IFERROR(IF(AND(B243&gt;=DATE(2004,1,1),#REF!&lt;&gt;"",C243&lt;&gt;""),#REF!/C243,""),"")</f>
        <v/>
      </c>
      <c r="H243">
        <f>100*'data (DLX)'!E242/'data (DLX)'!D242</f>
        <v>4.5146444066410831</v>
      </c>
    </row>
    <row r="244" spans="1:8" x14ac:dyDescent="0.35">
      <c r="A244" t="str">
        <f t="shared" si="12"/>
        <v>2006m10</v>
      </c>
      <c r="B244" s="1">
        <f t="shared" si="13"/>
        <v>38991</v>
      </c>
      <c r="C244">
        <f t="shared" si="11"/>
        <v>11.609099166666665</v>
      </c>
      <c r="D244" t="str">
        <f>IFERROR(IF(AND(B244&lt;DATE(2004,1,1),#REF!&lt;&gt;"",C244&lt;&gt;""),#REF!/C244,""),"")</f>
        <v/>
      </c>
      <c r="E244" t="str">
        <f>IFERROR(IF(AND(B244&gt;=DATE(2004,1,1),#REF!&lt;&gt;"",C244&lt;&gt;""),#REF!/C244,""),"")</f>
        <v/>
      </c>
      <c r="H244">
        <f>100*'data (DLX)'!E243/'data (DLX)'!D243</f>
        <v>4.4244644536671034</v>
      </c>
    </row>
    <row r="245" spans="1:8" x14ac:dyDescent="0.35">
      <c r="A245" t="str">
        <f t="shared" si="12"/>
        <v>2006m11</v>
      </c>
      <c r="B245" s="1">
        <f t="shared" si="13"/>
        <v>39022</v>
      </c>
      <c r="C245">
        <f t="shared" si="11"/>
        <v>11.536678333333333</v>
      </c>
      <c r="D245" t="str">
        <f>IFERROR(IF(AND(B245&lt;DATE(2004,1,1),#REF!&lt;&gt;"",C245&lt;&gt;""),#REF!/C245,""),"")</f>
        <v/>
      </c>
      <c r="E245" t="str">
        <f>IFERROR(IF(AND(B245&gt;=DATE(2004,1,1),#REF!&lt;&gt;"",C245&lt;&gt;""),#REF!/C245,""),"")</f>
        <v/>
      </c>
      <c r="H245">
        <f>100*'data (DLX)'!E244/'data (DLX)'!D244</f>
        <v>4.5090088316732935</v>
      </c>
    </row>
    <row r="246" spans="1:8" x14ac:dyDescent="0.35">
      <c r="A246" t="str">
        <f t="shared" si="12"/>
        <v>2006m12</v>
      </c>
      <c r="B246" s="1">
        <f t="shared" si="13"/>
        <v>39052</v>
      </c>
      <c r="C246">
        <f t="shared" si="11"/>
        <v>11.392979166666665</v>
      </c>
      <c r="D246" t="str">
        <f>IFERROR(IF(AND(B246&lt;DATE(2004,1,1),#REF!&lt;&gt;"",C246&lt;&gt;""),#REF!/C246,""),"")</f>
        <v/>
      </c>
      <c r="E246" t="str">
        <f>IFERROR(IF(AND(B246&gt;=DATE(2004,1,1),#REF!&lt;&gt;"",C246&lt;&gt;""),#REF!/C246,""),"")</f>
        <v/>
      </c>
      <c r="H246">
        <f>100*'data (DLX)'!E245/'data (DLX)'!D245</f>
        <v>4.4273629625749678</v>
      </c>
    </row>
    <row r="247" spans="1:8" x14ac:dyDescent="0.35">
      <c r="A247" t="str">
        <f t="shared" si="12"/>
        <v>2007m1</v>
      </c>
      <c r="B247" s="1">
        <f t="shared" si="13"/>
        <v>39083</v>
      </c>
      <c r="C247">
        <f t="shared" si="11"/>
        <v>11.116882499999999</v>
      </c>
      <c r="D247" t="str">
        <f>IFERROR(IF(AND(B247&lt;DATE(2004,1,1),#REF!&lt;&gt;"",C247&lt;&gt;""),#REF!/C247,""),"")</f>
        <v/>
      </c>
      <c r="E247" t="str">
        <f>IFERROR(IF(AND(B247&gt;=DATE(2004,1,1),#REF!&lt;&gt;"",C247&lt;&gt;""),#REF!/C247,""),"")</f>
        <v/>
      </c>
      <c r="H247">
        <f>100*'data (DLX)'!E246/'data (DLX)'!D246</f>
        <v>4.6466071148722774</v>
      </c>
    </row>
    <row r="248" spans="1:8" x14ac:dyDescent="0.35">
      <c r="A248" t="str">
        <f t="shared" si="12"/>
        <v>2007m2</v>
      </c>
      <c r="B248" s="1">
        <f t="shared" si="13"/>
        <v>39114</v>
      </c>
      <c r="C248">
        <f t="shared" si="11"/>
        <v>11.064781666666667</v>
      </c>
      <c r="D248" t="str">
        <f>IFERROR(IF(AND(B248&lt;DATE(2004,1,1),#REF!&lt;&gt;"",C248&lt;&gt;""),#REF!/C248,""),"")</f>
        <v/>
      </c>
      <c r="E248" t="str">
        <f>IFERROR(IF(AND(B248&gt;=DATE(2004,1,1),#REF!&lt;&gt;"",C248&lt;&gt;""),#REF!/C248,""),"")</f>
        <v/>
      </c>
      <c r="H248">
        <f>100*'data (DLX)'!E247/'data (DLX)'!D247</f>
        <v>4.5279540864017571</v>
      </c>
    </row>
    <row r="249" spans="1:8" x14ac:dyDescent="0.35">
      <c r="A249" t="str">
        <f t="shared" si="12"/>
        <v>2007m3</v>
      </c>
      <c r="B249" s="1">
        <f t="shared" si="13"/>
        <v>39142</v>
      </c>
      <c r="C249">
        <f t="shared" si="11"/>
        <v>11.122052500000002</v>
      </c>
      <c r="D249" t="str">
        <f>IFERROR(IF(AND(B249&lt;DATE(2004,1,1),#REF!&lt;&gt;"",C249&lt;&gt;""),#REF!/C249,""),"")</f>
        <v/>
      </c>
      <c r="E249" t="str">
        <f>IFERROR(IF(AND(B249&gt;=DATE(2004,1,1),#REF!&lt;&gt;"",C249&lt;&gt;""),#REF!/C249,""),"")</f>
        <v/>
      </c>
      <c r="H249">
        <f>100*'data (DLX)'!E248/'data (DLX)'!D248</f>
        <v>4.3978804450803981</v>
      </c>
    </row>
    <row r="250" spans="1:8" x14ac:dyDescent="0.35">
      <c r="A250" t="str">
        <f t="shared" si="12"/>
        <v>2007m4</v>
      </c>
      <c r="B250" s="1">
        <f t="shared" si="13"/>
        <v>39173</v>
      </c>
      <c r="C250">
        <f t="shared" si="11"/>
        <v>11.079410000000001</v>
      </c>
      <c r="D250" t="str">
        <f>IFERROR(IF(AND(B250&lt;DATE(2004,1,1),#REF!&lt;&gt;"",C250&lt;&gt;""),#REF!/C250,""),"")</f>
        <v/>
      </c>
      <c r="E250" t="str">
        <f>IFERROR(IF(AND(B250&gt;=DATE(2004,1,1),#REF!&lt;&gt;"",C250&lt;&gt;""),#REF!/C250,""),"")</f>
        <v/>
      </c>
      <c r="H250">
        <f>100*'data (DLX)'!E249/'data (DLX)'!D249</f>
        <v>4.493718634171942</v>
      </c>
    </row>
    <row r="251" spans="1:8" x14ac:dyDescent="0.35">
      <c r="A251" t="str">
        <f t="shared" si="12"/>
        <v>2007m5</v>
      </c>
      <c r="B251" s="1">
        <f t="shared" si="13"/>
        <v>39203</v>
      </c>
      <c r="C251">
        <f t="shared" si="11"/>
        <v>10.981858333333333</v>
      </c>
      <c r="D251" t="str">
        <f>IFERROR(IF(AND(B251&lt;DATE(2004,1,1),#REF!&lt;&gt;"",C251&lt;&gt;""),#REF!/C251,""),"")</f>
        <v/>
      </c>
      <c r="E251" t="str">
        <f>IFERROR(IF(AND(B251&gt;=DATE(2004,1,1),#REF!&lt;&gt;"",C251&lt;&gt;""),#REF!/C251,""),"")</f>
        <v/>
      </c>
      <c r="H251">
        <f>100*'data (DLX)'!E250/'data (DLX)'!D250</f>
        <v>4.4317809654811029</v>
      </c>
    </row>
    <row r="252" spans="1:8" x14ac:dyDescent="0.35">
      <c r="A252" t="str">
        <f t="shared" si="12"/>
        <v>2007m6</v>
      </c>
      <c r="B252" s="1">
        <f t="shared" si="13"/>
        <v>39234</v>
      </c>
      <c r="C252">
        <f t="shared" si="11"/>
        <v>11.102536666666667</v>
      </c>
      <c r="D252" t="str">
        <f>IFERROR(IF(AND(B252&lt;DATE(2004,1,1),#REF!&lt;&gt;"",C252&lt;&gt;""),#REF!/C252,""),"")</f>
        <v/>
      </c>
      <c r="E252" t="str">
        <f>IFERROR(IF(AND(B252&gt;=DATE(2004,1,1),#REF!&lt;&gt;"",C252&lt;&gt;""),#REF!/C252,""),"")</f>
        <v/>
      </c>
      <c r="H252">
        <f>100*'data (DLX)'!E251/'data (DLX)'!D251</f>
        <v>4.5602158898595802</v>
      </c>
    </row>
    <row r="253" spans="1:8" x14ac:dyDescent="0.35">
      <c r="A253" t="str">
        <f t="shared" si="12"/>
        <v>2007m7</v>
      </c>
      <c r="B253" s="1">
        <f t="shared" si="13"/>
        <v>39264</v>
      </c>
      <c r="C253">
        <f t="shared" si="11"/>
        <v>11.226811666666668</v>
      </c>
      <c r="D253" t="str">
        <f>IFERROR(IF(AND(B253&lt;DATE(2004,1,1),#REF!&lt;&gt;"",C253&lt;&gt;""),#REF!/C253,""),"")</f>
        <v/>
      </c>
      <c r="E253" t="str">
        <f>IFERROR(IF(AND(B253&gt;=DATE(2004,1,1),#REF!&lt;&gt;"",C253&lt;&gt;""),#REF!/C253,""),"")</f>
        <v/>
      </c>
      <c r="H253">
        <f>100*'data (DLX)'!E252/'data (DLX)'!D252</f>
        <v>4.6709004665020188</v>
      </c>
    </row>
    <row r="254" spans="1:8" x14ac:dyDescent="0.35">
      <c r="A254" t="str">
        <f t="shared" si="12"/>
        <v>2007m8</v>
      </c>
      <c r="B254" s="1">
        <f t="shared" si="13"/>
        <v>39295</v>
      </c>
      <c r="C254">
        <f t="shared" si="11"/>
        <v>11.081893333333333</v>
      </c>
      <c r="D254" t="str">
        <f>IFERROR(IF(AND(B254&lt;DATE(2004,1,1),#REF!&lt;&gt;"",C254&lt;&gt;""),#REF!/C254,""),"")</f>
        <v/>
      </c>
      <c r="E254" t="str">
        <f>IFERROR(IF(AND(B254&gt;=DATE(2004,1,1),#REF!&lt;&gt;"",C254&lt;&gt;""),#REF!/C254,""),"")</f>
        <v/>
      </c>
      <c r="H254">
        <f>100*'data (DLX)'!E253/'data (DLX)'!D253</f>
        <v>4.6265441999620291</v>
      </c>
    </row>
    <row r="255" spans="1:8" x14ac:dyDescent="0.35">
      <c r="A255" t="str">
        <f t="shared" si="12"/>
        <v>2007m9</v>
      </c>
      <c r="B255" s="1">
        <f t="shared" si="13"/>
        <v>39326</v>
      </c>
      <c r="C255">
        <f t="shared" si="11"/>
        <v>11.064527500000001</v>
      </c>
      <c r="D255" t="str">
        <f>IFERROR(IF(AND(B255&lt;DATE(2004,1,1),#REF!&lt;&gt;"",C255&lt;&gt;""),#REF!/C255,""),"")</f>
        <v/>
      </c>
      <c r="E255" t="str">
        <f>IFERROR(IF(AND(B255&gt;=DATE(2004,1,1),#REF!&lt;&gt;"",C255&lt;&gt;""),#REF!/C255,""),"")</f>
        <v/>
      </c>
      <c r="H255">
        <f>100*'data (DLX)'!E254/'data (DLX)'!D254</f>
        <v>4.6736282216746838</v>
      </c>
    </row>
    <row r="256" spans="1:8" x14ac:dyDescent="0.35">
      <c r="A256" t="str">
        <f t="shared" si="12"/>
        <v>2007m10</v>
      </c>
      <c r="B256" s="1">
        <f t="shared" si="13"/>
        <v>39356</v>
      </c>
      <c r="C256">
        <f t="shared" ref="C256:C319" si="14">IFERROR(INDEX(CPSdata,MATCH($B256,cps_dates,0),MATCH(C$1,CPSvars,0)),NA())</f>
        <v>11.109955000000001</v>
      </c>
      <c r="D256" t="str">
        <f>IFERROR(IF(AND(B256&lt;DATE(2004,1,1),#REF!&lt;&gt;"",C256&lt;&gt;""),#REF!/C256,""),"")</f>
        <v/>
      </c>
      <c r="E256" t="str">
        <f>IFERROR(IF(AND(B256&gt;=DATE(2004,1,1),#REF!&lt;&gt;"",C256&lt;&gt;""),#REF!/C256,""),"")</f>
        <v/>
      </c>
      <c r="H256">
        <f>100*'data (DLX)'!E255/'data (DLX)'!D255</f>
        <v>4.7244145890862566</v>
      </c>
    </row>
    <row r="257" spans="1:8" x14ac:dyDescent="0.35">
      <c r="A257" t="str">
        <f t="shared" si="12"/>
        <v>2007m11</v>
      </c>
      <c r="B257" s="1">
        <f t="shared" si="13"/>
        <v>39387</v>
      </c>
      <c r="C257">
        <f t="shared" si="14"/>
        <v>11.127003333333334</v>
      </c>
      <c r="D257" t="str">
        <f>IFERROR(IF(AND(B257&lt;DATE(2004,1,1),#REF!&lt;&gt;"",C257&lt;&gt;""),#REF!/C257,""),"")</f>
        <v/>
      </c>
      <c r="E257" t="str">
        <f>IFERROR(IF(AND(B257&gt;=DATE(2004,1,1),#REF!&lt;&gt;"",C257&lt;&gt;""),#REF!/C257,""),"")</f>
        <v/>
      </c>
      <c r="H257">
        <f>100*'data (DLX)'!E256/'data (DLX)'!D256</f>
        <v>4.7063412097377064</v>
      </c>
    </row>
    <row r="258" spans="1:8" x14ac:dyDescent="0.35">
      <c r="A258" t="str">
        <f t="shared" si="12"/>
        <v>2007m12</v>
      </c>
      <c r="B258" s="1">
        <f t="shared" si="13"/>
        <v>39417</v>
      </c>
      <c r="C258">
        <f t="shared" si="14"/>
        <v>11.161085</v>
      </c>
      <c r="D258" t="str">
        <f>IFERROR(IF(AND(B258&lt;DATE(2004,1,1),#REF!&lt;&gt;"",C258&lt;&gt;""),#REF!/C258,""),"")</f>
        <v/>
      </c>
      <c r="E258" t="str">
        <f>IFERROR(IF(AND(B258&gt;=DATE(2004,1,1),#REF!&lt;&gt;"",C258&lt;&gt;""),#REF!/C258,""),"")</f>
        <v/>
      </c>
      <c r="H258">
        <f>100*'data (DLX)'!E257/'data (DLX)'!D257</f>
        <v>4.9669304434828936</v>
      </c>
    </row>
    <row r="259" spans="1:8" x14ac:dyDescent="0.35">
      <c r="A259" t="str">
        <f t="shared" si="12"/>
        <v>2008m1</v>
      </c>
      <c r="B259" s="1">
        <f t="shared" si="13"/>
        <v>39448</v>
      </c>
      <c r="C259">
        <f t="shared" si="14"/>
        <v>11.35577</v>
      </c>
      <c r="D259" t="str">
        <f>IFERROR(IF(AND(B259&lt;DATE(2004,1,1),#REF!&lt;&gt;"",C259&lt;&gt;""),#REF!/C259,""),"")</f>
        <v/>
      </c>
      <c r="E259" t="str">
        <f>IFERROR(IF(AND(B259&gt;=DATE(2004,1,1),#REF!&lt;&gt;"",C259&lt;&gt;""),#REF!/C259,""),"")</f>
        <v/>
      </c>
      <c r="H259">
        <f>100*'data (DLX)'!E258/'data (DLX)'!D258</f>
        <v>4.988219105171261</v>
      </c>
    </row>
    <row r="260" spans="1:8" x14ac:dyDescent="0.35">
      <c r="A260" t="str">
        <f t="shared" si="12"/>
        <v>2008m2</v>
      </c>
      <c r="B260" s="1">
        <f t="shared" si="13"/>
        <v>39479</v>
      </c>
      <c r="C260">
        <f t="shared" si="14"/>
        <v>11.434397499999999</v>
      </c>
      <c r="D260" t="str">
        <f>IFERROR(IF(AND(B260&lt;DATE(2004,1,1),#REF!&lt;&gt;"",C260&lt;&gt;""),#REF!/C260,""),"")</f>
        <v/>
      </c>
      <c r="E260" t="str">
        <f>IFERROR(IF(AND(B260&gt;=DATE(2004,1,1),#REF!&lt;&gt;"",C260&lt;&gt;""),#REF!/C260,""),"")</f>
        <v/>
      </c>
      <c r="H260">
        <f>100*'data (DLX)'!E259/'data (DLX)'!D259</f>
        <v>4.8791758052234577</v>
      </c>
    </row>
    <row r="261" spans="1:8" x14ac:dyDescent="0.35">
      <c r="A261" t="str">
        <f t="shared" ref="A261:A324" si="15">YEAR(B261)&amp;"m"&amp;MONTH(B261)</f>
        <v>2008m3</v>
      </c>
      <c r="B261" s="1">
        <f t="shared" si="13"/>
        <v>39508</v>
      </c>
      <c r="C261">
        <f t="shared" si="14"/>
        <v>11.429201666666666</v>
      </c>
      <c r="D261" t="str">
        <f>IFERROR(IF(AND(B261&lt;DATE(2004,1,1),#REF!&lt;&gt;"",C261&lt;&gt;""),#REF!/C261,""),"")</f>
        <v/>
      </c>
      <c r="E261" t="str">
        <f>IFERROR(IF(AND(B261&gt;=DATE(2004,1,1),#REF!&lt;&gt;"",C261&lt;&gt;""),#REF!/C261,""),"")</f>
        <v/>
      </c>
      <c r="H261">
        <f>100*'data (DLX)'!E260/'data (DLX)'!D260</f>
        <v>5.0822569327130491</v>
      </c>
    </row>
    <row r="262" spans="1:8" x14ac:dyDescent="0.35">
      <c r="A262" t="str">
        <f t="shared" si="15"/>
        <v>2008m4</v>
      </c>
      <c r="B262" s="1">
        <f t="shared" si="13"/>
        <v>39539</v>
      </c>
      <c r="C262">
        <f t="shared" si="14"/>
        <v>11.466854999999999</v>
      </c>
      <c r="D262" t="str">
        <f>IFERROR(IF(AND(B262&lt;DATE(2004,1,1),#REF!&lt;&gt;"",C262&lt;&gt;""),#REF!/C262,""),"")</f>
        <v/>
      </c>
      <c r="E262" t="str">
        <f>IFERROR(IF(AND(B262&gt;=DATE(2004,1,1),#REF!&lt;&gt;"",C262&lt;&gt;""),#REF!/C262,""),"")</f>
        <v/>
      </c>
      <c r="H262">
        <f>100*'data (DLX)'!E261/'data (DLX)'!D261</f>
        <v>4.9665407201711655</v>
      </c>
    </row>
    <row r="263" spans="1:8" x14ac:dyDescent="0.35">
      <c r="A263" t="str">
        <f t="shared" si="15"/>
        <v>2008m5</v>
      </c>
      <c r="B263" s="1">
        <f t="shared" si="13"/>
        <v>39569</v>
      </c>
      <c r="C263">
        <f t="shared" si="14"/>
        <v>11.655119166666667</v>
      </c>
      <c r="D263" t="str">
        <f>IFERROR(IF(AND(B263&lt;DATE(2004,1,1),#REF!&lt;&gt;"",C263&lt;&gt;""),#REF!/C263,""),"")</f>
        <v/>
      </c>
      <c r="E263" t="str">
        <f>IFERROR(IF(AND(B263&gt;=DATE(2004,1,1),#REF!&lt;&gt;"",C263&lt;&gt;""),#REF!/C263,""),"")</f>
        <v/>
      </c>
      <c r="H263">
        <f>100*'data (DLX)'!E262/'data (DLX)'!D262</f>
        <v>5.4405941556547832</v>
      </c>
    </row>
    <row r="264" spans="1:8" x14ac:dyDescent="0.35">
      <c r="A264" t="str">
        <f t="shared" si="15"/>
        <v>2008m6</v>
      </c>
      <c r="B264" s="1">
        <f t="shared" si="13"/>
        <v>39600</v>
      </c>
      <c r="C264">
        <f t="shared" si="14"/>
        <v>11.587813333333331</v>
      </c>
      <c r="D264" t="str">
        <f>IFERROR(IF(AND(B264&lt;DATE(2004,1,1),#REF!&lt;&gt;"",C264&lt;&gt;""),#REF!/C264,""),"")</f>
        <v/>
      </c>
      <c r="E264" t="str">
        <f>IFERROR(IF(AND(B264&gt;=DATE(2004,1,1),#REF!&lt;&gt;"",C264&lt;&gt;""),#REF!/C264,""),"")</f>
        <v/>
      </c>
      <c r="H264">
        <f>100*'data (DLX)'!E263/'data (DLX)'!D263</f>
        <v>5.5568876245034442</v>
      </c>
    </row>
    <row r="265" spans="1:8" x14ac:dyDescent="0.35">
      <c r="A265" t="str">
        <f t="shared" si="15"/>
        <v>2008m7</v>
      </c>
      <c r="B265" s="1">
        <f t="shared" si="13"/>
        <v>39630</v>
      </c>
      <c r="C265">
        <f t="shared" si="14"/>
        <v>11.591706666666663</v>
      </c>
      <c r="D265" t="str">
        <f>IFERROR(IF(AND(B265&lt;DATE(2004,1,1),#REF!&lt;&gt;"",C265&lt;&gt;""),#REF!/C265,""),"")</f>
        <v/>
      </c>
      <c r="E265" t="str">
        <f>IFERROR(IF(AND(B265&gt;=DATE(2004,1,1),#REF!&lt;&gt;"",C265&lt;&gt;""),#REF!/C265,""),"")</f>
        <v/>
      </c>
      <c r="H265">
        <f>100*'data (DLX)'!E264/'data (DLX)'!D264</f>
        <v>5.7856268895377063</v>
      </c>
    </row>
    <row r="266" spans="1:8" x14ac:dyDescent="0.35">
      <c r="A266" t="str">
        <f t="shared" si="15"/>
        <v>2008m8</v>
      </c>
      <c r="B266" s="1">
        <f t="shared" si="13"/>
        <v>39661</v>
      </c>
      <c r="C266">
        <f t="shared" si="14"/>
        <v>11.727329999999998</v>
      </c>
      <c r="D266" t="str">
        <f>IFERROR(IF(AND(B266&lt;DATE(2004,1,1),#REF!&lt;&gt;"",C266&lt;&gt;""),#REF!/C266,""),"")</f>
        <v/>
      </c>
      <c r="E266" t="str">
        <f>IFERROR(IF(AND(B266&gt;=DATE(2004,1,1),#REF!&lt;&gt;"",C266&lt;&gt;""),#REF!/C266,""),"")</f>
        <v/>
      </c>
      <c r="H266">
        <f>100*'data (DLX)'!E265/'data (DLX)'!D265</f>
        <v>6.1031679826178049</v>
      </c>
    </row>
    <row r="267" spans="1:8" x14ac:dyDescent="0.35">
      <c r="A267" t="str">
        <f t="shared" si="15"/>
        <v>2008m9</v>
      </c>
      <c r="B267" s="1">
        <f t="shared" si="13"/>
        <v>39692</v>
      </c>
      <c r="C267">
        <f t="shared" si="14"/>
        <v>11.943155833333332</v>
      </c>
      <c r="D267" t="str">
        <f>IFERROR(IF(AND(B267&lt;DATE(2004,1,1),#REF!&lt;&gt;"",C267&lt;&gt;""),#REF!/C267,""),"")</f>
        <v/>
      </c>
      <c r="E267" t="str">
        <f>IFERROR(IF(AND(B267&gt;=DATE(2004,1,1),#REF!&lt;&gt;"",C267&lt;&gt;""),#REF!/C267,""),"")</f>
        <v/>
      </c>
      <c r="H267">
        <f>100*'data (DLX)'!E266/'data (DLX)'!D266</f>
        <v>6.1422009445558645</v>
      </c>
    </row>
    <row r="268" spans="1:8" x14ac:dyDescent="0.35">
      <c r="A268" t="str">
        <f t="shared" si="15"/>
        <v>2008m10</v>
      </c>
      <c r="B268" s="1">
        <f t="shared" si="13"/>
        <v>39722</v>
      </c>
      <c r="C268">
        <f t="shared" si="14"/>
        <v>12.155961666666666</v>
      </c>
      <c r="D268" t="str">
        <f>IFERROR(IF(AND(B268&lt;DATE(2004,1,1),#REF!&lt;&gt;"",C268&lt;&gt;""),#REF!/C268,""),"")</f>
        <v/>
      </c>
      <c r="E268" t="str">
        <f>IFERROR(IF(AND(B268&gt;=DATE(2004,1,1),#REF!&lt;&gt;"",C268&lt;&gt;""),#REF!/C268,""),"")</f>
        <v/>
      </c>
      <c r="H268">
        <f>100*'data (DLX)'!E267/'data (DLX)'!D267</f>
        <v>6.5045584854980758</v>
      </c>
    </row>
    <row r="269" spans="1:8" x14ac:dyDescent="0.35">
      <c r="A269" t="str">
        <f t="shared" si="15"/>
        <v>2008m11</v>
      </c>
      <c r="B269" s="1">
        <f t="shared" si="13"/>
        <v>39753</v>
      </c>
      <c r="C269">
        <f t="shared" si="14"/>
        <v>12.413075833333332</v>
      </c>
      <c r="D269" t="str">
        <f>IFERROR(IF(AND(B269&lt;DATE(2004,1,1),#REF!&lt;&gt;"",C269&lt;&gt;""),#REF!/C269,""),"")</f>
        <v/>
      </c>
      <c r="E269" t="str">
        <f>IFERROR(IF(AND(B269&gt;=DATE(2004,1,1),#REF!&lt;&gt;"",C269&lt;&gt;""),#REF!/C269,""),"")</f>
        <v/>
      </c>
      <c r="H269">
        <f>100*'data (DLX)'!E268/'data (DLX)'!D268</f>
        <v>6.8145810565251974</v>
      </c>
    </row>
    <row r="270" spans="1:8" x14ac:dyDescent="0.35">
      <c r="A270" t="str">
        <f t="shared" si="15"/>
        <v>2008m12</v>
      </c>
      <c r="B270" s="1">
        <f t="shared" si="13"/>
        <v>39783</v>
      </c>
      <c r="C270">
        <f t="shared" si="14"/>
        <v>12.678748333333335</v>
      </c>
      <c r="D270" t="str">
        <f>IFERROR(IF(AND(B270&lt;DATE(2004,1,1),#REF!&lt;&gt;"",C270&lt;&gt;""),#REF!/C270,""),"")</f>
        <v/>
      </c>
      <c r="E270" t="str">
        <f>IFERROR(IF(AND(B270&gt;=DATE(2004,1,1),#REF!&lt;&gt;"",C270&lt;&gt;""),#REF!/C270,""),"")</f>
        <v/>
      </c>
      <c r="H270">
        <f>100*'data (DLX)'!E269/'data (DLX)'!D269</f>
        <v>7.2975332191005791</v>
      </c>
    </row>
    <row r="271" spans="1:8" x14ac:dyDescent="0.35">
      <c r="A271" t="str">
        <f t="shared" si="15"/>
        <v>2009m1</v>
      </c>
      <c r="B271" s="1">
        <f t="shared" si="13"/>
        <v>39814</v>
      </c>
      <c r="C271">
        <f t="shared" si="14"/>
        <v>12.685268333333333</v>
      </c>
      <c r="D271" t="str">
        <f>IFERROR(IF(AND(B271&lt;DATE(2004,1,1),#REF!&lt;&gt;"",C271&lt;&gt;""),#REF!/C271,""),"")</f>
        <v/>
      </c>
      <c r="E271" t="str">
        <f>IFERROR(IF(AND(B271&gt;=DATE(2004,1,1),#REF!&lt;&gt;"",C271&lt;&gt;""),#REF!/C271,""),"")</f>
        <v/>
      </c>
      <c r="H271">
        <f>100*'data (DLX)'!E270/'data (DLX)'!D270</f>
        <v>7.831708076145028</v>
      </c>
    </row>
    <row r="272" spans="1:8" x14ac:dyDescent="0.35">
      <c r="A272" t="str">
        <f t="shared" si="15"/>
        <v>2009m2</v>
      </c>
      <c r="B272" s="1">
        <f t="shared" si="13"/>
        <v>39845</v>
      </c>
      <c r="C272">
        <f t="shared" si="14"/>
        <v>12.992100833333334</v>
      </c>
      <c r="D272" t="str">
        <f>IFERROR(IF(AND(B272&lt;DATE(2004,1,1),#REF!&lt;&gt;"",C272&lt;&gt;""),#REF!/C272,""),"")</f>
        <v/>
      </c>
      <c r="E272" t="str">
        <f>IFERROR(IF(AND(B272&gt;=DATE(2004,1,1),#REF!&lt;&gt;"",C272&lt;&gt;""),#REF!/C272,""),"")</f>
        <v/>
      </c>
      <c r="H272">
        <f>100*'data (DLX)'!E271/'data (DLX)'!D271</f>
        <v>8.3358140377671077</v>
      </c>
    </row>
    <row r="273" spans="1:8" x14ac:dyDescent="0.35">
      <c r="A273" t="str">
        <f t="shared" si="15"/>
        <v>2009m3</v>
      </c>
      <c r="B273" s="1">
        <f t="shared" si="13"/>
        <v>39873</v>
      </c>
      <c r="C273">
        <f t="shared" si="14"/>
        <v>13.126124166666667</v>
      </c>
      <c r="D273" t="str">
        <f>IFERROR(IF(AND(B273&lt;DATE(2004,1,1),#REF!&lt;&gt;"",C273&lt;&gt;""),#REF!/C273,""),"")</f>
        <v/>
      </c>
      <c r="E273" t="str">
        <f>IFERROR(IF(AND(B273&gt;=DATE(2004,1,1),#REF!&lt;&gt;"",C273&lt;&gt;""),#REF!/C273,""),"")</f>
        <v/>
      </c>
      <c r="H273">
        <f>100*'data (DLX)'!E272/'data (DLX)'!D272</f>
        <v>8.7069066185724857</v>
      </c>
    </row>
    <row r="274" spans="1:8" x14ac:dyDescent="0.35">
      <c r="A274" t="str">
        <f t="shared" si="15"/>
        <v>2009m4</v>
      </c>
      <c r="B274" s="1">
        <f t="shared" si="13"/>
        <v>39904</v>
      </c>
      <c r="C274">
        <f t="shared" si="14"/>
        <v>13.406523333333334</v>
      </c>
      <c r="D274" t="str">
        <f>IFERROR(IF(AND(B274&lt;DATE(2004,1,1),#REF!&lt;&gt;"",C274&lt;&gt;""),#REF!/C274,""),"")</f>
        <v/>
      </c>
      <c r="E274" t="str">
        <f>IFERROR(IF(AND(B274&gt;=DATE(2004,1,1),#REF!&lt;&gt;"",C274&lt;&gt;""),#REF!/C274,""),"")</f>
        <v/>
      </c>
      <c r="H274">
        <f>100*'data (DLX)'!E273/'data (DLX)'!D273</f>
        <v>8.9500838301646173</v>
      </c>
    </row>
    <row r="275" spans="1:8" x14ac:dyDescent="0.35">
      <c r="A275" t="str">
        <f t="shared" si="15"/>
        <v>2009m5</v>
      </c>
      <c r="B275" s="1">
        <f t="shared" si="13"/>
        <v>39934</v>
      </c>
      <c r="C275">
        <f t="shared" si="14"/>
        <v>13.5783275</v>
      </c>
      <c r="D275" t="str">
        <f>IFERROR(IF(AND(B275&lt;DATE(2004,1,1),#REF!&lt;&gt;"",C275&lt;&gt;""),#REF!/C275,""),"")</f>
        <v/>
      </c>
      <c r="E275" t="str">
        <f>IFERROR(IF(AND(B275&gt;=DATE(2004,1,1),#REF!&lt;&gt;"",C275&lt;&gt;""),#REF!/C275,""),"")</f>
        <v/>
      </c>
      <c r="H275">
        <f>100*'data (DLX)'!E274/'data (DLX)'!D274</f>
        <v>9.365266055757326</v>
      </c>
    </row>
    <row r="276" spans="1:8" x14ac:dyDescent="0.35">
      <c r="A276" t="str">
        <f t="shared" si="15"/>
        <v>2009m6</v>
      </c>
      <c r="B276" s="1">
        <f t="shared" si="13"/>
        <v>39965</v>
      </c>
      <c r="C276">
        <f t="shared" si="14"/>
        <v>13.964385000000002</v>
      </c>
      <c r="D276" t="str">
        <f>IFERROR(IF(AND(B276&lt;DATE(2004,1,1),#REF!&lt;&gt;"",C276&lt;&gt;""),#REF!/C276,""),"")</f>
        <v/>
      </c>
      <c r="E276" t="str">
        <f>IFERROR(IF(AND(B276&gt;=DATE(2004,1,1),#REF!&lt;&gt;"",C276&lt;&gt;""),#REF!/C276,""),"")</f>
        <v/>
      </c>
      <c r="H276">
        <f>100*'data (DLX)'!E275/'data (DLX)'!D275</f>
        <v>9.5048800982483357</v>
      </c>
    </row>
    <row r="277" spans="1:8" x14ac:dyDescent="0.35">
      <c r="A277" t="str">
        <f t="shared" si="15"/>
        <v>2009m7</v>
      </c>
      <c r="B277" s="1">
        <f t="shared" si="13"/>
        <v>39995</v>
      </c>
      <c r="C277">
        <f t="shared" si="14"/>
        <v>14.231825000000001</v>
      </c>
      <c r="D277" t="str">
        <f>IFERROR(IF(AND(B277&lt;DATE(2004,1,1),#REF!&lt;&gt;"",C277&lt;&gt;""),#REF!/C277,""),"")</f>
        <v/>
      </c>
      <c r="E277" t="str">
        <f>IFERROR(IF(AND(B277&gt;=DATE(2004,1,1),#REF!&lt;&gt;"",C277&lt;&gt;""),#REF!/C277,""),"")</f>
        <v/>
      </c>
      <c r="H277">
        <f>100*'data (DLX)'!E276/'data (DLX)'!D276</f>
        <v>9.4540629753082417</v>
      </c>
    </row>
    <row r="278" spans="1:8" x14ac:dyDescent="0.35">
      <c r="A278" t="str">
        <f t="shared" si="15"/>
        <v>2009m8</v>
      </c>
      <c r="B278" s="1">
        <f t="shared" si="13"/>
        <v>40026</v>
      </c>
      <c r="C278">
        <f t="shared" si="14"/>
        <v>14.502162500000001</v>
      </c>
      <c r="D278" t="str">
        <f>IFERROR(IF(AND(B278&lt;DATE(2004,1,1),#REF!&lt;&gt;"",C278&lt;&gt;""),#REF!/C278,""),"")</f>
        <v/>
      </c>
      <c r="E278" t="str">
        <f>IFERROR(IF(AND(B278&gt;=DATE(2004,1,1),#REF!&lt;&gt;"",C278&lt;&gt;""),#REF!/C278,""),"")</f>
        <v/>
      </c>
      <c r="H278">
        <f>100*'data (DLX)'!E277/'data (DLX)'!D277</f>
        <v>9.6040181464679204</v>
      </c>
    </row>
    <row r="279" spans="1:8" x14ac:dyDescent="0.35">
      <c r="A279" t="str">
        <f t="shared" si="15"/>
        <v>2009m9</v>
      </c>
      <c r="B279" s="1">
        <f t="shared" si="13"/>
        <v>40057</v>
      </c>
      <c r="C279">
        <f t="shared" si="14"/>
        <v>14.809810833333334</v>
      </c>
      <c r="D279" t="str">
        <f>IFERROR(IF(AND(B279&lt;DATE(2004,1,1),#REF!&lt;&gt;"",C279&lt;&gt;""),#REF!/C279,""),"")</f>
        <v/>
      </c>
      <c r="E279" t="str">
        <f>IFERROR(IF(AND(B279&gt;=DATE(2004,1,1),#REF!&lt;&gt;"",C279&lt;&gt;""),#REF!/C279,""),"")</f>
        <v/>
      </c>
      <c r="H279">
        <f>100*'data (DLX)'!E278/'data (DLX)'!D278</f>
        <v>9.7552254331502137</v>
      </c>
    </row>
    <row r="280" spans="1:8" x14ac:dyDescent="0.35">
      <c r="A280" t="str">
        <f t="shared" si="15"/>
        <v>2009m10</v>
      </c>
      <c r="B280" s="1">
        <f t="shared" si="13"/>
        <v>40087</v>
      </c>
      <c r="C280">
        <f t="shared" si="14"/>
        <v>14.984780833333334</v>
      </c>
      <c r="D280" t="str">
        <f>IFERROR(IF(AND(B280&lt;DATE(2004,1,1),#REF!&lt;&gt;"",C280&lt;&gt;""),#REF!/C280,""),"")</f>
        <v/>
      </c>
      <c r="E280" t="str">
        <f>IFERROR(IF(AND(B280&gt;=DATE(2004,1,1),#REF!&lt;&gt;"",C280&lt;&gt;""),#REF!/C280,""),"")</f>
        <v/>
      </c>
      <c r="H280">
        <f>100*'data (DLX)'!E279/'data (DLX)'!D279</f>
        <v>10.001040285038101</v>
      </c>
    </row>
    <row r="281" spans="1:8" x14ac:dyDescent="0.35">
      <c r="A281" t="str">
        <f t="shared" si="15"/>
        <v>2009m11</v>
      </c>
      <c r="B281" s="1">
        <f t="shared" si="13"/>
        <v>40118</v>
      </c>
      <c r="C281">
        <f t="shared" si="14"/>
        <v>15.193208333333333</v>
      </c>
      <c r="D281" t="str">
        <f>IFERROR(IF(AND(B281&lt;DATE(2004,1,1),#REF!&lt;&gt;"",C281&lt;&gt;""),#REF!/C281,""),"")</f>
        <v/>
      </c>
      <c r="E281" t="str">
        <f>IFERROR(IF(AND(B281&gt;=DATE(2004,1,1),#REF!&lt;&gt;"",C281&lt;&gt;""),#REF!/C281,""),"")</f>
        <v/>
      </c>
      <c r="H281">
        <f>100*'data (DLX)'!E280/'data (DLX)'!D280</f>
        <v>9.892323588087363</v>
      </c>
    </row>
    <row r="282" spans="1:8" x14ac:dyDescent="0.35">
      <c r="A282" t="str">
        <f t="shared" si="15"/>
        <v>2009m12</v>
      </c>
      <c r="B282" s="1">
        <f t="shared" si="13"/>
        <v>40148</v>
      </c>
      <c r="C282">
        <f t="shared" si="14"/>
        <v>15.316604166666666</v>
      </c>
      <c r="D282" t="str">
        <f>IFERROR(IF(AND(B282&lt;DATE(2004,1,1),#REF!&lt;&gt;"",C282&lt;&gt;""),#REF!/C282,""),"")</f>
        <v/>
      </c>
      <c r="E282" t="str">
        <f>IFERROR(IF(AND(B282&gt;=DATE(2004,1,1),#REF!&lt;&gt;"",C282&lt;&gt;""),#REF!/C282,""),"")</f>
        <v/>
      </c>
      <c r="H282">
        <f>100*'data (DLX)'!E281/'data (DLX)'!D281</f>
        <v>9.8582810867293631</v>
      </c>
    </row>
    <row r="283" spans="1:8" x14ac:dyDescent="0.35">
      <c r="A283" t="str">
        <f t="shared" si="15"/>
        <v>2010m1</v>
      </c>
      <c r="B283" s="1">
        <f t="shared" si="13"/>
        <v>40179</v>
      </c>
      <c r="C283">
        <f t="shared" si="14"/>
        <v>15.573535833333334</v>
      </c>
      <c r="D283" t="str">
        <f>IFERROR(IF(AND(B283&lt;DATE(2004,1,1),#REF!&lt;&gt;"",C283&lt;&gt;""),#REF!/C283,""),"")</f>
        <v/>
      </c>
      <c r="E283" t="str">
        <f>IFERROR(IF(AND(B283&gt;=DATE(2004,1,1),#REF!&lt;&gt;"",C283&lt;&gt;""),#REF!/C283,""),"")</f>
        <v/>
      </c>
      <c r="H283">
        <f>100*'data (DLX)'!E282/'data (DLX)'!D282</f>
        <v>9.7852790720406642</v>
      </c>
    </row>
    <row r="284" spans="1:8" x14ac:dyDescent="0.35">
      <c r="A284" t="str">
        <f t="shared" si="15"/>
        <v>2010m2</v>
      </c>
      <c r="B284" s="1">
        <f t="shared" si="13"/>
        <v>40210</v>
      </c>
      <c r="C284">
        <f t="shared" si="14"/>
        <v>15.607565000000001</v>
      </c>
      <c r="D284" t="str">
        <f>IFERROR(IF(AND(B284&lt;DATE(2004,1,1),#REF!&lt;&gt;"",C284&lt;&gt;""),#REF!/C284,""),"")</f>
        <v/>
      </c>
      <c r="E284" t="str">
        <f>IFERROR(IF(AND(B284&gt;=DATE(2004,1,1),#REF!&lt;&gt;"",C284&lt;&gt;""),#REF!/C284,""),"")</f>
        <v/>
      </c>
      <c r="H284">
        <f>100*'data (DLX)'!E283/'data (DLX)'!D283</f>
        <v>9.8098918686809533</v>
      </c>
    </row>
    <row r="285" spans="1:8" x14ac:dyDescent="0.35">
      <c r="A285" t="str">
        <f t="shared" si="15"/>
        <v>2010m3</v>
      </c>
      <c r="B285" s="1">
        <f t="shared" si="13"/>
        <v>40238</v>
      </c>
      <c r="C285">
        <f t="shared" si="14"/>
        <v>15.761006666666669</v>
      </c>
      <c r="D285" t="str">
        <f>IFERROR(IF(AND(B285&lt;DATE(2004,1,1),#REF!&lt;&gt;"",C285&lt;&gt;""),#REF!/C285,""),"")</f>
        <v/>
      </c>
      <c r="E285" t="str">
        <f>IFERROR(IF(AND(B285&gt;=DATE(2004,1,1),#REF!&lt;&gt;"",C285&lt;&gt;""),#REF!/C285,""),"")</f>
        <v/>
      </c>
      <c r="H285">
        <f>100*'data (DLX)'!E284/'data (DLX)'!D284</f>
        <v>9.8674980514419328</v>
      </c>
    </row>
    <row r="286" spans="1:8" x14ac:dyDescent="0.35">
      <c r="A286" t="str">
        <f t="shared" si="15"/>
        <v>2010m4</v>
      </c>
      <c r="B286" s="1">
        <f t="shared" si="13"/>
        <v>40269</v>
      </c>
      <c r="C286">
        <f t="shared" si="14"/>
        <v>15.884454166666668</v>
      </c>
      <c r="D286" t="str">
        <f>IFERROR(IF(AND(B286&lt;DATE(2004,1,1),#REF!&lt;&gt;"",C286&lt;&gt;""),#REF!/C286,""),"")</f>
        <v/>
      </c>
      <c r="E286" t="str">
        <f>IFERROR(IF(AND(B286&gt;=DATE(2004,1,1),#REF!&lt;&gt;"",C286&lt;&gt;""),#REF!/C286,""),"")</f>
        <v/>
      </c>
      <c r="H286">
        <f>100*'data (DLX)'!E285/'data (DLX)'!D285</f>
        <v>9.8856880389708692</v>
      </c>
    </row>
    <row r="287" spans="1:8" x14ac:dyDescent="0.35">
      <c r="A287" t="str">
        <f t="shared" si="15"/>
        <v>2010m5</v>
      </c>
      <c r="B287" s="1">
        <f t="shared" ref="B287:B330" si="16">EDATE(B286,1)</f>
        <v>40299</v>
      </c>
      <c r="C287">
        <f t="shared" si="14"/>
        <v>15.896072499999999</v>
      </c>
      <c r="D287" t="str">
        <f>IFERROR(IF(AND(B287&lt;DATE(2004,1,1),#REF!&lt;&gt;"",C287&lt;&gt;""),#REF!/C287,""),"")</f>
        <v/>
      </c>
      <c r="E287" t="str">
        <f>IFERROR(IF(AND(B287&gt;=DATE(2004,1,1),#REF!&lt;&gt;"",C287&lt;&gt;""),#REF!/C287,""),"")</f>
        <v/>
      </c>
      <c r="H287">
        <f>100*'data (DLX)'!E286/'data (DLX)'!D286</f>
        <v>9.6398676270196617</v>
      </c>
    </row>
    <row r="288" spans="1:8" x14ac:dyDescent="0.35">
      <c r="A288" t="str">
        <f t="shared" si="15"/>
        <v>2010m6</v>
      </c>
      <c r="B288" s="1">
        <f t="shared" si="16"/>
        <v>40330</v>
      </c>
      <c r="C288">
        <f t="shared" si="14"/>
        <v>16.015708333333336</v>
      </c>
      <c r="D288" t="str">
        <f>IFERROR(IF(AND(B288&lt;DATE(2004,1,1),#REF!&lt;&gt;"",C288&lt;&gt;""),#REF!/C288,""),"")</f>
        <v/>
      </c>
      <c r="E288" t="str">
        <f>IFERROR(IF(AND(B288&gt;=DATE(2004,1,1),#REF!&lt;&gt;"",C288&lt;&gt;""),#REF!/C288,""),"")</f>
        <v/>
      </c>
      <c r="H288">
        <f>100*'data (DLX)'!E287/'data (DLX)'!D287</f>
        <v>9.4224172161720574</v>
      </c>
    </row>
    <row r="289" spans="1:8" x14ac:dyDescent="0.35">
      <c r="A289" t="str">
        <f t="shared" si="15"/>
        <v>2010m7</v>
      </c>
      <c r="B289" s="1">
        <f t="shared" si="16"/>
        <v>40360</v>
      </c>
      <c r="C289">
        <f t="shared" si="14"/>
        <v>16.092181666666669</v>
      </c>
      <c r="D289" t="str">
        <f>IFERROR(IF(AND(B289&lt;DATE(2004,1,1),#REF!&lt;&gt;"",C289&lt;&gt;""),#REF!/C289,""),"")</f>
        <v/>
      </c>
      <c r="E289" t="str">
        <f>IFERROR(IF(AND(B289&gt;=DATE(2004,1,1),#REF!&lt;&gt;"",C289&lt;&gt;""),#REF!/C289,""),"")</f>
        <v/>
      </c>
      <c r="H289">
        <f>100*'data (DLX)'!E288/'data (DLX)'!D288</f>
        <v>9.4607342445790419</v>
      </c>
    </row>
    <row r="290" spans="1:8" x14ac:dyDescent="0.35">
      <c r="A290" t="str">
        <f t="shared" si="15"/>
        <v>2010m8</v>
      </c>
      <c r="B290" s="1">
        <f t="shared" si="16"/>
        <v>40391</v>
      </c>
      <c r="C290">
        <f t="shared" si="14"/>
        <v>16.082521666666668</v>
      </c>
      <c r="D290" t="str">
        <f>IFERROR(IF(AND(B290&lt;DATE(2004,1,1),#REF!&lt;&gt;"",C290&lt;&gt;""),#REF!/C290,""),"")</f>
        <v/>
      </c>
      <c r="E290" t="str">
        <f>IFERROR(IF(AND(B290&gt;=DATE(2004,1,1),#REF!&lt;&gt;"",C290&lt;&gt;""),#REF!/C290,""),"")</f>
        <v/>
      </c>
      <c r="H290">
        <f>100*'data (DLX)'!E289/'data (DLX)'!D289</f>
        <v>9.5230986902737573</v>
      </c>
    </row>
    <row r="291" spans="1:8" x14ac:dyDescent="0.35">
      <c r="A291" t="str">
        <f t="shared" si="15"/>
        <v>2010m9</v>
      </c>
      <c r="B291" s="1">
        <f t="shared" si="16"/>
        <v>40422</v>
      </c>
      <c r="C291">
        <f t="shared" si="14"/>
        <v>16.050640833333333</v>
      </c>
      <c r="D291" t="str">
        <f>IFERROR(IF(AND(B291&lt;DATE(2004,1,1),#REF!&lt;&gt;"",C291&lt;&gt;""),#REF!/C291,""),"")</f>
        <v/>
      </c>
      <c r="E291" t="str">
        <f>IFERROR(IF(AND(B291&gt;=DATE(2004,1,1),#REF!&lt;&gt;"",C291&lt;&gt;""),#REF!/C291,""),"")</f>
        <v/>
      </c>
      <c r="H291">
        <f>100*'data (DLX)'!E290/'data (DLX)'!D290</f>
        <v>9.4676746814231709</v>
      </c>
    </row>
    <row r="292" spans="1:8" x14ac:dyDescent="0.35">
      <c r="A292" t="str">
        <f t="shared" si="15"/>
        <v>2010m10</v>
      </c>
      <c r="B292" s="1">
        <f t="shared" si="16"/>
        <v>40452</v>
      </c>
      <c r="C292">
        <f t="shared" si="14"/>
        <v>16.075172500000001</v>
      </c>
      <c r="D292" t="str">
        <f>IFERROR(IF(AND(B292&lt;DATE(2004,1,1),#REF!&lt;&gt;"",C292&lt;&gt;""),#REF!/C292,""),"")</f>
        <v/>
      </c>
      <c r="E292" t="str">
        <f>IFERROR(IF(AND(B292&gt;=DATE(2004,1,1),#REF!&lt;&gt;"",C292&lt;&gt;""),#REF!/C292,""),"")</f>
        <v/>
      </c>
      <c r="H292">
        <f>100*'data (DLX)'!E291/'data (DLX)'!D291</f>
        <v>9.4897872866522217</v>
      </c>
    </row>
    <row r="293" spans="1:8" x14ac:dyDescent="0.35">
      <c r="A293" t="str">
        <f t="shared" si="15"/>
        <v>2010m11</v>
      </c>
      <c r="B293" s="1">
        <f t="shared" si="16"/>
        <v>40483</v>
      </c>
      <c r="C293">
        <f t="shared" si="14"/>
        <v>16.094274166666665</v>
      </c>
      <c r="D293" t="str">
        <f>IFERROR(IF(AND(B293&lt;DATE(2004,1,1),#REF!&lt;&gt;"",C293&lt;&gt;""),#REF!/C293,""),"")</f>
        <v/>
      </c>
      <c r="E293" t="str">
        <f>IFERROR(IF(AND(B293&gt;=DATE(2004,1,1),#REF!&lt;&gt;"",C293&lt;&gt;""),#REF!/C293,""),"")</f>
        <v/>
      </c>
      <c r="H293">
        <f>100*'data (DLX)'!E292/'data (DLX)'!D292</f>
        <v>9.792396522641754</v>
      </c>
    </row>
    <row r="294" spans="1:8" x14ac:dyDescent="0.35">
      <c r="A294" t="str">
        <f t="shared" si="15"/>
        <v>2010m12</v>
      </c>
      <c r="B294" s="1">
        <f t="shared" si="16"/>
        <v>40513</v>
      </c>
      <c r="C294">
        <f t="shared" si="14"/>
        <v>16.033509166666668</v>
      </c>
      <c r="D294" t="str">
        <f>IFERROR(IF(AND(B294&lt;DATE(2004,1,1),#REF!&lt;&gt;"",C294&lt;&gt;""),#REF!/C294,""),"")</f>
        <v/>
      </c>
      <c r="E294" t="str">
        <f>IFERROR(IF(AND(B294&gt;=DATE(2004,1,1),#REF!&lt;&gt;"",C294&lt;&gt;""),#REF!/C294,""),"")</f>
        <v/>
      </c>
      <c r="H294">
        <f>100*'data (DLX)'!E293/'data (DLX)'!D293</f>
        <v>9.3420718650951198</v>
      </c>
    </row>
    <row r="295" spans="1:8" x14ac:dyDescent="0.35">
      <c r="A295" t="str">
        <f t="shared" si="15"/>
        <v>2011m1</v>
      </c>
      <c r="B295" s="1">
        <f t="shared" si="16"/>
        <v>40544</v>
      </c>
      <c r="C295">
        <f t="shared" si="14"/>
        <v>16.148262499999998</v>
      </c>
      <c r="D295" t="str">
        <f>IFERROR(IF(AND(B295&lt;DATE(2004,1,1),#REF!&lt;&gt;"",C295&lt;&gt;""),#REF!/C295,""),"")</f>
        <v/>
      </c>
      <c r="E295" t="str">
        <f>IFERROR(IF(AND(B295&gt;=DATE(2004,1,1),#REF!&lt;&gt;"",C295&lt;&gt;""),#REF!/C295,""),"")</f>
        <v/>
      </c>
      <c r="H295">
        <f>100*'data (DLX)'!E294/'data (DLX)'!D294</f>
        <v>9.1305369215107941</v>
      </c>
    </row>
    <row r="296" spans="1:8" x14ac:dyDescent="0.35">
      <c r="A296" t="str">
        <f t="shared" si="15"/>
        <v>2011m2</v>
      </c>
      <c r="B296" s="1">
        <f t="shared" si="16"/>
        <v>40575</v>
      </c>
      <c r="C296">
        <f t="shared" si="14"/>
        <v>16.028290833333333</v>
      </c>
      <c r="D296" t="str">
        <f>IFERROR(IF(AND(B296&lt;DATE(2004,1,1),#REF!&lt;&gt;"",C296&lt;&gt;""),#REF!/C296,""),"")</f>
        <v/>
      </c>
      <c r="E296" t="str">
        <f>IFERROR(IF(AND(B296&gt;=DATE(2004,1,1),#REF!&lt;&gt;"",C296&lt;&gt;""),#REF!/C296,""),"")</f>
        <v/>
      </c>
      <c r="H296">
        <f>100*'data (DLX)'!E295/'data (DLX)'!D295</f>
        <v>9.0024727766214951</v>
      </c>
    </row>
    <row r="297" spans="1:8" x14ac:dyDescent="0.35">
      <c r="A297" t="str">
        <f t="shared" si="15"/>
        <v>2011m3</v>
      </c>
      <c r="B297" s="1">
        <f t="shared" si="16"/>
        <v>40603</v>
      </c>
      <c r="C297">
        <f t="shared" si="14"/>
        <v>16.206549166666665</v>
      </c>
      <c r="D297" t="str">
        <f>IFERROR(IF(AND(B297&lt;DATE(2004,1,1),#REF!&lt;&gt;"",C297&lt;&gt;""),#REF!/C297,""),"")</f>
        <v/>
      </c>
      <c r="E297" t="str">
        <f>IFERROR(IF(AND(B297&gt;=DATE(2004,1,1),#REF!&lt;&gt;"",C297&lt;&gt;""),#REF!/C297,""),"")</f>
        <v/>
      </c>
      <c r="H297">
        <f>100*'data (DLX)'!E296/'data (DLX)'!D296</f>
        <v>8.9437786095280316</v>
      </c>
    </row>
    <row r="298" spans="1:8" x14ac:dyDescent="0.35">
      <c r="A298" t="str">
        <f t="shared" si="15"/>
        <v>2011m4</v>
      </c>
      <c r="B298" s="1">
        <f t="shared" si="16"/>
        <v>40634</v>
      </c>
      <c r="C298">
        <f t="shared" si="14"/>
        <v>15.997947499999999</v>
      </c>
      <c r="D298" t="str">
        <f>IFERROR(IF(AND(B298&lt;DATE(2004,1,1),#REF!&lt;&gt;"",C298&lt;&gt;""),#REF!/C298,""),"")</f>
        <v/>
      </c>
      <c r="E298" t="str">
        <f>IFERROR(IF(AND(B298&gt;=DATE(2004,1,1),#REF!&lt;&gt;"",C298&lt;&gt;""),#REF!/C298,""),"")</f>
        <v/>
      </c>
      <c r="H298">
        <f>100*'data (DLX)'!E297/'data (DLX)'!D297</f>
        <v>9.0384289605024826</v>
      </c>
    </row>
    <row r="299" spans="1:8" x14ac:dyDescent="0.35">
      <c r="A299" t="str">
        <f t="shared" si="15"/>
        <v>2011m5</v>
      </c>
      <c r="B299" s="1">
        <f t="shared" si="16"/>
        <v>40664</v>
      </c>
      <c r="C299">
        <f t="shared" si="14"/>
        <v>15.960455833333334</v>
      </c>
      <c r="D299" t="str">
        <f>IFERROR(IF(AND(B299&lt;DATE(2004,1,1),#REF!&lt;&gt;"",C299&lt;&gt;""),#REF!/C299,""),"")</f>
        <v/>
      </c>
      <c r="E299" t="str">
        <f>IFERROR(IF(AND(B299&gt;=DATE(2004,1,1),#REF!&lt;&gt;"",C299&lt;&gt;""),#REF!/C299,""),"")</f>
        <v/>
      </c>
      <c r="H299">
        <f>100*'data (DLX)'!E298/'data (DLX)'!D298</f>
        <v>9.0334219026779206</v>
      </c>
    </row>
    <row r="300" spans="1:8" x14ac:dyDescent="0.35">
      <c r="A300" t="str">
        <f t="shared" si="15"/>
        <v>2011m6</v>
      </c>
      <c r="B300" s="1">
        <f t="shared" si="16"/>
        <v>40695</v>
      </c>
      <c r="C300">
        <f t="shared" si="14"/>
        <v>15.764433333333333</v>
      </c>
      <c r="D300" t="str">
        <f>IFERROR(IF(AND(B300&lt;DATE(2004,1,1),#REF!&lt;&gt;"",C300&lt;&gt;""),#REF!/C300,""),"")</f>
        <v/>
      </c>
      <c r="E300" t="str">
        <f>IFERROR(IF(AND(B300&gt;=DATE(2004,1,1),#REF!&lt;&gt;"",C300&lt;&gt;""),#REF!/C300,""),"")</f>
        <v/>
      </c>
      <c r="H300">
        <f>100*'data (DLX)'!E299/'data (DLX)'!D299</f>
        <v>9.1048386570949802</v>
      </c>
    </row>
    <row r="301" spans="1:8" x14ac:dyDescent="0.35">
      <c r="A301" t="str">
        <f t="shared" si="15"/>
        <v>2011m7</v>
      </c>
      <c r="B301" s="1">
        <f t="shared" si="16"/>
        <v>40725</v>
      </c>
      <c r="C301">
        <f t="shared" si="14"/>
        <v>15.656848333333334</v>
      </c>
      <c r="D301" t="str">
        <f>IFERROR(IF(AND(B301&lt;DATE(2004,1,1),#REF!&lt;&gt;"",C301&lt;&gt;""),#REF!/C301,""),"")</f>
        <v/>
      </c>
      <c r="E301" t="str">
        <f>IFERROR(IF(AND(B301&gt;=DATE(2004,1,1),#REF!&lt;&gt;"",C301&lt;&gt;""),#REF!/C301,""),"")</f>
        <v/>
      </c>
      <c r="H301">
        <f>100*'data (DLX)'!E300/'data (DLX)'!D300</f>
        <v>9.0115767161258766</v>
      </c>
    </row>
    <row r="302" spans="1:8" x14ac:dyDescent="0.35">
      <c r="A302" t="str">
        <f t="shared" si="15"/>
        <v>2011m8</v>
      </c>
      <c r="B302" s="1">
        <f t="shared" si="16"/>
        <v>40756</v>
      </c>
      <c r="C302">
        <f t="shared" si="14"/>
        <v>15.743690000000003</v>
      </c>
      <c r="D302" t="str">
        <f>IFERROR(IF(AND(B302&lt;DATE(2004,1,1),#REF!&lt;&gt;"",C302&lt;&gt;""),#REF!/C302,""),"")</f>
        <v/>
      </c>
      <c r="E302" t="str">
        <f>IFERROR(IF(AND(B302&gt;=DATE(2004,1,1),#REF!&lt;&gt;"",C302&lt;&gt;""),#REF!/C302,""),"")</f>
        <v/>
      </c>
      <c r="H302">
        <f>100*'data (DLX)'!E301/'data (DLX)'!D301</f>
        <v>9.0021924831009645</v>
      </c>
    </row>
    <row r="303" spans="1:8" x14ac:dyDescent="0.35">
      <c r="A303" t="str">
        <f t="shared" si="15"/>
        <v>2011m9</v>
      </c>
      <c r="B303" s="1">
        <f t="shared" si="16"/>
        <v>40787</v>
      </c>
      <c r="C303">
        <f t="shared" si="14"/>
        <v>15.695857499999999</v>
      </c>
      <c r="D303" t="str">
        <f>IFERROR(IF(AND(B303&lt;DATE(2004,1,1),#REF!&lt;&gt;"",C303&lt;&gt;""),#REF!/C303,""),"")</f>
        <v/>
      </c>
      <c r="E303" t="str">
        <f>IFERROR(IF(AND(B303&gt;=DATE(2004,1,1),#REF!&lt;&gt;"",C303&lt;&gt;""),#REF!/C303,""),"")</f>
        <v/>
      </c>
      <c r="H303">
        <f>100*'data (DLX)'!E302/'data (DLX)'!D302</f>
        <v>9.0281293404467977</v>
      </c>
    </row>
    <row r="304" spans="1:8" x14ac:dyDescent="0.35">
      <c r="A304" t="str">
        <f t="shared" si="15"/>
        <v>2011m10</v>
      </c>
      <c r="B304" s="1">
        <f t="shared" si="16"/>
        <v>40817</v>
      </c>
      <c r="C304">
        <f t="shared" si="14"/>
        <v>15.664915000000001</v>
      </c>
      <c r="D304" t="str">
        <f>IFERROR(IF(AND(B304&lt;DATE(2004,1,1),#REF!&lt;&gt;"",C304&lt;&gt;""),#REF!/C304,""),"")</f>
        <v/>
      </c>
      <c r="E304" t="str">
        <f>IFERROR(IF(AND(B304&gt;=DATE(2004,1,1),#REF!&lt;&gt;"",C304&lt;&gt;""),#REF!/C304,""),"")</f>
        <v/>
      </c>
      <c r="H304">
        <f>100*'data (DLX)'!E303/'data (DLX)'!D303</f>
        <v>8.8929290305824296</v>
      </c>
    </row>
    <row r="305" spans="1:8" x14ac:dyDescent="0.35">
      <c r="A305" t="str">
        <f t="shared" si="15"/>
        <v>2011m11</v>
      </c>
      <c r="B305" s="1">
        <f t="shared" si="16"/>
        <v>40848</v>
      </c>
      <c r="C305">
        <f t="shared" si="14"/>
        <v>15.590649999999998</v>
      </c>
      <c r="D305" t="str">
        <f>IFERROR(IF(AND(B305&lt;DATE(2004,1,1),#REF!&lt;&gt;"",C305&lt;&gt;""),#REF!/C305,""),"")</f>
        <v/>
      </c>
      <c r="E305" t="str">
        <f>IFERROR(IF(AND(B305&gt;=DATE(2004,1,1),#REF!&lt;&gt;"",C305&lt;&gt;""),#REF!/C305,""),"")</f>
        <v/>
      </c>
      <c r="H305">
        <f>100*'data (DLX)'!E304/'data (DLX)'!D304</f>
        <v>8.6472069359360404</v>
      </c>
    </row>
    <row r="306" spans="1:8" x14ac:dyDescent="0.35">
      <c r="A306" t="str">
        <f t="shared" si="15"/>
        <v>2011m12</v>
      </c>
      <c r="B306" s="1">
        <f t="shared" si="16"/>
        <v>40878</v>
      </c>
      <c r="C306">
        <f t="shared" si="14"/>
        <v>15.608680833333333</v>
      </c>
      <c r="D306" t="str">
        <f>IFERROR(IF(AND(B306&lt;DATE(2004,1,1),#REF!&lt;&gt;"",C306&lt;&gt;""),#REF!/C306,""),"")</f>
        <v/>
      </c>
      <c r="E306" t="str">
        <f>IFERROR(IF(AND(B306&gt;=DATE(2004,1,1),#REF!&lt;&gt;"",C306&lt;&gt;""),#REF!/C306,""),"")</f>
        <v/>
      </c>
      <c r="H306">
        <f>100*'data (DLX)'!E305/'data (DLX)'!D305</f>
        <v>8.4764039104875124</v>
      </c>
    </row>
    <row r="307" spans="1:8" x14ac:dyDescent="0.35">
      <c r="A307" t="str">
        <f t="shared" si="15"/>
        <v>2012m1</v>
      </c>
      <c r="B307" s="1">
        <f t="shared" si="16"/>
        <v>40909</v>
      </c>
      <c r="C307">
        <f t="shared" si="14"/>
        <v>15.555721666666667</v>
      </c>
      <c r="D307" t="str">
        <f>IFERROR(IF(AND(B307&lt;DATE(2004,1,1),#REF!&lt;&gt;"",C307&lt;&gt;""),#REF!/C307,""),"")</f>
        <v/>
      </c>
      <c r="E307" t="str">
        <f>IFERROR(IF(AND(B307&gt;=DATE(2004,1,1),#REF!&lt;&gt;"",C307&lt;&gt;""),#REF!/C307,""),"")</f>
        <v/>
      </c>
      <c r="H307">
        <f>100*'data (DLX)'!E306/'data (DLX)'!D306</f>
        <v>8.2588302365959212</v>
      </c>
    </row>
    <row r="308" spans="1:8" x14ac:dyDescent="0.35">
      <c r="A308" t="str">
        <f t="shared" si="15"/>
        <v>2012m2</v>
      </c>
      <c r="B308" s="1">
        <f t="shared" si="16"/>
        <v>40940</v>
      </c>
      <c r="C308">
        <f t="shared" si="14"/>
        <v>15.69186333333333</v>
      </c>
      <c r="D308" t="str">
        <f>IFERROR(IF(AND(B308&lt;DATE(2004,1,1),#REF!&lt;&gt;"",C308&lt;&gt;""),#REF!/C308,""),"")</f>
        <v/>
      </c>
      <c r="E308" t="str">
        <f>IFERROR(IF(AND(B308&gt;=DATE(2004,1,1),#REF!&lt;&gt;"",C308&lt;&gt;""),#REF!/C308,""),"")</f>
        <v/>
      </c>
      <c r="H308">
        <f>100*'data (DLX)'!E307/'data (DLX)'!D307</f>
        <v>8.2712740190537701</v>
      </c>
    </row>
    <row r="309" spans="1:8" x14ac:dyDescent="0.35">
      <c r="A309" t="str">
        <f t="shared" si="15"/>
        <v>2012m3</v>
      </c>
      <c r="B309" s="1">
        <f t="shared" si="16"/>
        <v>40969</v>
      </c>
      <c r="C309">
        <f t="shared" si="14"/>
        <v>15.47975583333333</v>
      </c>
      <c r="D309" t="str">
        <f>IFERROR(IF(AND(B309&lt;DATE(2004,1,1),#REF!&lt;&gt;"",C309&lt;&gt;""),#REF!/C309,""),"")</f>
        <v/>
      </c>
      <c r="E309" t="str">
        <f>IFERROR(IF(AND(B309&gt;=DATE(2004,1,1),#REF!&lt;&gt;"",C309&lt;&gt;""),#REF!/C309,""),"")</f>
        <v/>
      </c>
      <c r="H309">
        <f>100*'data (DLX)'!E308/'data (DLX)'!D308</f>
        <v>8.2000168059622389</v>
      </c>
    </row>
    <row r="310" spans="1:8" x14ac:dyDescent="0.35">
      <c r="A310" t="str">
        <f t="shared" si="15"/>
        <v>2012m4</v>
      </c>
      <c r="B310" s="1">
        <f t="shared" si="16"/>
        <v>41000</v>
      </c>
      <c r="C310">
        <f t="shared" si="14"/>
        <v>15.56198</v>
      </c>
      <c r="D310" t="str">
        <f>IFERROR(IF(AND(B310&lt;DATE(2004,1,1),#REF!&lt;&gt;"",C310&lt;&gt;""),#REF!/C310,""),"")</f>
        <v/>
      </c>
      <c r="E310" t="str">
        <f>IFERROR(IF(AND(B310&gt;=DATE(2004,1,1),#REF!&lt;&gt;"",C310&lt;&gt;""),#REF!/C310,""),"")</f>
        <v/>
      </c>
      <c r="H310">
        <f>100*'data (DLX)'!E309/'data (DLX)'!D309</f>
        <v>8.1048358379032841</v>
      </c>
    </row>
    <row r="311" spans="1:8" x14ac:dyDescent="0.35">
      <c r="A311" t="str">
        <f t="shared" si="15"/>
        <v>2012m5</v>
      </c>
      <c r="B311" s="1">
        <f t="shared" si="16"/>
        <v>41030</v>
      </c>
      <c r="C311">
        <f t="shared" si="14"/>
        <v>15.493826666666665</v>
      </c>
      <c r="D311" t="str">
        <f>IFERROR(IF(AND(B311&lt;DATE(2004,1,1),#REF!&lt;&gt;"",C311&lt;&gt;""),#REF!/C311,""),"")</f>
        <v/>
      </c>
      <c r="E311" t="str">
        <f>IFERROR(IF(AND(B311&gt;=DATE(2004,1,1),#REF!&lt;&gt;"",C311&lt;&gt;""),#REF!/C311,""),"")</f>
        <v/>
      </c>
      <c r="H311">
        <f>100*'data (DLX)'!E310/'data (DLX)'!D310</f>
        <v>8.1904282635904977</v>
      </c>
    </row>
    <row r="312" spans="1:8" x14ac:dyDescent="0.35">
      <c r="A312" t="str">
        <f t="shared" si="15"/>
        <v>2012m6</v>
      </c>
      <c r="B312" s="1">
        <f t="shared" si="16"/>
        <v>41061</v>
      </c>
      <c r="C312">
        <f t="shared" si="14"/>
        <v>15.467561666666665</v>
      </c>
      <c r="D312" t="str">
        <f>IFERROR(IF(AND(B312&lt;DATE(2004,1,1),#REF!&lt;&gt;"",C312&lt;&gt;""),#REF!/C312,""),"")</f>
        <v/>
      </c>
      <c r="E312" t="str">
        <f>IFERROR(IF(AND(B312&gt;=DATE(2004,1,1),#REF!&lt;&gt;"",C312&lt;&gt;""),#REF!/C312,""),"")</f>
        <v/>
      </c>
      <c r="H312">
        <f>100*'data (DLX)'!E311/'data (DLX)'!D311</f>
        <v>8.1863241142385714</v>
      </c>
    </row>
    <row r="313" spans="1:8" x14ac:dyDescent="0.35">
      <c r="A313" t="str">
        <f t="shared" si="15"/>
        <v>2012m7</v>
      </c>
      <c r="B313" s="1">
        <f t="shared" si="16"/>
        <v>41091</v>
      </c>
      <c r="C313">
        <f t="shared" si="14"/>
        <v>15.011049166666664</v>
      </c>
      <c r="D313" t="str">
        <f>IFERROR(IF(AND(B313&lt;DATE(2004,1,1),#REF!&lt;&gt;"",C313&lt;&gt;""),#REF!/C313,""),"")</f>
        <v/>
      </c>
      <c r="E313" t="str">
        <f>IFERROR(IF(AND(B313&gt;=DATE(2004,1,1),#REF!&lt;&gt;"",C313&lt;&gt;""),#REF!/C313,""),"")</f>
        <v/>
      </c>
      <c r="H313">
        <f>100*'data (DLX)'!E312/'data (DLX)'!D312</f>
        <v>8.2228458982547821</v>
      </c>
    </row>
    <row r="314" spans="1:8" x14ac:dyDescent="0.35">
      <c r="A314" t="str">
        <f t="shared" si="15"/>
        <v>2012m8</v>
      </c>
      <c r="B314" s="1">
        <f t="shared" si="16"/>
        <v>41122</v>
      </c>
      <c r="C314" t="e">
        <f t="shared" si="14"/>
        <v>#N/A</v>
      </c>
      <c r="D314" t="str">
        <f>IFERROR(IF(AND(B314&lt;DATE(2004,1,1),#REF!&lt;&gt;"",C314&lt;&gt;""),#REF!/C314,""),"")</f>
        <v/>
      </c>
      <c r="E314" t="str">
        <f>IFERROR(IF(AND(B314&gt;=DATE(2004,1,1),#REF!&lt;&gt;"",C314&lt;&gt;""),#REF!/C314,""),"")</f>
        <v/>
      </c>
      <c r="H314">
        <f>100*'data (DLX)'!E313/'data (DLX)'!D313</f>
        <v>8.0719315602630513</v>
      </c>
    </row>
    <row r="315" spans="1:8" x14ac:dyDescent="0.35">
      <c r="A315" t="str">
        <f t="shared" si="15"/>
        <v>2012m9</v>
      </c>
      <c r="B315" s="1">
        <f t="shared" si="16"/>
        <v>41153</v>
      </c>
      <c r="C315" t="e">
        <f t="shared" si="14"/>
        <v>#N/A</v>
      </c>
      <c r="D315" t="str">
        <f>IFERROR(IF(AND(B315&lt;DATE(2004,1,1),#REF!&lt;&gt;"",C315&lt;&gt;""),#REF!/C315,""),"")</f>
        <v/>
      </c>
      <c r="E315" t="str">
        <f>IFERROR(IF(AND(B315&gt;=DATE(2004,1,1),#REF!&lt;&gt;"",C315&lt;&gt;""),#REF!/C315,""),"")</f>
        <v/>
      </c>
      <c r="H315">
        <f>100*'data (DLX)'!E314/'data (DLX)'!D314</f>
        <v>7.7920235269837992</v>
      </c>
    </row>
    <row r="316" spans="1:8" x14ac:dyDescent="0.35">
      <c r="A316" t="str">
        <f t="shared" si="15"/>
        <v>2012m10</v>
      </c>
      <c r="B316" s="1">
        <f t="shared" si="16"/>
        <v>41183</v>
      </c>
      <c r="C316" t="e">
        <f t="shared" si="14"/>
        <v>#N/A</v>
      </c>
      <c r="D316" t="str">
        <f>IFERROR(IF(AND(B316&lt;DATE(2004,1,1),#REF!&lt;&gt;"",C316&lt;&gt;""),#REF!/C316,""),"")</f>
        <v/>
      </c>
      <c r="E316" t="str">
        <f>IFERROR(IF(AND(B316&gt;=DATE(2004,1,1),#REF!&lt;&gt;"",C316&lt;&gt;""),#REF!/C316,""),"")</f>
        <v/>
      </c>
      <c r="H316">
        <f>100*'data (DLX)'!E315/'data (DLX)'!D315</f>
        <v>7.8726795906823677</v>
      </c>
    </row>
    <row r="317" spans="1:8" x14ac:dyDescent="0.35">
      <c r="A317" t="str">
        <f t="shared" si="15"/>
        <v>2012m11</v>
      </c>
      <c r="B317" s="1">
        <f t="shared" si="16"/>
        <v>41214</v>
      </c>
      <c r="C317" t="e">
        <f t="shared" si="14"/>
        <v>#N/A</v>
      </c>
      <c r="D317" t="str">
        <f>IFERROR(IF(AND(B317&lt;DATE(2004,1,1),#REF!&lt;&gt;"",C317&lt;&gt;""),#REF!/C317,""),"")</f>
        <v/>
      </c>
      <c r="E317" t="str">
        <f>IFERROR(IF(AND(B317&gt;=DATE(2004,1,1),#REF!&lt;&gt;"",C317&lt;&gt;""),#REF!/C317,""),"")</f>
        <v/>
      </c>
      <c r="H317">
        <f>100*'data (DLX)'!E316/'data (DLX)'!D316</f>
        <v>7.7530759276070542</v>
      </c>
    </row>
    <row r="318" spans="1:8" x14ac:dyDescent="0.35">
      <c r="A318" t="str">
        <f t="shared" si="15"/>
        <v>2012m12</v>
      </c>
      <c r="B318" s="1">
        <f t="shared" si="16"/>
        <v>41244</v>
      </c>
      <c r="C318" t="e">
        <f t="shared" si="14"/>
        <v>#N/A</v>
      </c>
      <c r="D318" t="str">
        <f>IFERROR(IF(AND(B318&lt;DATE(2004,1,1),#REF!&lt;&gt;"",C318&lt;&gt;""),#REF!/C318,""),"")</f>
        <v/>
      </c>
      <c r="E318" t="str">
        <f>IFERROR(IF(AND(B318&gt;=DATE(2004,1,1),#REF!&lt;&gt;"",C318&lt;&gt;""),#REF!/C318,""),"")</f>
        <v/>
      </c>
      <c r="H318">
        <f>100*'data (DLX)'!E317/'data (DLX)'!D317</f>
        <v>7.8489624528168429</v>
      </c>
    </row>
    <row r="319" spans="1:8" x14ac:dyDescent="0.35">
      <c r="A319" t="str">
        <f t="shared" si="15"/>
        <v>2013m1</v>
      </c>
      <c r="B319" s="1">
        <f t="shared" si="16"/>
        <v>41275</v>
      </c>
      <c r="C319" t="e">
        <f t="shared" si="14"/>
        <v>#N/A</v>
      </c>
      <c r="D319" t="str">
        <f>IFERROR(IF(AND(B319&lt;DATE(2004,1,1),#REF!&lt;&gt;"",C319&lt;&gt;""),#REF!/C319,""),"")</f>
        <v/>
      </c>
      <c r="E319" t="str">
        <f>IFERROR(IF(AND(B319&gt;=DATE(2004,1,1),#REF!&lt;&gt;"",C319&lt;&gt;""),#REF!/C319,""),"")</f>
        <v/>
      </c>
      <c r="H319">
        <f>100*'data (DLX)'!E318/'data (DLX)'!D318</f>
        <v>7.9227003482082052</v>
      </c>
    </row>
    <row r="320" spans="1:8" x14ac:dyDescent="0.35">
      <c r="A320" t="str">
        <f t="shared" si="15"/>
        <v>2013m2</v>
      </c>
      <c r="B320" s="1">
        <f t="shared" si="16"/>
        <v>41306</v>
      </c>
      <c r="C320" t="e">
        <f t="shared" ref="C320:C330" si="17">IFERROR(INDEX(CPSdata,MATCH($B320,cps_dates,0),MATCH(C$1,CPSvars,0)),NA())</f>
        <v>#N/A</v>
      </c>
      <c r="D320" t="str">
        <f>IFERROR(IF(AND(B320&lt;DATE(2004,1,1),#REF!&lt;&gt;"",C320&lt;&gt;""),#REF!/C320,""),"")</f>
        <v/>
      </c>
      <c r="E320" t="str">
        <f>IFERROR(IF(AND(B320&gt;=DATE(2004,1,1),#REF!&lt;&gt;"",C320&lt;&gt;""),#REF!/C320,""),"")</f>
        <v/>
      </c>
      <c r="H320">
        <f>100*'data (DLX)'!E319/'data (DLX)'!D319</f>
        <v>7.7364265322393972</v>
      </c>
    </row>
    <row r="321" spans="1:8" x14ac:dyDescent="0.35">
      <c r="A321" t="str">
        <f t="shared" si="15"/>
        <v>2013m3</v>
      </c>
      <c r="B321" s="1">
        <f t="shared" si="16"/>
        <v>41334</v>
      </c>
      <c r="C321" t="e">
        <f t="shared" si="17"/>
        <v>#N/A</v>
      </c>
      <c r="D321" t="str">
        <f>IFERROR(IF(AND(B321&lt;DATE(2004,1,1),#REF!&lt;&gt;"",C321&lt;&gt;""),#REF!/C321,""),"")</f>
        <v/>
      </c>
      <c r="E321" t="str">
        <f>IFERROR(IF(AND(B321&gt;=DATE(2004,1,1),#REF!&lt;&gt;"",C321&lt;&gt;""),#REF!/C321,""),"")</f>
        <v/>
      </c>
      <c r="H321">
        <f>100*'data (DLX)'!E320/'data (DLX)'!D320</f>
        <v>7.5741156436256674</v>
      </c>
    </row>
    <row r="322" spans="1:8" x14ac:dyDescent="0.35">
      <c r="A322" t="str">
        <f t="shared" si="15"/>
        <v>2013m4</v>
      </c>
      <c r="B322" s="1">
        <f t="shared" si="16"/>
        <v>41365</v>
      </c>
      <c r="C322" t="e">
        <f t="shared" si="17"/>
        <v>#N/A</v>
      </c>
      <c r="D322" t="str">
        <f>IFERROR(IF(AND(B322&lt;DATE(2004,1,1),#REF!&lt;&gt;"",C322&lt;&gt;""),#REF!/C322,""),"")</f>
        <v/>
      </c>
      <c r="E322" t="str">
        <f>IFERROR(IF(AND(B322&gt;=DATE(2004,1,1),#REF!&lt;&gt;"",C322&lt;&gt;""),#REF!/C322,""),"")</f>
        <v/>
      </c>
      <c r="H322">
        <f>100*'data (DLX)'!E321/'data (DLX)'!D321</f>
        <v>7.5104033806155712</v>
      </c>
    </row>
    <row r="323" spans="1:8" x14ac:dyDescent="0.35">
      <c r="A323" t="str">
        <f t="shared" si="15"/>
        <v>2013m5</v>
      </c>
      <c r="B323" s="1">
        <f t="shared" si="16"/>
        <v>41395</v>
      </c>
      <c r="C323" t="e">
        <f t="shared" si="17"/>
        <v>#N/A</v>
      </c>
      <c r="D323" t="str">
        <f>IFERROR(IF(AND(B323&lt;DATE(2004,1,1),#REF!&lt;&gt;"",C323&lt;&gt;""),#REF!/C323,""),"")</f>
        <v/>
      </c>
      <c r="E323" t="str">
        <f>IFERROR(IF(AND(B323&gt;=DATE(2004,1,1),#REF!&lt;&gt;"",C323&lt;&gt;""),#REF!/C323,""),"")</f>
        <v/>
      </c>
      <c r="H323">
        <f>100*'data (DLX)'!E322/'data (DLX)'!D322</f>
        <v>7.5550244767374632</v>
      </c>
    </row>
    <row r="324" spans="1:8" x14ac:dyDescent="0.35">
      <c r="A324" t="str">
        <f t="shared" si="15"/>
        <v>2013m6</v>
      </c>
      <c r="B324" s="1">
        <f t="shared" si="16"/>
        <v>41426</v>
      </c>
      <c r="C324" t="e">
        <f t="shared" si="17"/>
        <v>#N/A</v>
      </c>
      <c r="D324" t="str">
        <f>IFERROR(IF(AND(B324&lt;DATE(2004,1,1),#REF!&lt;&gt;"",C324&lt;&gt;""),#REF!/C324,""),"")</f>
        <v/>
      </c>
      <c r="E324" t="str">
        <f>IFERROR(IF(AND(B324&gt;=DATE(2004,1,1),#REF!&lt;&gt;"",C324&lt;&gt;""),#REF!/C324,""),"")</f>
        <v/>
      </c>
      <c r="H324">
        <f>100*'data (DLX)'!E323/'data (DLX)'!D323</f>
        <v>7.5573523277825903</v>
      </c>
    </row>
    <row r="325" spans="1:8" x14ac:dyDescent="0.35">
      <c r="A325" t="str">
        <f t="shared" ref="A325:A330" si="18">YEAR(B325)&amp;"m"&amp;MONTH(B325)</f>
        <v>2013m7</v>
      </c>
      <c r="B325" s="1">
        <f t="shared" si="16"/>
        <v>41456</v>
      </c>
      <c r="C325" t="e">
        <f t="shared" si="17"/>
        <v>#N/A</v>
      </c>
      <c r="D325" t="str">
        <f>IFERROR(IF(AND(B325&lt;DATE(2004,1,1),#REF!&lt;&gt;"",C325&lt;&gt;""),#REF!/C325,""),"")</f>
        <v/>
      </c>
      <c r="E325" t="str">
        <f>IFERROR(IF(AND(B325&gt;=DATE(2004,1,1),#REF!&lt;&gt;"",C325&lt;&gt;""),#REF!/C325,""),"")</f>
        <v/>
      </c>
      <c r="H325">
        <f>100*'data (DLX)'!E324/'data (DLX)'!D324</f>
        <v>7.390338771999641</v>
      </c>
    </row>
    <row r="326" spans="1:8" x14ac:dyDescent="0.35">
      <c r="A326" t="str">
        <f t="shared" si="18"/>
        <v>2013m8</v>
      </c>
      <c r="B326" s="1">
        <f t="shared" si="16"/>
        <v>41487</v>
      </c>
      <c r="C326" t="e">
        <f t="shared" si="17"/>
        <v>#N/A</v>
      </c>
      <c r="D326" t="str">
        <f>IFERROR(IF(AND(B326&lt;DATE(2004,1,1),#REF!&lt;&gt;"",C326&lt;&gt;""),#REF!/C326,""),"")</f>
        <v/>
      </c>
      <c r="E326" t="str">
        <f>IFERROR(IF(AND(B326&gt;=DATE(2004,1,1),#REF!&lt;&gt;"",C326&lt;&gt;""),#REF!/C326,""),"")</f>
        <v/>
      </c>
      <c r="H326">
        <f>100*'data (DLX)'!E325/'data (DLX)'!D325</f>
        <v>7.2778256563291874</v>
      </c>
    </row>
    <row r="327" spans="1:8" x14ac:dyDescent="0.35">
      <c r="A327" t="str">
        <f t="shared" si="18"/>
        <v>2013m9</v>
      </c>
      <c r="B327" s="1">
        <f t="shared" si="16"/>
        <v>41518</v>
      </c>
      <c r="C327" t="e">
        <f t="shared" si="17"/>
        <v>#N/A</v>
      </c>
      <c r="D327" t="str">
        <f>IFERROR(IF(AND(B327&lt;DATE(2004,1,1),#REF!&lt;&gt;"",C327&lt;&gt;""),#REF!/C327,""),"")</f>
        <v/>
      </c>
      <c r="E327" t="str">
        <f>IFERROR(IF(AND(B327&gt;=DATE(2004,1,1),#REF!&lt;&gt;"",C327&lt;&gt;""),#REF!/C327,""),"")</f>
        <v/>
      </c>
      <c r="H327">
        <f>100*'data (DLX)'!E326/'data (DLX)'!D326</f>
        <v>7.2351969349250123</v>
      </c>
    </row>
    <row r="328" spans="1:8" x14ac:dyDescent="0.35">
      <c r="A328" t="str">
        <f t="shared" si="18"/>
        <v>2013m10</v>
      </c>
      <c r="B328" s="1">
        <f t="shared" si="16"/>
        <v>41548</v>
      </c>
      <c r="C328" t="e">
        <f t="shared" si="17"/>
        <v>#N/A</v>
      </c>
      <c r="D328" t="str">
        <f>IFERROR(IF(AND(B328&lt;DATE(2004,1,1),#REF!&lt;&gt;"",C328&lt;&gt;""),#REF!/C328,""),"")</f>
        <v/>
      </c>
      <c r="E328" t="str">
        <f>IFERROR(IF(AND(B328&gt;=DATE(2004,1,1),#REF!&lt;&gt;"",C328&lt;&gt;""),#REF!/C328,""),"")</f>
        <v/>
      </c>
      <c r="H328">
        <f>100*'data (DLX)'!E327/'data (DLX)'!D327</f>
        <v>7.2798196836714268</v>
      </c>
    </row>
    <row r="329" spans="1:8" x14ac:dyDescent="0.35">
      <c r="A329" t="str">
        <f t="shared" si="18"/>
        <v>2013m11</v>
      </c>
      <c r="B329" s="1">
        <f t="shared" si="16"/>
        <v>41579</v>
      </c>
      <c r="C329" t="e">
        <f t="shared" si="17"/>
        <v>#N/A</v>
      </c>
      <c r="D329" t="str">
        <f>IFERROR(IF(AND(B329&lt;DATE(2004,1,1),#REF!&lt;&gt;"",C329&lt;&gt;""),#REF!/C329,""),"")</f>
        <v/>
      </c>
      <c r="E329" t="str">
        <f>IFERROR(IF(AND(B329&gt;=DATE(2004,1,1),#REF!&lt;&gt;"",C329&lt;&gt;""),#REF!/C329,""),"")</f>
        <v/>
      </c>
      <c r="H329">
        <f>100*'data (DLX)'!E328/'data (DLX)'!D328</f>
        <v>7.0234522904941592</v>
      </c>
    </row>
    <row r="330" spans="1:8" x14ac:dyDescent="0.35">
      <c r="A330" t="str">
        <f t="shared" si="18"/>
        <v>2013m12</v>
      </c>
      <c r="B330" s="1">
        <f t="shared" si="16"/>
        <v>41609</v>
      </c>
      <c r="C330" t="e">
        <f t="shared" si="17"/>
        <v>#N/A</v>
      </c>
      <c r="D330" t="str">
        <f>IFERROR(IF(AND(B330&lt;DATE(2004,1,1),#REF!&lt;&gt;"",C330&lt;&gt;""),#REF!/C330,""),"")</f>
        <v/>
      </c>
      <c r="E330" t="str">
        <f>IFERROR(IF(AND(B330&gt;=DATE(2004,1,1),#REF!&lt;&gt;"",C330&lt;&gt;""),#REF!/C330,""),"")</f>
        <v/>
      </c>
      <c r="H330" t="e">
        <f>100*'data (DLX)'!E329/'data (DLX)'!D329</f>
        <v>#N/A</v>
      </c>
    </row>
    <row r="331" spans="1:8" x14ac:dyDescent="0.35">
      <c r="B331" s="1"/>
    </row>
    <row r="332" spans="1:8" x14ac:dyDescent="0.35">
      <c r="B332" s="1"/>
    </row>
    <row r="333" spans="1:8" x14ac:dyDescent="0.35">
      <c r="B333" s="1"/>
    </row>
    <row r="334" spans="1:8" x14ac:dyDescent="0.35">
      <c r="B334" s="1"/>
    </row>
    <row r="335" spans="1:8" x14ac:dyDescent="0.35">
      <c r="B335" s="1"/>
    </row>
    <row r="336" spans="1:8" x14ac:dyDescent="0.35">
      <c r="B336" s="1"/>
    </row>
    <row r="337" spans="2:2" x14ac:dyDescent="0.35">
      <c r="B337" s="1"/>
    </row>
    <row r="338" spans="2:2" x14ac:dyDescent="0.35">
      <c r="B338" s="1"/>
    </row>
    <row r="339" spans="2:2" x14ac:dyDescent="0.35">
      <c r="B339" s="1"/>
    </row>
    <row r="340" spans="2:2" x14ac:dyDescent="0.35">
      <c r="B340" s="1"/>
    </row>
    <row r="341" spans="2:2" x14ac:dyDescent="0.35">
      <c r="B341" s="1"/>
    </row>
    <row r="342" spans="2:2" x14ac:dyDescent="0.35">
      <c r="B342" s="1"/>
    </row>
    <row r="343" spans="2:2" x14ac:dyDescent="0.35">
      <c r="B343" s="1"/>
    </row>
    <row r="344" spans="2:2" x14ac:dyDescent="0.35">
      <c r="B344" s="1"/>
    </row>
    <row r="345" spans="2:2" x14ac:dyDescent="0.35">
      <c r="B345" s="1"/>
    </row>
    <row r="346" spans="2:2" x14ac:dyDescent="0.35">
      <c r="B346" s="1"/>
    </row>
    <row r="347" spans="2:2" x14ac:dyDescent="0.35">
      <c r="B347" s="1"/>
    </row>
    <row r="348" spans="2:2" x14ac:dyDescent="0.35">
      <c r="B348" s="1"/>
    </row>
    <row r="349" spans="2:2" x14ac:dyDescent="0.35">
      <c r="B349" s="1"/>
    </row>
    <row r="350" spans="2:2" x14ac:dyDescent="0.35">
      <c r="B350" s="1"/>
    </row>
    <row r="351" spans="2:2" x14ac:dyDescent="0.35">
      <c r="B351" s="1"/>
    </row>
    <row r="352" spans="2:2" x14ac:dyDescent="0.35">
      <c r="B352" s="1"/>
    </row>
    <row r="353" spans="2:2" x14ac:dyDescent="0.35">
      <c r="B353" s="1"/>
    </row>
    <row r="354" spans="2:2" x14ac:dyDescent="0.35">
      <c r="B354" s="1"/>
    </row>
    <row r="355" spans="2:2" x14ac:dyDescent="0.35">
      <c r="B355" s="1"/>
    </row>
    <row r="356" spans="2:2" x14ac:dyDescent="0.35">
      <c r="B356" s="1"/>
    </row>
    <row r="357" spans="2:2" x14ac:dyDescent="0.35">
      <c r="B357" s="1"/>
    </row>
    <row r="358" spans="2:2" x14ac:dyDescent="0.35">
      <c r="B358" s="1"/>
    </row>
    <row r="359" spans="2:2" x14ac:dyDescent="0.35">
      <c r="B359" s="1"/>
    </row>
    <row r="360" spans="2:2" x14ac:dyDescent="0.35">
      <c r="B36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409"/>
  <sheetViews>
    <sheetView topLeftCell="A391" workbookViewId="0">
      <selection activeCell="B193" sqref="B193:D218"/>
    </sheetView>
  </sheetViews>
  <sheetFormatPr defaultRowHeight="14.5" x14ac:dyDescent="0.35"/>
  <cols>
    <col min="1" max="1" width="9.6328125" bestFit="1" customWidth="1"/>
  </cols>
  <sheetData>
    <row r="1" spans="1:7" x14ac:dyDescent="0.25">
      <c r="A1" t="s">
        <v>2</v>
      </c>
      <c r="B1" t="s">
        <v>5</v>
      </c>
      <c r="C1" t="s">
        <v>6</v>
      </c>
      <c r="D1" t="s">
        <v>7</v>
      </c>
      <c r="G1" t="s">
        <v>4</v>
      </c>
    </row>
    <row r="2" spans="1:7" x14ac:dyDescent="0.25">
      <c r="A2" s="1">
        <v>28856</v>
      </c>
      <c r="B2" t="e">
        <v>#N/A</v>
      </c>
      <c r="C2" t="e">
        <v>#N/A</v>
      </c>
      <c r="D2" t="e">
        <v>#N/A</v>
      </c>
    </row>
    <row r="3" spans="1:7" x14ac:dyDescent="0.25">
      <c r="A3" s="1">
        <v>28887</v>
      </c>
      <c r="B3" t="e">
        <v>#N/A</v>
      </c>
      <c r="C3" t="e">
        <v>#N/A</v>
      </c>
      <c r="D3" t="e">
        <v>#N/A</v>
      </c>
    </row>
    <row r="4" spans="1:7" x14ac:dyDescent="0.25">
      <c r="A4" s="1">
        <v>28915</v>
      </c>
      <c r="B4" t="e">
        <v>#N/A</v>
      </c>
      <c r="C4" t="e">
        <v>#N/A</v>
      </c>
      <c r="D4" t="e">
        <v>#N/A</v>
      </c>
    </row>
    <row r="5" spans="1:7" x14ac:dyDescent="0.25">
      <c r="A5" s="1">
        <v>28946</v>
      </c>
      <c r="B5" t="e">
        <v>#N/A</v>
      </c>
      <c r="C5" t="e">
        <v>#N/A</v>
      </c>
      <c r="D5" t="e">
        <v>#N/A</v>
      </c>
    </row>
    <row r="6" spans="1:7" x14ac:dyDescent="0.25">
      <c r="A6" s="1">
        <v>28976</v>
      </c>
      <c r="B6" t="e">
        <v>#N/A</v>
      </c>
      <c r="C6" t="e">
        <v>#N/A</v>
      </c>
      <c r="D6" t="e">
        <v>#N/A</v>
      </c>
    </row>
    <row r="7" spans="1:7" x14ac:dyDescent="0.25">
      <c r="A7" s="1">
        <v>29007</v>
      </c>
      <c r="B7" t="e">
        <v>#N/A</v>
      </c>
      <c r="C7" t="e">
        <v>#N/A</v>
      </c>
      <c r="D7" t="e">
        <v>#N/A</v>
      </c>
    </row>
    <row r="8" spans="1:7" x14ac:dyDescent="0.25">
      <c r="A8" s="1">
        <v>29037</v>
      </c>
      <c r="B8" t="e">
        <v>#N/A</v>
      </c>
      <c r="C8" t="e">
        <v>#N/A</v>
      </c>
      <c r="D8" t="e">
        <v>#N/A</v>
      </c>
    </row>
    <row r="9" spans="1:7" x14ac:dyDescent="0.25">
      <c r="A9" s="1">
        <v>29068</v>
      </c>
      <c r="B9" t="e">
        <v>#N/A</v>
      </c>
      <c r="C9" t="e">
        <v>#N/A</v>
      </c>
      <c r="D9" t="e">
        <v>#N/A</v>
      </c>
    </row>
    <row r="10" spans="1:7" x14ac:dyDescent="0.25">
      <c r="A10" s="1">
        <v>29099</v>
      </c>
      <c r="B10" t="e">
        <v>#N/A</v>
      </c>
      <c r="C10" t="e">
        <v>#N/A</v>
      </c>
      <c r="D10" t="e">
        <v>#N/A</v>
      </c>
    </row>
    <row r="11" spans="1:7" x14ac:dyDescent="0.25">
      <c r="A11" s="1">
        <v>29129</v>
      </c>
      <c r="B11" t="e">
        <v>#N/A</v>
      </c>
      <c r="C11" t="e">
        <v>#N/A</v>
      </c>
      <c r="D11" t="e">
        <v>#N/A</v>
      </c>
    </row>
    <row r="12" spans="1:7" x14ac:dyDescent="0.25">
      <c r="A12" s="1">
        <v>29160</v>
      </c>
      <c r="B12" t="e">
        <v>#N/A</v>
      </c>
      <c r="C12" t="e">
        <v>#N/A</v>
      </c>
      <c r="D12" t="e">
        <v>#N/A</v>
      </c>
    </row>
    <row r="13" spans="1:7" x14ac:dyDescent="0.25">
      <c r="A13" s="1">
        <v>29190</v>
      </c>
      <c r="B13" t="e">
        <v>#N/A</v>
      </c>
      <c r="C13" t="e">
        <v>#N/A</v>
      </c>
      <c r="D13" t="e">
        <v>#N/A</v>
      </c>
    </row>
    <row r="14" spans="1:7" x14ac:dyDescent="0.25">
      <c r="A14" s="1">
        <v>29221</v>
      </c>
      <c r="B14" t="e">
        <v>#N/A</v>
      </c>
      <c r="C14" t="e">
        <v>#N/A</v>
      </c>
      <c r="D14" t="e">
        <v>#N/A</v>
      </c>
    </row>
    <row r="15" spans="1:7" x14ac:dyDescent="0.25">
      <c r="A15" s="1">
        <v>29252</v>
      </c>
      <c r="B15" t="e">
        <v>#N/A</v>
      </c>
      <c r="C15" t="e">
        <v>#N/A</v>
      </c>
      <c r="D15" t="e">
        <v>#N/A</v>
      </c>
    </row>
    <row r="16" spans="1:7" x14ac:dyDescent="0.25">
      <c r="A16" s="1">
        <v>29281</v>
      </c>
      <c r="B16" t="e">
        <v>#N/A</v>
      </c>
      <c r="C16" t="e">
        <v>#N/A</v>
      </c>
      <c r="D16" t="e">
        <v>#N/A</v>
      </c>
    </row>
    <row r="17" spans="1:4" x14ac:dyDescent="0.25">
      <c r="A17" s="1">
        <v>29312</v>
      </c>
      <c r="B17" t="e">
        <v>#N/A</v>
      </c>
      <c r="C17" t="e">
        <v>#N/A</v>
      </c>
      <c r="D17" t="e">
        <v>#N/A</v>
      </c>
    </row>
    <row r="18" spans="1:4" x14ac:dyDescent="0.25">
      <c r="A18" s="1">
        <v>29342</v>
      </c>
      <c r="B18" t="e">
        <v>#N/A</v>
      </c>
      <c r="C18" t="e">
        <v>#N/A</v>
      </c>
      <c r="D18" t="e">
        <v>#N/A</v>
      </c>
    </row>
    <row r="19" spans="1:4" x14ac:dyDescent="0.25">
      <c r="A19" s="1">
        <v>29373</v>
      </c>
      <c r="B19">
        <v>6.6369875000000009</v>
      </c>
      <c r="C19">
        <v>6.8536991666666669</v>
      </c>
      <c r="D19">
        <v>6.3776399999999995</v>
      </c>
    </row>
    <row r="20" spans="1:4" x14ac:dyDescent="0.25">
      <c r="A20" s="1">
        <v>29403</v>
      </c>
      <c r="B20">
        <v>6.6803491666666677</v>
      </c>
      <c r="C20">
        <v>6.866462499999999</v>
      </c>
      <c r="D20">
        <v>6.4561191666666673</v>
      </c>
    </row>
    <row r="21" spans="1:4" x14ac:dyDescent="0.25">
      <c r="A21" s="1">
        <v>29434</v>
      </c>
      <c r="B21">
        <v>6.7177466666666668</v>
      </c>
      <c r="C21">
        <v>7.0330158333333337</v>
      </c>
      <c r="D21">
        <v>6.3491841666666673</v>
      </c>
    </row>
    <row r="22" spans="1:4" x14ac:dyDescent="0.25">
      <c r="A22" s="1">
        <v>29465</v>
      </c>
      <c r="B22">
        <v>6.7161899999999992</v>
      </c>
      <c r="C22">
        <v>7.0451749999999995</v>
      </c>
      <c r="D22">
        <v>6.3310733333333324</v>
      </c>
    </row>
    <row r="23" spans="1:4" x14ac:dyDescent="0.25">
      <c r="A23" s="1">
        <v>29495</v>
      </c>
      <c r="B23">
        <v>6.6211291666666661</v>
      </c>
      <c r="C23">
        <v>6.8842425</v>
      </c>
      <c r="D23">
        <v>6.3128491666666662</v>
      </c>
    </row>
    <row r="24" spans="1:4" x14ac:dyDescent="0.25">
      <c r="A24" s="1">
        <v>29526</v>
      </c>
      <c r="B24">
        <v>6.6684266666666661</v>
      </c>
      <c r="C24">
        <v>6.9472233333333344</v>
      </c>
      <c r="D24">
        <v>6.3498674999999993</v>
      </c>
    </row>
    <row r="25" spans="1:4" x14ac:dyDescent="0.25">
      <c r="A25" s="1">
        <v>29556</v>
      </c>
      <c r="B25">
        <v>6.7095416666666674</v>
      </c>
      <c r="C25">
        <v>6.9777949999999995</v>
      </c>
      <c r="D25">
        <v>6.4032483333333339</v>
      </c>
    </row>
    <row r="26" spans="1:4" x14ac:dyDescent="0.25">
      <c r="A26" s="1">
        <v>29587</v>
      </c>
      <c r="B26">
        <v>6.6744449999999995</v>
      </c>
      <c r="C26">
        <v>6.8952291666666667</v>
      </c>
      <c r="D26">
        <v>6.4241083333333338</v>
      </c>
    </row>
    <row r="27" spans="1:4" x14ac:dyDescent="0.25">
      <c r="A27" s="1">
        <v>29618</v>
      </c>
      <c r="B27">
        <v>6.7733599999999994</v>
      </c>
      <c r="C27">
        <v>7.0378658333333348</v>
      </c>
      <c r="D27">
        <v>6.4666858333333339</v>
      </c>
    </row>
    <row r="28" spans="1:4" x14ac:dyDescent="0.25">
      <c r="A28" s="1">
        <v>29646</v>
      </c>
      <c r="B28">
        <v>6.8269891666666664</v>
      </c>
      <c r="C28">
        <v>7.0701691666666679</v>
      </c>
      <c r="D28">
        <v>6.5414325000000009</v>
      </c>
    </row>
    <row r="29" spans="1:4" x14ac:dyDescent="0.25">
      <c r="A29" s="1">
        <v>29677</v>
      </c>
      <c r="B29">
        <v>6.9363733333333331</v>
      </c>
      <c r="C29">
        <v>7.2852766666666664</v>
      </c>
      <c r="D29">
        <v>6.5218216666666677</v>
      </c>
    </row>
    <row r="30" spans="1:4" x14ac:dyDescent="0.25">
      <c r="A30" s="1">
        <v>29707</v>
      </c>
      <c r="B30">
        <v>7.0639258333333332</v>
      </c>
      <c r="C30">
        <v>7.3253616666666677</v>
      </c>
      <c r="D30">
        <v>6.7548650000000006</v>
      </c>
    </row>
    <row r="31" spans="1:4" x14ac:dyDescent="0.25">
      <c r="A31" s="1">
        <v>29738</v>
      </c>
      <c r="B31">
        <v>7.112730833333333</v>
      </c>
      <c r="C31">
        <v>7.3860274999999991</v>
      </c>
      <c r="D31">
        <v>6.7879366666666678</v>
      </c>
    </row>
    <row r="32" spans="1:4" x14ac:dyDescent="0.25">
      <c r="A32" s="1">
        <v>29768</v>
      </c>
      <c r="B32">
        <v>7.2395991666666664</v>
      </c>
      <c r="C32">
        <v>7.6087466666666641</v>
      </c>
      <c r="D32">
        <v>6.7946716666666669</v>
      </c>
    </row>
    <row r="33" spans="1:4" x14ac:dyDescent="0.25">
      <c r="A33" s="1">
        <v>29799</v>
      </c>
      <c r="B33">
        <v>7.313980833333332</v>
      </c>
      <c r="C33">
        <v>7.6675574999999982</v>
      </c>
      <c r="D33">
        <v>6.8871458333333342</v>
      </c>
    </row>
    <row r="34" spans="1:4" x14ac:dyDescent="0.25">
      <c r="A34" s="1">
        <v>29830</v>
      </c>
      <c r="B34">
        <v>7.3610774999999986</v>
      </c>
      <c r="C34">
        <v>7.7113099999999992</v>
      </c>
      <c r="D34">
        <v>6.9354958333333325</v>
      </c>
    </row>
    <row r="35" spans="1:4" x14ac:dyDescent="0.25">
      <c r="A35" s="1">
        <v>29860</v>
      </c>
      <c r="B35">
        <v>7.5588975000000005</v>
      </c>
      <c r="C35">
        <v>7.9919674999999994</v>
      </c>
      <c r="D35">
        <v>7.0338758333333331</v>
      </c>
    </row>
    <row r="36" spans="1:4" x14ac:dyDescent="0.25">
      <c r="A36" s="1">
        <v>29891</v>
      </c>
      <c r="B36">
        <v>7.6459125000000006</v>
      </c>
      <c r="C36">
        <v>8.0793274999999998</v>
      </c>
      <c r="D36">
        <v>7.1013091666666668</v>
      </c>
    </row>
    <row r="37" spans="1:4" x14ac:dyDescent="0.25">
      <c r="A37" s="1">
        <v>29921</v>
      </c>
      <c r="B37">
        <v>7.6808066666666663</v>
      </c>
      <c r="C37">
        <v>8.1575633333333322</v>
      </c>
      <c r="D37">
        <v>7.0802008333333335</v>
      </c>
    </row>
    <row r="38" spans="1:4" x14ac:dyDescent="0.25">
      <c r="A38" s="1">
        <v>29952</v>
      </c>
      <c r="B38">
        <v>7.9832391666666673</v>
      </c>
      <c r="C38">
        <v>8.6203308333333339</v>
      </c>
      <c r="D38">
        <v>7.1513650000000002</v>
      </c>
    </row>
    <row r="39" spans="1:4" x14ac:dyDescent="0.25">
      <c r="A39" s="1">
        <v>29983</v>
      </c>
      <c r="B39">
        <v>8.1584850000000007</v>
      </c>
      <c r="C39">
        <v>8.9106749999999995</v>
      </c>
      <c r="D39">
        <v>7.1608208333333323</v>
      </c>
    </row>
    <row r="40" spans="1:4" x14ac:dyDescent="0.25">
      <c r="A40" s="1">
        <v>30011</v>
      </c>
      <c r="B40">
        <v>8.3158599999999989</v>
      </c>
      <c r="C40">
        <v>9.1352924999999985</v>
      </c>
      <c r="D40">
        <v>7.228302499999999</v>
      </c>
    </row>
    <row r="41" spans="1:4" x14ac:dyDescent="0.25">
      <c r="A41" s="1">
        <v>30042</v>
      </c>
      <c r="B41">
        <v>8.3017058333333331</v>
      </c>
      <c r="C41">
        <v>9.134900833333333</v>
      </c>
      <c r="D41">
        <v>7.1900699999999995</v>
      </c>
    </row>
    <row r="42" spans="1:4" x14ac:dyDescent="0.25">
      <c r="A42" s="1">
        <v>30072</v>
      </c>
      <c r="B42">
        <v>8.4763999999999999</v>
      </c>
      <c r="C42">
        <v>9.5632750000000009</v>
      </c>
      <c r="D42">
        <v>7.0256324999999995</v>
      </c>
    </row>
    <row r="43" spans="1:4" x14ac:dyDescent="0.25">
      <c r="A43" s="1">
        <v>30103</v>
      </c>
      <c r="B43">
        <v>8.5008900000000001</v>
      </c>
      <c r="C43">
        <v>9.6494391666666672</v>
      </c>
      <c r="D43">
        <v>6.9745758333333328</v>
      </c>
    </row>
    <row r="44" spans="1:4" x14ac:dyDescent="0.25">
      <c r="A44" s="1">
        <v>30133</v>
      </c>
      <c r="B44">
        <v>8.7036091666666664</v>
      </c>
      <c r="C44">
        <v>9.8461974999999988</v>
      </c>
      <c r="D44">
        <v>7.1864416666666671</v>
      </c>
    </row>
    <row r="45" spans="1:4" x14ac:dyDescent="0.25">
      <c r="A45" s="1">
        <v>30164</v>
      </c>
      <c r="B45">
        <v>8.9291541666666649</v>
      </c>
      <c r="C45">
        <v>10.190863333333333</v>
      </c>
      <c r="D45">
        <v>7.2551075000000003</v>
      </c>
    </row>
    <row r="46" spans="1:4" x14ac:dyDescent="0.25">
      <c r="A46" s="1">
        <v>30195</v>
      </c>
      <c r="B46">
        <v>9.2267641666666655</v>
      </c>
      <c r="C46">
        <v>10.571636666666667</v>
      </c>
      <c r="D46">
        <v>7.4479733333333336</v>
      </c>
    </row>
    <row r="47" spans="1:4" x14ac:dyDescent="0.25">
      <c r="A47" s="1">
        <v>30225</v>
      </c>
      <c r="B47">
        <v>9.4285124999999983</v>
      </c>
      <c r="C47">
        <v>10.835790000000001</v>
      </c>
      <c r="D47">
        <v>7.5642666666666676</v>
      </c>
    </row>
    <row r="48" spans="1:4" x14ac:dyDescent="0.25">
      <c r="A48" s="1">
        <v>30256</v>
      </c>
      <c r="B48">
        <v>9.634662500000001</v>
      </c>
      <c r="C48">
        <v>11.113580000000001</v>
      </c>
      <c r="D48">
        <v>7.6868483333333337</v>
      </c>
    </row>
    <row r="49" spans="1:4" x14ac:dyDescent="0.25">
      <c r="A49" s="1">
        <v>30286</v>
      </c>
      <c r="B49">
        <v>9.9580241666666662</v>
      </c>
      <c r="C49">
        <v>11.472620833333334</v>
      </c>
      <c r="D49">
        <v>7.9627558333333335</v>
      </c>
    </row>
    <row r="50" spans="1:4" x14ac:dyDescent="0.25">
      <c r="A50" s="1">
        <v>30317</v>
      </c>
      <c r="B50">
        <v>10.060528333333334</v>
      </c>
      <c r="C50">
        <v>11.550940000000001</v>
      </c>
      <c r="D50">
        <v>8.103983333333332</v>
      </c>
    </row>
    <row r="51" spans="1:4" x14ac:dyDescent="0.25">
      <c r="A51" s="1">
        <v>30348</v>
      </c>
      <c r="B51">
        <v>10.189691666666667</v>
      </c>
      <c r="C51">
        <v>11.678020833333335</v>
      </c>
      <c r="D51">
        <v>8.2169916666666669</v>
      </c>
    </row>
    <row r="52" spans="1:4" x14ac:dyDescent="0.25">
      <c r="A52" s="1">
        <v>30376</v>
      </c>
      <c r="B52">
        <v>10.240926666666667</v>
      </c>
      <c r="C52">
        <v>11.702314166666666</v>
      </c>
      <c r="D52">
        <v>8.2973916666666661</v>
      </c>
    </row>
    <row r="53" spans="1:4" x14ac:dyDescent="0.25">
      <c r="A53" s="1">
        <v>30407</v>
      </c>
      <c r="B53">
        <v>10.484337500000001</v>
      </c>
      <c r="C53">
        <v>12.011100000000001</v>
      </c>
      <c r="D53">
        <v>8.4319641666666669</v>
      </c>
    </row>
    <row r="54" spans="1:4" x14ac:dyDescent="0.25">
      <c r="A54" s="1">
        <v>30437</v>
      </c>
      <c r="B54">
        <v>10.612055</v>
      </c>
      <c r="C54">
        <v>12.125776666666665</v>
      </c>
      <c r="D54">
        <v>8.5750900000000012</v>
      </c>
    </row>
    <row r="55" spans="1:4" x14ac:dyDescent="0.25">
      <c r="A55" s="1">
        <v>30468</v>
      </c>
      <c r="B55">
        <v>10.787998333333332</v>
      </c>
      <c r="C55">
        <v>12.396271666666665</v>
      </c>
      <c r="D55">
        <v>8.6162483333333313</v>
      </c>
    </row>
    <row r="56" spans="1:4" x14ac:dyDescent="0.25">
      <c r="A56" s="1">
        <v>30498</v>
      </c>
      <c r="B56">
        <v>10.856952499999998</v>
      </c>
      <c r="C56">
        <v>12.616467500000001</v>
      </c>
      <c r="D56">
        <v>8.4923941666666671</v>
      </c>
    </row>
    <row r="57" spans="1:4" x14ac:dyDescent="0.25">
      <c r="A57" s="1">
        <v>30529</v>
      </c>
      <c r="B57">
        <v>10.857573333333331</v>
      </c>
      <c r="C57">
        <v>12.578039999999998</v>
      </c>
      <c r="D57">
        <v>8.5381191666666645</v>
      </c>
    </row>
    <row r="58" spans="1:4" x14ac:dyDescent="0.25">
      <c r="A58" s="1">
        <v>30560</v>
      </c>
      <c r="B58">
        <v>10.769617499999999</v>
      </c>
      <c r="C58">
        <v>12.464900833333333</v>
      </c>
      <c r="D58">
        <v>8.4716941666666656</v>
      </c>
    </row>
    <row r="59" spans="1:4" x14ac:dyDescent="0.25">
      <c r="A59" s="1">
        <v>30590</v>
      </c>
      <c r="B59">
        <v>10.784644999999998</v>
      </c>
      <c r="C59">
        <v>12.513190000000002</v>
      </c>
      <c r="D59">
        <v>8.4476733333333325</v>
      </c>
    </row>
    <row r="60" spans="1:4" x14ac:dyDescent="0.25">
      <c r="A60" s="1">
        <v>30621</v>
      </c>
      <c r="B60">
        <v>10.855704166666664</v>
      </c>
      <c r="C60">
        <v>12.6216925</v>
      </c>
      <c r="D60">
        <v>8.4500333333333337</v>
      </c>
    </row>
    <row r="61" spans="1:4" x14ac:dyDescent="0.25">
      <c r="A61" s="1">
        <v>30651</v>
      </c>
      <c r="B61">
        <v>10.740822499999998</v>
      </c>
      <c r="C61">
        <v>12.572464166666666</v>
      </c>
      <c r="D61">
        <v>8.2269641666666669</v>
      </c>
    </row>
    <row r="62" spans="1:4" x14ac:dyDescent="0.25">
      <c r="A62" s="1">
        <v>30682</v>
      </c>
      <c r="B62">
        <v>10.80893</v>
      </c>
      <c r="C62">
        <v>12.656313333333333</v>
      </c>
      <c r="D62">
        <v>8.2786500000000007</v>
      </c>
    </row>
    <row r="63" spans="1:4" x14ac:dyDescent="0.25">
      <c r="A63" s="1">
        <v>30713</v>
      </c>
      <c r="B63">
        <v>10.767649166666667</v>
      </c>
      <c r="C63">
        <v>12.639939166666666</v>
      </c>
      <c r="D63">
        <v>8.2026974999999993</v>
      </c>
    </row>
    <row r="64" spans="1:4" x14ac:dyDescent="0.25">
      <c r="A64" s="1">
        <v>30742</v>
      </c>
      <c r="B64">
        <v>10.917629166666666</v>
      </c>
      <c r="C64">
        <v>12.917290833333334</v>
      </c>
      <c r="D64">
        <v>8.1668533333333322</v>
      </c>
    </row>
    <row r="65" spans="1:4" x14ac:dyDescent="0.25">
      <c r="A65" s="1">
        <v>30773</v>
      </c>
      <c r="B65">
        <v>10.90235333333333</v>
      </c>
      <c r="C65">
        <v>12.831703333333335</v>
      </c>
      <c r="D65">
        <v>8.250018333333335</v>
      </c>
    </row>
    <row r="66" spans="1:4" x14ac:dyDescent="0.25">
      <c r="A66" s="1">
        <v>30803</v>
      </c>
      <c r="B66">
        <v>10.8855825</v>
      </c>
      <c r="C66">
        <v>12.852625833333335</v>
      </c>
      <c r="D66">
        <v>8.1761724999999998</v>
      </c>
    </row>
    <row r="67" spans="1:4" x14ac:dyDescent="0.25">
      <c r="A67" s="1">
        <v>30834</v>
      </c>
      <c r="B67">
        <v>10.926065833333332</v>
      </c>
      <c r="C67">
        <v>12.885810833333336</v>
      </c>
      <c r="D67">
        <v>8.2096275000000016</v>
      </c>
    </row>
    <row r="68" spans="1:4" x14ac:dyDescent="0.25">
      <c r="A68" s="1">
        <v>30864</v>
      </c>
      <c r="B68">
        <v>10.8985775</v>
      </c>
      <c r="C68">
        <v>12.856892500000002</v>
      </c>
      <c r="D68">
        <v>8.1442775000000012</v>
      </c>
    </row>
    <row r="69" spans="1:4" x14ac:dyDescent="0.25">
      <c r="A69" s="1">
        <v>30895</v>
      </c>
      <c r="B69">
        <v>11.113082499999999</v>
      </c>
      <c r="C69">
        <v>13.086940833333335</v>
      </c>
      <c r="D69">
        <v>8.3055708333333325</v>
      </c>
    </row>
    <row r="70" spans="1:4" x14ac:dyDescent="0.25">
      <c r="A70" s="1">
        <v>30926</v>
      </c>
      <c r="B70">
        <v>11.1619075</v>
      </c>
      <c r="C70">
        <v>13.126592500000001</v>
      </c>
      <c r="D70">
        <v>8.3646649999999987</v>
      </c>
    </row>
    <row r="71" spans="1:4" x14ac:dyDescent="0.25">
      <c r="A71" s="1">
        <v>30956</v>
      </c>
      <c r="B71">
        <v>11.215479166666666</v>
      </c>
      <c r="C71">
        <v>13.271680833333333</v>
      </c>
      <c r="D71">
        <v>8.3082691666666673</v>
      </c>
    </row>
    <row r="72" spans="1:4" x14ac:dyDescent="0.25">
      <c r="A72" s="1">
        <v>30987</v>
      </c>
      <c r="B72">
        <v>11.145551666666666</v>
      </c>
      <c r="C72">
        <v>13.132753333333334</v>
      </c>
      <c r="D72">
        <v>8.3425925000000021</v>
      </c>
    </row>
    <row r="73" spans="1:4" x14ac:dyDescent="0.25">
      <c r="A73" s="1">
        <v>31017</v>
      </c>
      <c r="B73">
        <v>11.108704999999999</v>
      </c>
      <c r="C73">
        <v>13.060199166666667</v>
      </c>
      <c r="D73">
        <v>8.3630624999999998</v>
      </c>
    </row>
    <row r="74" spans="1:4" x14ac:dyDescent="0.25">
      <c r="A74" s="1">
        <v>31048</v>
      </c>
      <c r="B74" t="e">
        <v>#N/A</v>
      </c>
      <c r="C74" t="e">
        <v>#N/A</v>
      </c>
      <c r="D74" t="e">
        <v>#N/A</v>
      </c>
    </row>
    <row r="75" spans="1:4" x14ac:dyDescent="0.25">
      <c r="A75" s="1">
        <v>31079</v>
      </c>
      <c r="B75" t="e">
        <v>#N/A</v>
      </c>
      <c r="C75" t="e">
        <v>#N/A</v>
      </c>
      <c r="D75" t="e">
        <v>#N/A</v>
      </c>
    </row>
    <row r="76" spans="1:4" x14ac:dyDescent="0.25">
      <c r="A76" s="1">
        <v>31107</v>
      </c>
      <c r="B76" t="e">
        <v>#N/A</v>
      </c>
      <c r="C76" t="e">
        <v>#N/A</v>
      </c>
      <c r="D76" t="e">
        <v>#N/A</v>
      </c>
    </row>
    <row r="77" spans="1:4" x14ac:dyDescent="0.25">
      <c r="A77" s="1">
        <v>31138</v>
      </c>
      <c r="B77" t="e">
        <v>#N/A</v>
      </c>
      <c r="C77" t="e">
        <v>#N/A</v>
      </c>
      <c r="D77" t="e">
        <v>#N/A</v>
      </c>
    </row>
    <row r="78" spans="1:4" x14ac:dyDescent="0.25">
      <c r="A78" s="1">
        <v>31168</v>
      </c>
      <c r="B78" t="e">
        <v>#N/A</v>
      </c>
      <c r="C78" t="e">
        <v>#N/A</v>
      </c>
      <c r="D78" t="e">
        <v>#N/A</v>
      </c>
    </row>
    <row r="79" spans="1:4" x14ac:dyDescent="0.25">
      <c r="A79" s="1">
        <v>31199</v>
      </c>
      <c r="B79" t="e">
        <v>#N/A</v>
      </c>
      <c r="C79" t="e">
        <v>#N/A</v>
      </c>
      <c r="D79" t="e">
        <v>#N/A</v>
      </c>
    </row>
    <row r="80" spans="1:4" x14ac:dyDescent="0.25">
      <c r="A80" s="1">
        <v>31229</v>
      </c>
      <c r="B80" t="e">
        <v>#N/A</v>
      </c>
      <c r="C80" t="e">
        <v>#N/A</v>
      </c>
      <c r="D80" t="e">
        <v>#N/A</v>
      </c>
    </row>
    <row r="81" spans="1:4" x14ac:dyDescent="0.25">
      <c r="A81" s="1">
        <v>31260</v>
      </c>
      <c r="B81" t="e">
        <v>#N/A</v>
      </c>
      <c r="C81" t="e">
        <v>#N/A</v>
      </c>
      <c r="D81" t="e">
        <v>#N/A</v>
      </c>
    </row>
    <row r="82" spans="1:4" x14ac:dyDescent="0.25">
      <c r="A82" s="1">
        <v>31291</v>
      </c>
      <c r="B82" t="e">
        <v>#N/A</v>
      </c>
      <c r="C82" t="e">
        <v>#N/A</v>
      </c>
      <c r="D82" t="e">
        <v>#N/A</v>
      </c>
    </row>
    <row r="83" spans="1:4" x14ac:dyDescent="0.25">
      <c r="A83" s="1">
        <v>31321</v>
      </c>
      <c r="B83" t="e">
        <v>#N/A</v>
      </c>
      <c r="C83" t="e">
        <v>#N/A</v>
      </c>
      <c r="D83" t="e">
        <v>#N/A</v>
      </c>
    </row>
    <row r="84" spans="1:4" x14ac:dyDescent="0.25">
      <c r="A84" s="1">
        <v>31352</v>
      </c>
      <c r="B84" t="e">
        <v>#N/A</v>
      </c>
      <c r="C84" t="e">
        <v>#N/A</v>
      </c>
      <c r="D84" t="e">
        <v>#N/A</v>
      </c>
    </row>
    <row r="85" spans="1:4" x14ac:dyDescent="0.25">
      <c r="A85" s="1">
        <v>31382</v>
      </c>
      <c r="B85" t="e">
        <v>#N/A</v>
      </c>
      <c r="C85" t="e">
        <v>#N/A</v>
      </c>
      <c r="D85" t="e">
        <v>#N/A</v>
      </c>
    </row>
    <row r="86" spans="1:4" x14ac:dyDescent="0.25">
      <c r="A86" s="1">
        <v>31413</v>
      </c>
      <c r="B86" t="e">
        <v>#N/A</v>
      </c>
      <c r="C86" t="e">
        <v>#N/A</v>
      </c>
      <c r="D86" t="e">
        <v>#N/A</v>
      </c>
    </row>
    <row r="87" spans="1:4" x14ac:dyDescent="0.25">
      <c r="A87" s="1">
        <v>31444</v>
      </c>
      <c r="B87" t="e">
        <v>#N/A</v>
      </c>
      <c r="C87" t="e">
        <v>#N/A</v>
      </c>
      <c r="D87" t="e">
        <v>#N/A</v>
      </c>
    </row>
    <row r="88" spans="1:4" x14ac:dyDescent="0.25">
      <c r="A88" s="1">
        <v>31472</v>
      </c>
      <c r="B88" t="e">
        <v>#N/A</v>
      </c>
      <c r="C88" t="e">
        <v>#N/A</v>
      </c>
      <c r="D88" t="e">
        <v>#N/A</v>
      </c>
    </row>
    <row r="89" spans="1:4" x14ac:dyDescent="0.25">
      <c r="A89" s="1">
        <v>31503</v>
      </c>
      <c r="B89" t="e">
        <v>#N/A</v>
      </c>
      <c r="C89" t="e">
        <v>#N/A</v>
      </c>
      <c r="D89" t="e">
        <v>#N/A</v>
      </c>
    </row>
    <row r="90" spans="1:4" x14ac:dyDescent="0.25">
      <c r="A90" s="1">
        <v>31533</v>
      </c>
      <c r="B90" t="e">
        <v>#N/A</v>
      </c>
      <c r="C90" t="e">
        <v>#N/A</v>
      </c>
      <c r="D90" t="e">
        <v>#N/A</v>
      </c>
    </row>
    <row r="91" spans="1:4" x14ac:dyDescent="0.25">
      <c r="A91" s="1">
        <v>31564</v>
      </c>
      <c r="B91" t="e">
        <v>#N/A</v>
      </c>
      <c r="C91" t="e">
        <v>#N/A</v>
      </c>
      <c r="D91" t="e">
        <v>#N/A</v>
      </c>
    </row>
    <row r="92" spans="1:4" x14ac:dyDescent="0.25">
      <c r="A92" s="1">
        <v>31594</v>
      </c>
      <c r="B92" t="e">
        <v>#N/A</v>
      </c>
      <c r="C92" t="e">
        <v>#N/A</v>
      </c>
      <c r="D92" t="e">
        <v>#N/A</v>
      </c>
    </row>
    <row r="93" spans="1:4" x14ac:dyDescent="0.25">
      <c r="A93" s="1">
        <v>31625</v>
      </c>
      <c r="B93" t="e">
        <v>#N/A</v>
      </c>
      <c r="C93" t="e">
        <v>#N/A</v>
      </c>
      <c r="D93" t="e">
        <v>#N/A</v>
      </c>
    </row>
    <row r="94" spans="1:4" x14ac:dyDescent="0.25">
      <c r="A94" s="1">
        <v>31656</v>
      </c>
      <c r="B94" t="e">
        <v>#N/A</v>
      </c>
      <c r="C94" t="e">
        <v>#N/A</v>
      </c>
      <c r="D94" t="e">
        <v>#N/A</v>
      </c>
    </row>
    <row r="95" spans="1:4" x14ac:dyDescent="0.25">
      <c r="A95" s="1">
        <v>31686</v>
      </c>
      <c r="B95" t="e">
        <v>#N/A</v>
      </c>
      <c r="C95" t="e">
        <v>#N/A</v>
      </c>
      <c r="D95" t="e">
        <v>#N/A</v>
      </c>
    </row>
    <row r="96" spans="1:4" x14ac:dyDescent="0.25">
      <c r="A96" s="1">
        <v>31717</v>
      </c>
      <c r="B96" t="e">
        <v>#N/A</v>
      </c>
      <c r="C96" t="e">
        <v>#N/A</v>
      </c>
      <c r="D96" t="e">
        <v>#N/A</v>
      </c>
    </row>
    <row r="97" spans="1:4" x14ac:dyDescent="0.25">
      <c r="A97" s="1">
        <v>31747</v>
      </c>
      <c r="B97" t="e">
        <v>#N/A</v>
      </c>
      <c r="C97" t="e">
        <v>#N/A</v>
      </c>
      <c r="D97" t="e">
        <v>#N/A</v>
      </c>
    </row>
    <row r="98" spans="1:4" x14ac:dyDescent="0.25">
      <c r="A98" s="1">
        <v>31778</v>
      </c>
      <c r="B98" t="e">
        <v>#N/A</v>
      </c>
      <c r="C98" t="e">
        <v>#N/A</v>
      </c>
      <c r="D98" t="e">
        <v>#N/A</v>
      </c>
    </row>
    <row r="99" spans="1:4" x14ac:dyDescent="0.25">
      <c r="A99" s="1">
        <v>31809</v>
      </c>
      <c r="B99" t="e">
        <v>#N/A</v>
      </c>
      <c r="C99" t="e">
        <v>#N/A</v>
      </c>
      <c r="D99" t="e">
        <v>#N/A</v>
      </c>
    </row>
    <row r="100" spans="1:4" x14ac:dyDescent="0.25">
      <c r="A100" s="1">
        <v>31837</v>
      </c>
      <c r="B100">
        <v>11.610147500000002</v>
      </c>
      <c r="C100">
        <v>14.024576666666668</v>
      </c>
      <c r="D100">
        <v>7.8049583333333334</v>
      </c>
    </row>
    <row r="101" spans="1:4" x14ac:dyDescent="0.25">
      <c r="A101" s="1">
        <v>31868</v>
      </c>
      <c r="B101">
        <v>11.605657500000001</v>
      </c>
      <c r="C101">
        <v>14.075229999999999</v>
      </c>
      <c r="D101">
        <v>7.7450933333333332</v>
      </c>
    </row>
    <row r="102" spans="1:4" x14ac:dyDescent="0.25">
      <c r="A102" s="1">
        <v>31898</v>
      </c>
      <c r="B102">
        <v>11.629620000000001</v>
      </c>
      <c r="C102">
        <v>14.117636666666666</v>
      </c>
      <c r="D102">
        <v>7.7375875000000001</v>
      </c>
    </row>
    <row r="103" spans="1:4" x14ac:dyDescent="0.25">
      <c r="A103" s="1">
        <v>31929</v>
      </c>
      <c r="B103">
        <v>11.710575</v>
      </c>
      <c r="C103">
        <v>14.190448333333332</v>
      </c>
      <c r="D103">
        <v>7.7681874999999998</v>
      </c>
    </row>
    <row r="104" spans="1:4" x14ac:dyDescent="0.25">
      <c r="A104" s="1">
        <v>31959</v>
      </c>
      <c r="B104">
        <v>11.761415000000001</v>
      </c>
      <c r="C104">
        <v>14.255494999999998</v>
      </c>
      <c r="D104">
        <v>7.7814325000000002</v>
      </c>
    </row>
    <row r="105" spans="1:4" x14ac:dyDescent="0.25">
      <c r="A105" s="1">
        <v>31990</v>
      </c>
      <c r="B105">
        <v>11.805589999999999</v>
      </c>
      <c r="C105">
        <v>14.220423333333333</v>
      </c>
      <c r="D105">
        <v>7.9525516666666674</v>
      </c>
    </row>
    <row r="106" spans="1:4" x14ac:dyDescent="0.25">
      <c r="A106" s="1">
        <v>32021</v>
      </c>
      <c r="B106">
        <v>11.798014999999999</v>
      </c>
      <c r="C106">
        <v>14.200765833333334</v>
      </c>
      <c r="D106">
        <v>7.9683241666666671</v>
      </c>
    </row>
    <row r="107" spans="1:4" x14ac:dyDescent="0.25">
      <c r="A107" s="1">
        <v>32051</v>
      </c>
      <c r="B107">
        <v>11.72093583333333</v>
      </c>
      <c r="C107">
        <v>14.143836666666667</v>
      </c>
      <c r="D107">
        <v>7.8563291666666677</v>
      </c>
    </row>
    <row r="108" spans="1:4" x14ac:dyDescent="0.25">
      <c r="A108" s="1">
        <v>32082</v>
      </c>
      <c r="B108">
        <v>11.741650833333333</v>
      </c>
      <c r="C108">
        <v>14.073270000000001</v>
      </c>
      <c r="D108">
        <v>8.009783333333333</v>
      </c>
    </row>
    <row r="109" spans="1:4" x14ac:dyDescent="0.25">
      <c r="A109" s="1">
        <v>32112</v>
      </c>
      <c r="B109">
        <v>11.555684166666664</v>
      </c>
      <c r="C109">
        <v>13.879357500000001</v>
      </c>
      <c r="D109">
        <v>7.8163874999999994</v>
      </c>
    </row>
    <row r="110" spans="1:4" x14ac:dyDescent="0.25">
      <c r="A110" s="1">
        <v>32143</v>
      </c>
      <c r="B110">
        <v>11.500515</v>
      </c>
      <c r="C110">
        <v>13.683245833333332</v>
      </c>
      <c r="D110">
        <v>7.9746024999999996</v>
      </c>
    </row>
    <row r="111" spans="1:4" x14ac:dyDescent="0.25">
      <c r="A111" s="1">
        <v>32174</v>
      </c>
      <c r="B111">
        <v>11.560975833333336</v>
      </c>
      <c r="C111">
        <v>13.690253333333333</v>
      </c>
      <c r="D111">
        <v>8.0963174999999996</v>
      </c>
    </row>
    <row r="112" spans="1:4" x14ac:dyDescent="0.25">
      <c r="A112" s="1">
        <v>32203</v>
      </c>
      <c r="B112">
        <v>11.538235833333333</v>
      </c>
      <c r="C112">
        <v>13.698958333333334</v>
      </c>
      <c r="D112">
        <v>8.0196558333333332</v>
      </c>
    </row>
    <row r="113" spans="1:4" x14ac:dyDescent="0.25">
      <c r="A113" s="1">
        <v>32234</v>
      </c>
      <c r="B113">
        <v>11.476691666666667</v>
      </c>
      <c r="C113">
        <v>13.56976</v>
      </c>
      <c r="D113">
        <v>8.0182824999999998</v>
      </c>
    </row>
    <row r="114" spans="1:4" x14ac:dyDescent="0.25">
      <c r="A114" s="1">
        <v>32264</v>
      </c>
      <c r="B114">
        <v>11.368428333333332</v>
      </c>
      <c r="C114">
        <v>13.453694999999996</v>
      </c>
      <c r="D114">
        <v>7.9281891666666677</v>
      </c>
    </row>
    <row r="115" spans="1:4" x14ac:dyDescent="0.25">
      <c r="A115" s="1">
        <v>32295</v>
      </c>
      <c r="B115">
        <v>11.384939166666665</v>
      </c>
      <c r="C115">
        <v>13.514698333333333</v>
      </c>
      <c r="D115">
        <v>7.8997950000000001</v>
      </c>
    </row>
    <row r="116" spans="1:4" x14ac:dyDescent="0.25">
      <c r="A116" s="1">
        <v>32325</v>
      </c>
      <c r="B116">
        <v>11.302744999999998</v>
      </c>
      <c r="C116">
        <v>13.402758333333331</v>
      </c>
      <c r="D116">
        <v>7.854585833333334</v>
      </c>
    </row>
    <row r="117" spans="1:4" x14ac:dyDescent="0.25">
      <c r="A117" s="1">
        <v>32356</v>
      </c>
      <c r="B117">
        <v>11.212703333333334</v>
      </c>
      <c r="C117">
        <v>13.377834166666666</v>
      </c>
      <c r="D117">
        <v>7.630345000000001</v>
      </c>
    </row>
    <row r="118" spans="1:4" x14ac:dyDescent="0.25">
      <c r="A118" s="1">
        <v>32387</v>
      </c>
      <c r="B118">
        <v>11.228840000000002</v>
      </c>
      <c r="C118">
        <v>13.413371666666665</v>
      </c>
      <c r="D118">
        <v>7.5939633333333338</v>
      </c>
    </row>
    <row r="119" spans="1:4" x14ac:dyDescent="0.25">
      <c r="A119" s="1">
        <v>32417</v>
      </c>
      <c r="B119">
        <v>11.254420833333334</v>
      </c>
      <c r="C119">
        <v>13.443061666666667</v>
      </c>
      <c r="D119">
        <v>7.6185849999999995</v>
      </c>
    </row>
    <row r="120" spans="1:4" x14ac:dyDescent="0.25">
      <c r="A120" s="1">
        <v>32448</v>
      </c>
      <c r="B120">
        <v>11.120338333333335</v>
      </c>
      <c r="C120">
        <v>13.372591666666667</v>
      </c>
      <c r="D120">
        <v>7.3855474999999986</v>
      </c>
    </row>
    <row r="121" spans="1:4" x14ac:dyDescent="0.25">
      <c r="A121" s="1">
        <v>32478</v>
      </c>
      <c r="B121">
        <v>11.181230000000001</v>
      </c>
      <c r="C121">
        <v>13.403726666666666</v>
      </c>
      <c r="D121">
        <v>7.4965391666666656</v>
      </c>
    </row>
    <row r="122" spans="1:4" x14ac:dyDescent="0.25">
      <c r="A122" s="1">
        <v>32509</v>
      </c>
      <c r="B122">
        <v>11.066420833333334</v>
      </c>
      <c r="C122">
        <v>13.363262500000001</v>
      </c>
      <c r="D122">
        <v>7.2713458333333332</v>
      </c>
    </row>
    <row r="123" spans="1:4" x14ac:dyDescent="0.25">
      <c r="A123" s="1">
        <v>32540</v>
      </c>
      <c r="B123">
        <v>10.972009999999999</v>
      </c>
      <c r="C123">
        <v>13.224483333333334</v>
      </c>
      <c r="D123">
        <v>7.2325391666666654</v>
      </c>
    </row>
    <row r="124" spans="1:4" x14ac:dyDescent="0.25">
      <c r="A124" s="1">
        <v>32568</v>
      </c>
      <c r="B124">
        <v>10.813420000000001</v>
      </c>
      <c r="C124">
        <v>12.992312500000001</v>
      </c>
      <c r="D124">
        <v>7.1848699999999983</v>
      </c>
    </row>
    <row r="125" spans="1:4" x14ac:dyDescent="0.25">
      <c r="A125" s="1">
        <v>32599</v>
      </c>
      <c r="B125">
        <v>10.681766666666666</v>
      </c>
      <c r="C125">
        <v>12.85605</v>
      </c>
      <c r="D125">
        <v>7.0572208333333331</v>
      </c>
    </row>
    <row r="126" spans="1:4" x14ac:dyDescent="0.25">
      <c r="A126" s="1">
        <v>32629</v>
      </c>
      <c r="B126">
        <v>10.640664166666669</v>
      </c>
      <c r="C126">
        <v>12.818866666666667</v>
      </c>
      <c r="D126">
        <v>6.9783174999999993</v>
      </c>
    </row>
    <row r="127" spans="1:4" x14ac:dyDescent="0.25">
      <c r="A127" s="1">
        <v>32660</v>
      </c>
      <c r="B127">
        <v>10.469032500000001</v>
      </c>
      <c r="C127">
        <v>12.622387500000002</v>
      </c>
      <c r="D127">
        <v>6.8282224999999999</v>
      </c>
    </row>
    <row r="128" spans="1:4" x14ac:dyDescent="0.25">
      <c r="A128" s="1">
        <v>32690</v>
      </c>
      <c r="B128">
        <v>10.420040833333335</v>
      </c>
      <c r="C128">
        <v>12.578231666666667</v>
      </c>
      <c r="D128">
        <v>6.7879766666666663</v>
      </c>
    </row>
    <row r="129" spans="1:4" x14ac:dyDescent="0.25">
      <c r="A129" s="1">
        <v>32721</v>
      </c>
      <c r="B129">
        <v>10.338878333333334</v>
      </c>
      <c r="C129">
        <v>12.494854166666665</v>
      </c>
      <c r="D129">
        <v>6.7377816666666659</v>
      </c>
    </row>
    <row r="130" spans="1:4" x14ac:dyDescent="0.25">
      <c r="A130" s="1">
        <v>32752</v>
      </c>
      <c r="B130">
        <v>10.322710000000001</v>
      </c>
      <c r="C130">
        <v>12.5258825</v>
      </c>
      <c r="D130">
        <v>6.6876499999999988</v>
      </c>
    </row>
    <row r="131" spans="1:4" x14ac:dyDescent="0.25">
      <c r="A131" s="1">
        <v>32782</v>
      </c>
      <c r="B131">
        <v>10.239152499999999</v>
      </c>
      <c r="C131">
        <v>12.382820833333332</v>
      </c>
      <c r="D131">
        <v>6.7131600000000002</v>
      </c>
    </row>
    <row r="132" spans="1:4" x14ac:dyDescent="0.25">
      <c r="A132" s="1">
        <v>32813</v>
      </c>
      <c r="B132">
        <v>10.172812499999999</v>
      </c>
      <c r="C132">
        <v>12.247204999999999</v>
      </c>
      <c r="D132">
        <v>6.7716308333333322</v>
      </c>
    </row>
    <row r="133" spans="1:4" x14ac:dyDescent="0.25">
      <c r="A133" s="1">
        <v>32843</v>
      </c>
      <c r="B133">
        <v>9.9707941666666642</v>
      </c>
      <c r="C133">
        <v>12.058335833333333</v>
      </c>
      <c r="D133">
        <v>6.5680033333333334</v>
      </c>
    </row>
    <row r="134" spans="1:4" x14ac:dyDescent="0.25">
      <c r="A134" s="1">
        <v>32874</v>
      </c>
      <c r="B134">
        <v>9.9251574999999992</v>
      </c>
      <c r="C134">
        <v>11.963431666666667</v>
      </c>
      <c r="D134">
        <v>6.6268474999999993</v>
      </c>
    </row>
    <row r="135" spans="1:4" x14ac:dyDescent="0.25">
      <c r="A135" s="1">
        <v>32905</v>
      </c>
      <c r="B135">
        <v>9.8320483333333328</v>
      </c>
      <c r="C135">
        <v>11.951951666666666</v>
      </c>
      <c r="D135">
        <v>6.4182558333333333</v>
      </c>
    </row>
    <row r="136" spans="1:4" x14ac:dyDescent="0.25">
      <c r="A136" s="1">
        <v>32933</v>
      </c>
      <c r="B136">
        <v>9.8549716666666676</v>
      </c>
      <c r="C136">
        <v>11.999423333333333</v>
      </c>
      <c r="D136">
        <v>6.4091483333333334</v>
      </c>
    </row>
    <row r="137" spans="1:4" x14ac:dyDescent="0.25">
      <c r="A137" s="1">
        <v>32964</v>
      </c>
      <c r="B137">
        <v>9.8045033333333347</v>
      </c>
      <c r="C137">
        <v>11.925720833333333</v>
      </c>
      <c r="D137">
        <v>6.4337133333333334</v>
      </c>
    </row>
    <row r="138" spans="1:4" x14ac:dyDescent="0.25">
      <c r="A138" s="1">
        <v>32994</v>
      </c>
      <c r="B138">
        <v>9.6493099999999998</v>
      </c>
      <c r="C138">
        <v>11.72419</v>
      </c>
      <c r="D138">
        <v>6.4073458333333315</v>
      </c>
    </row>
    <row r="139" spans="1:4" x14ac:dyDescent="0.25">
      <c r="A139" s="1">
        <v>33025</v>
      </c>
      <c r="B139">
        <v>9.5217883333333351</v>
      </c>
      <c r="C139">
        <v>11.570061666666666</v>
      </c>
      <c r="D139">
        <v>6.3801083333333324</v>
      </c>
    </row>
    <row r="140" spans="1:4" x14ac:dyDescent="0.25">
      <c r="A140" s="1">
        <v>33055</v>
      </c>
      <c r="B140">
        <v>9.4927166666666665</v>
      </c>
      <c r="C140">
        <v>11.502420000000001</v>
      </c>
      <c r="D140">
        <v>6.424080833333333</v>
      </c>
    </row>
    <row r="141" spans="1:4" x14ac:dyDescent="0.25">
      <c r="A141" s="1">
        <v>33086</v>
      </c>
      <c r="B141">
        <v>9.4569108333333354</v>
      </c>
      <c r="C141">
        <v>11.453431666666669</v>
      </c>
      <c r="D141">
        <v>6.4092274999999992</v>
      </c>
    </row>
    <row r="142" spans="1:4" x14ac:dyDescent="0.25">
      <c r="A142" s="1">
        <v>33117</v>
      </c>
      <c r="B142">
        <v>9.4225408333333327</v>
      </c>
      <c r="C142">
        <v>11.378335</v>
      </c>
      <c r="D142">
        <v>6.4380558333333333</v>
      </c>
    </row>
    <row r="143" spans="1:4" x14ac:dyDescent="0.25">
      <c r="A143" s="1">
        <v>33147</v>
      </c>
      <c r="B143">
        <v>9.3585399999999996</v>
      </c>
      <c r="C143">
        <v>11.385976666666666</v>
      </c>
      <c r="D143">
        <v>6.2555949999999996</v>
      </c>
    </row>
    <row r="144" spans="1:4" x14ac:dyDescent="0.25">
      <c r="A144" s="1">
        <v>33178</v>
      </c>
      <c r="B144">
        <v>9.424474166666668</v>
      </c>
      <c r="C144">
        <v>11.460155833333332</v>
      </c>
      <c r="D144">
        <v>6.3393708333333336</v>
      </c>
    </row>
    <row r="145" spans="1:4" x14ac:dyDescent="0.25">
      <c r="A145" s="1">
        <v>33208</v>
      </c>
      <c r="B145">
        <v>9.5414516666666653</v>
      </c>
      <c r="C145">
        <v>11.601670833333333</v>
      </c>
      <c r="D145">
        <v>6.4103233333333325</v>
      </c>
    </row>
    <row r="146" spans="1:4" x14ac:dyDescent="0.25">
      <c r="A146" s="1">
        <v>33239</v>
      </c>
      <c r="B146">
        <v>9.6154691666666672</v>
      </c>
      <c r="C146">
        <v>11.796048333333331</v>
      </c>
      <c r="D146">
        <v>6.2707858333333322</v>
      </c>
    </row>
    <row r="147" spans="1:4" x14ac:dyDescent="0.25">
      <c r="A147" s="1">
        <v>33270</v>
      </c>
      <c r="B147">
        <v>9.5756691666666676</v>
      </c>
      <c r="C147">
        <v>11.691210833333336</v>
      </c>
      <c r="D147">
        <v>6.3796441666666661</v>
      </c>
    </row>
    <row r="148" spans="1:4" x14ac:dyDescent="0.25">
      <c r="A148" s="1">
        <v>33298</v>
      </c>
      <c r="B148">
        <v>9.6346766666666674</v>
      </c>
      <c r="C148">
        <v>11.775325833333335</v>
      </c>
      <c r="D148">
        <v>6.4030133333333339</v>
      </c>
    </row>
    <row r="149" spans="1:4" x14ac:dyDescent="0.25">
      <c r="A149" s="1">
        <v>33329</v>
      </c>
      <c r="B149">
        <v>9.7403808333333348</v>
      </c>
      <c r="C149">
        <v>11.910114166666668</v>
      </c>
      <c r="D149">
        <v>6.4504583333333327</v>
      </c>
    </row>
    <row r="150" spans="1:4" x14ac:dyDescent="0.25">
      <c r="A150" s="1">
        <v>33359</v>
      </c>
      <c r="B150">
        <v>9.9151383333333349</v>
      </c>
      <c r="C150">
        <v>12.0927875</v>
      </c>
      <c r="D150">
        <v>6.5689849999999996</v>
      </c>
    </row>
    <row r="151" spans="1:4" x14ac:dyDescent="0.25">
      <c r="A151" s="1">
        <v>33390</v>
      </c>
      <c r="B151">
        <v>9.9397633333333353</v>
      </c>
      <c r="C151">
        <v>12.125453333333331</v>
      </c>
      <c r="D151">
        <v>6.5715733333333333</v>
      </c>
    </row>
    <row r="152" spans="1:4" x14ac:dyDescent="0.25">
      <c r="A152" s="1">
        <v>33420</v>
      </c>
      <c r="B152">
        <v>10.011493333333332</v>
      </c>
      <c r="C152">
        <v>12.173094166666665</v>
      </c>
      <c r="D152">
        <v>6.7118250000000002</v>
      </c>
    </row>
    <row r="153" spans="1:4" x14ac:dyDescent="0.25">
      <c r="A153" s="1">
        <v>33451</v>
      </c>
      <c r="B153">
        <v>10.169106666666664</v>
      </c>
      <c r="C153">
        <v>12.41542583333333</v>
      </c>
      <c r="D153">
        <v>6.7530200000000002</v>
      </c>
    </row>
    <row r="154" spans="1:4" x14ac:dyDescent="0.25">
      <c r="A154" s="1">
        <v>33482</v>
      </c>
      <c r="B154">
        <v>10.240529166666663</v>
      </c>
      <c r="C154">
        <v>12.516527499999999</v>
      </c>
      <c r="D154">
        <v>6.7877566666666667</v>
      </c>
    </row>
    <row r="155" spans="1:4" x14ac:dyDescent="0.25">
      <c r="A155" s="1">
        <v>33512</v>
      </c>
      <c r="B155">
        <v>10.429019166666667</v>
      </c>
      <c r="C155">
        <v>12.740519999999997</v>
      </c>
      <c r="D155">
        <v>6.9585099999999995</v>
      </c>
    </row>
    <row r="156" spans="1:4" x14ac:dyDescent="0.25">
      <c r="A156" s="1">
        <v>33543</v>
      </c>
      <c r="B156">
        <v>10.547156666666668</v>
      </c>
      <c r="C156">
        <v>12.868636666666664</v>
      </c>
      <c r="D156">
        <v>7.0370883333333341</v>
      </c>
    </row>
    <row r="157" spans="1:4" x14ac:dyDescent="0.25">
      <c r="A157" s="1">
        <v>33573</v>
      </c>
      <c r="B157">
        <v>10.681528333333334</v>
      </c>
      <c r="C157">
        <v>13.001263333333332</v>
      </c>
      <c r="D157">
        <v>7.1822216666666678</v>
      </c>
    </row>
    <row r="158" spans="1:4" x14ac:dyDescent="0.25">
      <c r="A158" s="1">
        <v>33604</v>
      </c>
      <c r="B158">
        <v>10.800958333333334</v>
      </c>
      <c r="C158">
        <v>13.138752499999997</v>
      </c>
      <c r="D158">
        <v>7.2837233333333318</v>
      </c>
    </row>
    <row r="159" spans="1:4" x14ac:dyDescent="0.25">
      <c r="A159" s="1">
        <v>33635</v>
      </c>
      <c r="B159">
        <v>10.895111666666667</v>
      </c>
      <c r="C159">
        <v>13.300889166666666</v>
      </c>
      <c r="D159">
        <v>7.2339683333333333</v>
      </c>
    </row>
    <row r="160" spans="1:4" x14ac:dyDescent="0.25">
      <c r="A160" s="1">
        <v>33664</v>
      </c>
      <c r="B160">
        <v>10.959467499999999</v>
      </c>
      <c r="C160">
        <v>13.362454166666668</v>
      </c>
      <c r="D160">
        <v>7.3192958333333324</v>
      </c>
    </row>
    <row r="161" spans="1:4" x14ac:dyDescent="0.25">
      <c r="A161" s="1">
        <v>33695</v>
      </c>
      <c r="B161">
        <v>10.938539166666667</v>
      </c>
      <c r="C161">
        <v>13.310725833333334</v>
      </c>
      <c r="D161">
        <v>7.3468133333333334</v>
      </c>
    </row>
    <row r="162" spans="1:4" x14ac:dyDescent="0.25">
      <c r="A162" s="1">
        <v>33725</v>
      </c>
      <c r="B162">
        <v>11.008173333333334</v>
      </c>
      <c r="C162">
        <v>13.434205833333335</v>
      </c>
      <c r="D162">
        <v>7.3421691666666664</v>
      </c>
    </row>
    <row r="163" spans="1:4" x14ac:dyDescent="0.25">
      <c r="A163" s="1">
        <v>33756</v>
      </c>
      <c r="B163">
        <v>11.080556666666668</v>
      </c>
      <c r="C163">
        <v>13.556300833333331</v>
      </c>
      <c r="D163">
        <v>7.3249908333333318</v>
      </c>
    </row>
    <row r="164" spans="1:4" x14ac:dyDescent="0.25">
      <c r="A164" s="1">
        <v>33786</v>
      </c>
      <c r="B164">
        <v>11.161330833333334</v>
      </c>
      <c r="C164">
        <v>13.639064166666664</v>
      </c>
      <c r="D164">
        <v>7.3567074999999997</v>
      </c>
    </row>
    <row r="165" spans="1:4" x14ac:dyDescent="0.25">
      <c r="A165" s="1">
        <v>33817</v>
      </c>
      <c r="B165">
        <v>11.111639166666667</v>
      </c>
      <c r="C165">
        <v>13.6406575</v>
      </c>
      <c r="D165">
        <v>7.219450833333334</v>
      </c>
    </row>
    <row r="166" spans="1:4" x14ac:dyDescent="0.25">
      <c r="A166" s="1">
        <v>33848</v>
      </c>
      <c r="B166">
        <v>11.1213075</v>
      </c>
      <c r="C166">
        <v>13.708690000000001</v>
      </c>
      <c r="D166">
        <v>7.1436941666666653</v>
      </c>
    </row>
    <row r="167" spans="1:4" x14ac:dyDescent="0.25">
      <c r="A167" s="1">
        <v>33878</v>
      </c>
      <c r="B167">
        <v>11.072500000000002</v>
      </c>
      <c r="C167">
        <v>13.601961666666664</v>
      </c>
      <c r="D167">
        <v>7.1519700000000004</v>
      </c>
    </row>
    <row r="168" spans="1:4" x14ac:dyDescent="0.25">
      <c r="A168" s="1">
        <v>33909</v>
      </c>
      <c r="B168">
        <v>11.015870833333336</v>
      </c>
      <c r="C168">
        <v>13.586690833333334</v>
      </c>
      <c r="D168">
        <v>7.0435325000000004</v>
      </c>
    </row>
    <row r="169" spans="1:4" x14ac:dyDescent="0.25">
      <c r="A169" s="1">
        <v>33939</v>
      </c>
      <c r="B169">
        <v>10.957680833333335</v>
      </c>
      <c r="C169">
        <v>13.500759999999998</v>
      </c>
      <c r="D169">
        <v>7.0143258333333334</v>
      </c>
    </row>
    <row r="170" spans="1:4" x14ac:dyDescent="0.25">
      <c r="A170" s="1">
        <v>33970</v>
      </c>
      <c r="B170">
        <v>10.9244</v>
      </c>
      <c r="C170">
        <v>13.418325000000001</v>
      </c>
      <c r="D170">
        <v>7.0563133333333337</v>
      </c>
    </row>
    <row r="171" spans="1:4" x14ac:dyDescent="0.25">
      <c r="A171" s="1">
        <v>34001</v>
      </c>
      <c r="B171">
        <v>10.867386666666667</v>
      </c>
      <c r="C171">
        <v>13.339030833333332</v>
      </c>
      <c r="D171">
        <v>7.0502700000000003</v>
      </c>
    </row>
    <row r="172" spans="1:4" x14ac:dyDescent="0.25">
      <c r="A172" s="1">
        <v>34029</v>
      </c>
      <c r="B172">
        <v>10.807070833333333</v>
      </c>
      <c r="C172">
        <v>13.246469999999997</v>
      </c>
      <c r="D172">
        <v>7.0068250000000001</v>
      </c>
    </row>
    <row r="173" spans="1:4" x14ac:dyDescent="0.25">
      <c r="A173" s="1">
        <v>34060</v>
      </c>
      <c r="B173">
        <v>10.909182500000002</v>
      </c>
      <c r="C173">
        <v>13.405075</v>
      </c>
      <c r="D173">
        <v>6.9980633333333335</v>
      </c>
    </row>
    <row r="174" spans="1:4" x14ac:dyDescent="0.25">
      <c r="A174" s="1">
        <v>34090</v>
      </c>
      <c r="B174">
        <v>10.9193675</v>
      </c>
      <c r="C174">
        <v>13.386208333333336</v>
      </c>
      <c r="D174">
        <v>7.0594466666666662</v>
      </c>
    </row>
    <row r="175" spans="1:4" x14ac:dyDescent="0.25">
      <c r="A175" s="1">
        <v>34121</v>
      </c>
      <c r="B175">
        <v>10.950272500000001</v>
      </c>
      <c r="C175">
        <v>13.41934833333333</v>
      </c>
      <c r="D175">
        <v>7.0811891666666655</v>
      </c>
    </row>
    <row r="176" spans="1:4" x14ac:dyDescent="0.25">
      <c r="A176" s="1">
        <v>34151</v>
      </c>
      <c r="B176">
        <v>10.664277500000001</v>
      </c>
      <c r="C176">
        <v>13.279540833333334</v>
      </c>
      <c r="D176">
        <v>6.5748249999999997</v>
      </c>
    </row>
    <row r="177" spans="1:4" x14ac:dyDescent="0.25">
      <c r="A177" s="1">
        <v>34182</v>
      </c>
      <c r="B177">
        <v>10.55007</v>
      </c>
      <c r="C177">
        <v>13.245064166666667</v>
      </c>
      <c r="D177">
        <v>6.3268775000000002</v>
      </c>
    </row>
    <row r="178" spans="1:4" x14ac:dyDescent="0.25">
      <c r="A178" s="1">
        <v>34213</v>
      </c>
      <c r="B178">
        <v>10.371221666666667</v>
      </c>
      <c r="C178">
        <v>13.1475975</v>
      </c>
      <c r="D178">
        <v>6.0301641666666663</v>
      </c>
    </row>
    <row r="179" spans="1:4" x14ac:dyDescent="0.25">
      <c r="A179" s="1">
        <v>34243</v>
      </c>
      <c r="B179">
        <v>10.207904999999998</v>
      </c>
      <c r="C179">
        <v>13.135568333333334</v>
      </c>
      <c r="D179">
        <v>5.6455708333333332</v>
      </c>
    </row>
    <row r="180" spans="1:4" x14ac:dyDescent="0.25">
      <c r="A180" s="1">
        <v>34274</v>
      </c>
      <c r="B180">
        <v>9.8896233333333345</v>
      </c>
      <c r="C180">
        <v>12.819097499999998</v>
      </c>
      <c r="D180">
        <v>5.2965866666666672</v>
      </c>
    </row>
    <row r="181" spans="1:4" x14ac:dyDescent="0.25">
      <c r="A181" s="1">
        <v>34304</v>
      </c>
      <c r="B181">
        <v>9.7773658333333344</v>
      </c>
      <c r="C181">
        <v>12.869604166666665</v>
      </c>
      <c r="D181">
        <v>4.9178441666666677</v>
      </c>
    </row>
    <row r="182" spans="1:4" x14ac:dyDescent="0.25">
      <c r="A182" s="1">
        <v>34335</v>
      </c>
      <c r="B182">
        <v>9.4956891666666667</v>
      </c>
      <c r="C182">
        <v>12.669478333333331</v>
      </c>
      <c r="D182">
        <v>4.5083475000000002</v>
      </c>
    </row>
    <row r="183" spans="1:4" x14ac:dyDescent="0.25">
      <c r="A183" s="1">
        <v>34366</v>
      </c>
      <c r="B183">
        <v>9.3796849999999985</v>
      </c>
      <c r="C183">
        <v>12.632610833333333</v>
      </c>
      <c r="D183">
        <v>4.2321441666666662</v>
      </c>
    </row>
    <row r="184" spans="1:4" x14ac:dyDescent="0.25">
      <c r="A184" s="1">
        <v>34394</v>
      </c>
      <c r="B184">
        <v>9.1801075000000019</v>
      </c>
      <c r="C184">
        <v>12.597165833333335</v>
      </c>
      <c r="D184">
        <v>3.7697758333333331</v>
      </c>
    </row>
    <row r="185" spans="1:4" x14ac:dyDescent="0.25">
      <c r="A185" s="1">
        <v>34425</v>
      </c>
      <c r="B185">
        <v>8.9409441666666662</v>
      </c>
      <c r="C185">
        <v>12.491326666666669</v>
      </c>
      <c r="D185">
        <v>3.3003675000000001</v>
      </c>
    </row>
    <row r="186" spans="1:4" x14ac:dyDescent="0.25">
      <c r="A186" s="1">
        <v>34455</v>
      </c>
      <c r="B186">
        <v>8.6361316666666674</v>
      </c>
      <c r="C186">
        <v>12.319635833333335</v>
      </c>
      <c r="D186">
        <v>2.7976725000000005</v>
      </c>
    </row>
    <row r="187" spans="1:4" x14ac:dyDescent="0.25">
      <c r="A187" s="1">
        <v>34486</v>
      </c>
      <c r="B187">
        <v>8.5059508333333333</v>
      </c>
      <c r="C187">
        <v>12.303603333333333</v>
      </c>
      <c r="D187">
        <v>2.5083324999999999</v>
      </c>
    </row>
    <row r="188" spans="1:4" x14ac:dyDescent="0.25">
      <c r="A188" s="1">
        <v>34516</v>
      </c>
      <c r="B188">
        <v>8.5670024999999992</v>
      </c>
      <c r="C188">
        <v>12.240799999999998</v>
      </c>
      <c r="D188">
        <v>2.7286275</v>
      </c>
    </row>
    <row r="189" spans="1:4" x14ac:dyDescent="0.25">
      <c r="A189" s="1">
        <v>34547</v>
      </c>
      <c r="B189">
        <v>8.6221250000000005</v>
      </c>
      <c r="C189">
        <v>12.231821666666665</v>
      </c>
      <c r="D189">
        <v>2.8413466666666665</v>
      </c>
    </row>
    <row r="190" spans="1:4" x14ac:dyDescent="0.25">
      <c r="A190" s="1">
        <v>34578</v>
      </c>
      <c r="B190">
        <v>8.6962750000000018</v>
      </c>
      <c r="C190">
        <v>12.161656666666666</v>
      </c>
      <c r="D190">
        <v>3.127780833333333</v>
      </c>
    </row>
    <row r="191" spans="1:4" x14ac:dyDescent="0.25">
      <c r="A191" s="1">
        <v>34608</v>
      </c>
      <c r="B191">
        <v>8.7636316666666669</v>
      </c>
      <c r="C191">
        <v>12.113374999999998</v>
      </c>
      <c r="D191">
        <v>3.3601366666666665</v>
      </c>
    </row>
    <row r="192" spans="1:4" x14ac:dyDescent="0.25">
      <c r="A192" s="1">
        <v>34639</v>
      </c>
      <c r="B192">
        <v>9.0633049999999997</v>
      </c>
      <c r="C192">
        <v>12.335405833333333</v>
      </c>
      <c r="D192">
        <v>3.7794833333333333</v>
      </c>
    </row>
    <row r="193" spans="1:4" x14ac:dyDescent="0.25">
      <c r="A193" s="1">
        <v>34669</v>
      </c>
      <c r="B193" t="e">
        <v>#N/A</v>
      </c>
      <c r="C193" t="e">
        <v>#N/A</v>
      </c>
      <c r="D193" t="e">
        <v>#N/A</v>
      </c>
    </row>
    <row r="194" spans="1:4" x14ac:dyDescent="0.25">
      <c r="A194" s="1">
        <v>34700</v>
      </c>
      <c r="B194" t="e">
        <v>#N/A</v>
      </c>
      <c r="C194" t="e">
        <v>#N/A</v>
      </c>
      <c r="D194" t="e">
        <v>#N/A</v>
      </c>
    </row>
    <row r="195" spans="1:4" x14ac:dyDescent="0.25">
      <c r="A195" s="1">
        <v>34731</v>
      </c>
      <c r="B195" t="e">
        <v>#N/A</v>
      </c>
      <c r="C195" t="e">
        <v>#N/A</v>
      </c>
      <c r="D195" t="e">
        <v>#N/A</v>
      </c>
    </row>
    <row r="196" spans="1:4" x14ac:dyDescent="0.25">
      <c r="A196" s="1">
        <v>34759</v>
      </c>
      <c r="B196" t="e">
        <v>#N/A</v>
      </c>
      <c r="C196" t="e">
        <v>#N/A</v>
      </c>
      <c r="D196" t="e">
        <v>#N/A</v>
      </c>
    </row>
    <row r="197" spans="1:4" x14ac:dyDescent="0.25">
      <c r="A197" s="1">
        <v>34790</v>
      </c>
      <c r="B197" t="e">
        <v>#N/A</v>
      </c>
      <c r="C197" t="e">
        <v>#N/A</v>
      </c>
      <c r="D197" t="e">
        <v>#N/A</v>
      </c>
    </row>
    <row r="198" spans="1:4" x14ac:dyDescent="0.25">
      <c r="A198" s="1">
        <v>34820</v>
      </c>
      <c r="B198" t="e">
        <v>#N/A</v>
      </c>
      <c r="C198" t="e">
        <v>#N/A</v>
      </c>
      <c r="D198" t="e">
        <v>#N/A</v>
      </c>
    </row>
    <row r="199" spans="1:4" x14ac:dyDescent="0.25">
      <c r="A199" s="1">
        <v>34851</v>
      </c>
      <c r="B199" t="e">
        <v>#N/A</v>
      </c>
      <c r="C199" t="e">
        <v>#N/A</v>
      </c>
      <c r="D199" t="e">
        <v>#N/A</v>
      </c>
    </row>
    <row r="200" spans="1:4" x14ac:dyDescent="0.25">
      <c r="A200" s="1">
        <v>34881</v>
      </c>
      <c r="B200" t="e">
        <v>#N/A</v>
      </c>
      <c r="C200" t="e">
        <v>#N/A</v>
      </c>
      <c r="D200" t="e">
        <v>#N/A</v>
      </c>
    </row>
    <row r="201" spans="1:4" x14ac:dyDescent="0.25">
      <c r="A201" s="1">
        <v>34912</v>
      </c>
      <c r="B201" t="e">
        <v>#N/A</v>
      </c>
      <c r="C201" t="e">
        <v>#N/A</v>
      </c>
      <c r="D201" t="e">
        <v>#N/A</v>
      </c>
    </row>
    <row r="202" spans="1:4" x14ac:dyDescent="0.25">
      <c r="A202" s="1">
        <v>34943</v>
      </c>
      <c r="B202" t="e">
        <v>#N/A</v>
      </c>
      <c r="C202" t="e">
        <v>#N/A</v>
      </c>
      <c r="D202" t="e">
        <v>#N/A</v>
      </c>
    </row>
    <row r="203" spans="1:4" x14ac:dyDescent="0.25">
      <c r="A203" s="1">
        <v>34973</v>
      </c>
      <c r="B203" t="e">
        <v>#N/A</v>
      </c>
      <c r="C203" t="e">
        <v>#N/A</v>
      </c>
      <c r="D203" t="e">
        <v>#N/A</v>
      </c>
    </row>
    <row r="204" spans="1:4" x14ac:dyDescent="0.25">
      <c r="A204" s="1">
        <v>35004</v>
      </c>
      <c r="B204" t="e">
        <v>#N/A</v>
      </c>
      <c r="C204" t="e">
        <v>#N/A</v>
      </c>
      <c r="D204" t="e">
        <v>#N/A</v>
      </c>
    </row>
    <row r="205" spans="1:4" x14ac:dyDescent="0.25">
      <c r="A205" s="1">
        <v>35034</v>
      </c>
      <c r="B205" t="e">
        <v>#N/A</v>
      </c>
      <c r="C205" t="e">
        <v>#N/A</v>
      </c>
      <c r="D205" t="e">
        <v>#N/A</v>
      </c>
    </row>
    <row r="206" spans="1:4" x14ac:dyDescent="0.25">
      <c r="A206" s="1">
        <v>35065</v>
      </c>
      <c r="B206" t="e">
        <v>#N/A</v>
      </c>
      <c r="C206" t="e">
        <v>#N/A</v>
      </c>
      <c r="D206" t="e">
        <v>#N/A</v>
      </c>
    </row>
    <row r="207" spans="1:4" x14ac:dyDescent="0.25">
      <c r="A207" s="1">
        <v>35096</v>
      </c>
      <c r="B207" t="e">
        <v>#N/A</v>
      </c>
      <c r="C207" t="e">
        <v>#N/A</v>
      </c>
      <c r="D207" t="e">
        <v>#N/A</v>
      </c>
    </row>
    <row r="208" spans="1:4" x14ac:dyDescent="0.25">
      <c r="A208" s="1">
        <v>35125</v>
      </c>
      <c r="B208" t="e">
        <v>#N/A</v>
      </c>
      <c r="C208" t="e">
        <v>#N/A</v>
      </c>
      <c r="D208" t="e">
        <v>#N/A</v>
      </c>
    </row>
    <row r="209" spans="1:4" x14ac:dyDescent="0.25">
      <c r="A209" s="1">
        <v>35156</v>
      </c>
      <c r="B209" t="e">
        <v>#N/A</v>
      </c>
      <c r="C209" t="e">
        <v>#N/A</v>
      </c>
      <c r="D209" t="e">
        <v>#N/A</v>
      </c>
    </row>
    <row r="210" spans="1:4" x14ac:dyDescent="0.25">
      <c r="A210" s="1">
        <v>35186</v>
      </c>
      <c r="B210" t="e">
        <v>#N/A</v>
      </c>
      <c r="C210" t="e">
        <v>#N/A</v>
      </c>
      <c r="D210" t="e">
        <v>#N/A</v>
      </c>
    </row>
    <row r="211" spans="1:4" x14ac:dyDescent="0.25">
      <c r="A211" s="1">
        <v>35217</v>
      </c>
      <c r="B211" t="e">
        <v>#N/A</v>
      </c>
      <c r="C211" t="e">
        <v>#N/A</v>
      </c>
      <c r="D211" t="e">
        <v>#N/A</v>
      </c>
    </row>
    <row r="212" spans="1:4" x14ac:dyDescent="0.25">
      <c r="A212" s="1">
        <v>35247</v>
      </c>
      <c r="B212" t="e">
        <v>#N/A</v>
      </c>
      <c r="C212" t="e">
        <v>#N/A</v>
      </c>
      <c r="D212" t="e">
        <v>#N/A</v>
      </c>
    </row>
    <row r="213" spans="1:4" x14ac:dyDescent="0.25">
      <c r="A213" s="1">
        <v>35278</v>
      </c>
      <c r="B213" t="e">
        <v>#N/A</v>
      </c>
      <c r="C213" t="e">
        <v>#N/A</v>
      </c>
      <c r="D213" t="e">
        <v>#N/A</v>
      </c>
    </row>
    <row r="214" spans="1:4" x14ac:dyDescent="0.25">
      <c r="A214" s="1">
        <v>35309</v>
      </c>
      <c r="B214" t="e">
        <v>#N/A</v>
      </c>
      <c r="C214" t="e">
        <v>#N/A</v>
      </c>
      <c r="D214" t="e">
        <v>#N/A</v>
      </c>
    </row>
    <row r="215" spans="1:4" x14ac:dyDescent="0.25">
      <c r="A215" s="1">
        <v>35339</v>
      </c>
      <c r="B215" t="e">
        <v>#N/A</v>
      </c>
      <c r="C215" t="e">
        <v>#N/A</v>
      </c>
      <c r="D215" t="e">
        <v>#N/A</v>
      </c>
    </row>
    <row r="216" spans="1:4" x14ac:dyDescent="0.25">
      <c r="A216" s="1">
        <v>35370</v>
      </c>
      <c r="B216" t="e">
        <v>#N/A</v>
      </c>
      <c r="C216" t="e">
        <v>#N/A</v>
      </c>
      <c r="D216" t="e">
        <v>#N/A</v>
      </c>
    </row>
    <row r="217" spans="1:4" x14ac:dyDescent="0.25">
      <c r="A217" s="1">
        <v>35400</v>
      </c>
      <c r="B217" t="e">
        <v>#N/A</v>
      </c>
      <c r="C217" t="e">
        <v>#N/A</v>
      </c>
      <c r="D217" t="e">
        <v>#N/A</v>
      </c>
    </row>
    <row r="218" spans="1:4" x14ac:dyDescent="0.25">
      <c r="A218" s="1">
        <v>35431</v>
      </c>
      <c r="B218" t="e">
        <v>#N/A</v>
      </c>
      <c r="C218" t="e">
        <v>#N/A</v>
      </c>
      <c r="D218" t="e">
        <v>#N/A</v>
      </c>
    </row>
    <row r="219" spans="1:4" x14ac:dyDescent="0.25">
      <c r="A219" s="1">
        <v>35462</v>
      </c>
      <c r="B219">
        <v>11.044536666666668</v>
      </c>
      <c r="C219">
        <v>13.905908333333333</v>
      </c>
      <c r="D219">
        <v>6.4440908333333322</v>
      </c>
    </row>
    <row r="220" spans="1:4" x14ac:dyDescent="0.25">
      <c r="A220" s="1">
        <v>35490</v>
      </c>
      <c r="B220">
        <v>10.927099999999999</v>
      </c>
      <c r="C220">
        <v>13.735080000000002</v>
      </c>
      <c r="D220">
        <v>6.3727825000000005</v>
      </c>
    </row>
    <row r="221" spans="1:4" x14ac:dyDescent="0.25">
      <c r="A221" s="1">
        <v>35521</v>
      </c>
      <c r="B221">
        <v>10.943354999999999</v>
      </c>
      <c r="C221">
        <v>13.755255</v>
      </c>
      <c r="D221">
        <v>6.3693849999999994</v>
      </c>
    </row>
    <row r="222" spans="1:4" x14ac:dyDescent="0.25">
      <c r="A222" s="1">
        <v>35551</v>
      </c>
      <c r="B222">
        <v>10.90103</v>
      </c>
      <c r="C222">
        <v>13.535466666666665</v>
      </c>
      <c r="D222">
        <v>6.6145924999999979</v>
      </c>
    </row>
    <row r="223" spans="1:4" x14ac:dyDescent="0.25">
      <c r="A223" s="1">
        <v>35582</v>
      </c>
      <c r="B223">
        <v>11.012681666666667</v>
      </c>
      <c r="C223">
        <v>13.717765000000002</v>
      </c>
      <c r="D223">
        <v>6.6715949999999999</v>
      </c>
    </row>
    <row r="224" spans="1:4" x14ac:dyDescent="0.25">
      <c r="A224" s="1">
        <v>35612</v>
      </c>
      <c r="B224">
        <v>11.108329166666666</v>
      </c>
      <c r="C224">
        <v>14.004129166666665</v>
      </c>
      <c r="D224">
        <v>6.4825191666666653</v>
      </c>
    </row>
    <row r="225" spans="1:4" x14ac:dyDescent="0.25">
      <c r="A225" s="1">
        <v>35643</v>
      </c>
      <c r="B225">
        <v>10.952149166666665</v>
      </c>
      <c r="C225">
        <v>13.862441666666667</v>
      </c>
      <c r="D225">
        <v>6.3512724999999994</v>
      </c>
    </row>
    <row r="226" spans="1:4" x14ac:dyDescent="0.25">
      <c r="A226" s="1">
        <v>35674</v>
      </c>
      <c r="B226">
        <v>10.887460000000001</v>
      </c>
      <c r="C226">
        <v>13.747695000000002</v>
      </c>
      <c r="D226">
        <v>6.3833424999999986</v>
      </c>
    </row>
    <row r="227" spans="1:4" x14ac:dyDescent="0.25">
      <c r="A227" s="1">
        <v>35704</v>
      </c>
      <c r="B227">
        <v>10.796234166666668</v>
      </c>
      <c r="C227">
        <v>13.678550000000001</v>
      </c>
      <c r="D227">
        <v>6.2772724999999987</v>
      </c>
    </row>
    <row r="228" spans="1:4" x14ac:dyDescent="0.25">
      <c r="A228" s="1">
        <v>35735</v>
      </c>
      <c r="B228">
        <v>10.72154416666667</v>
      </c>
      <c r="C228">
        <v>13.577728333333333</v>
      </c>
      <c r="D228">
        <v>6.2662058333333341</v>
      </c>
    </row>
    <row r="229" spans="1:4" x14ac:dyDescent="0.25">
      <c r="A229" s="1">
        <v>35765</v>
      </c>
      <c r="B229">
        <v>10.769185000000002</v>
      </c>
      <c r="C229">
        <v>13.799258333333331</v>
      </c>
      <c r="D229">
        <v>6.0170733333333342</v>
      </c>
    </row>
    <row r="230" spans="1:4" x14ac:dyDescent="0.25">
      <c r="A230" s="1">
        <v>35796</v>
      </c>
      <c r="B230">
        <v>10.649145000000001</v>
      </c>
      <c r="C230">
        <v>13.670016666666667</v>
      </c>
      <c r="D230">
        <v>5.8523283333333334</v>
      </c>
    </row>
    <row r="231" spans="1:4" x14ac:dyDescent="0.25">
      <c r="A231" s="1">
        <v>35827</v>
      </c>
      <c r="B231">
        <v>10.527531666666668</v>
      </c>
      <c r="C231">
        <v>13.427334999999999</v>
      </c>
      <c r="D231">
        <v>5.9156600000000008</v>
      </c>
    </row>
    <row r="232" spans="1:4" x14ac:dyDescent="0.25">
      <c r="A232" s="1">
        <v>35855</v>
      </c>
      <c r="B232">
        <v>10.626354166666667</v>
      </c>
      <c r="C232">
        <v>13.549412499999999</v>
      </c>
      <c r="D232">
        <v>5.9848241666666668</v>
      </c>
    </row>
    <row r="233" spans="1:4" x14ac:dyDescent="0.25">
      <c r="A233" s="1">
        <v>35886</v>
      </c>
      <c r="B233">
        <v>10.565765833333334</v>
      </c>
      <c r="C233">
        <v>13.452683333333331</v>
      </c>
      <c r="D233">
        <v>6.0007283333333339</v>
      </c>
    </row>
    <row r="234" spans="1:4" x14ac:dyDescent="0.25">
      <c r="A234" s="1">
        <v>35916</v>
      </c>
      <c r="B234">
        <v>10.611980833333332</v>
      </c>
      <c r="C234">
        <v>13.616504999999998</v>
      </c>
      <c r="D234">
        <v>5.8886091666666669</v>
      </c>
    </row>
    <row r="235" spans="1:4" x14ac:dyDescent="0.25">
      <c r="A235" s="1">
        <v>35947</v>
      </c>
      <c r="B235">
        <v>10.524289166666666</v>
      </c>
      <c r="C235">
        <v>13.500524999999996</v>
      </c>
      <c r="D235">
        <v>5.8299775000000009</v>
      </c>
    </row>
    <row r="236" spans="1:4" x14ac:dyDescent="0.25">
      <c r="A236" s="1">
        <v>35977</v>
      </c>
      <c r="B236">
        <v>10.412453333333332</v>
      </c>
      <c r="C236">
        <v>13.255875833333333</v>
      </c>
      <c r="D236">
        <v>5.8787291666666679</v>
      </c>
    </row>
    <row r="237" spans="1:4" x14ac:dyDescent="0.25">
      <c r="A237" s="1">
        <v>36008</v>
      </c>
      <c r="B237">
        <v>10.312826666666668</v>
      </c>
      <c r="C237">
        <v>13.103165833333334</v>
      </c>
      <c r="D237">
        <v>5.8324358333333333</v>
      </c>
    </row>
    <row r="238" spans="1:4" x14ac:dyDescent="0.25">
      <c r="A238" s="1">
        <v>36039</v>
      </c>
      <c r="B238">
        <v>10.274491666666668</v>
      </c>
      <c r="C238">
        <v>13.057744166666666</v>
      </c>
      <c r="D238">
        <v>5.7980666666666663</v>
      </c>
    </row>
    <row r="239" spans="1:4" x14ac:dyDescent="0.25">
      <c r="A239" s="1">
        <v>36069</v>
      </c>
      <c r="B239">
        <v>10.295461666666666</v>
      </c>
      <c r="C239">
        <v>13.101585000000002</v>
      </c>
      <c r="D239">
        <v>5.804665833333333</v>
      </c>
    </row>
    <row r="240" spans="1:4" x14ac:dyDescent="0.25">
      <c r="A240" s="1">
        <v>36100</v>
      </c>
      <c r="B240">
        <v>10.276877499999999</v>
      </c>
      <c r="C240">
        <v>13.046640000000002</v>
      </c>
      <c r="D240">
        <v>5.8366674999999999</v>
      </c>
    </row>
    <row r="241" spans="1:4" x14ac:dyDescent="0.25">
      <c r="A241" s="1">
        <v>36130</v>
      </c>
      <c r="B241">
        <v>10.076258333333332</v>
      </c>
      <c r="C241">
        <v>12.812805000000003</v>
      </c>
      <c r="D241">
        <v>5.6777741666666657</v>
      </c>
    </row>
    <row r="242" spans="1:4" x14ac:dyDescent="0.25">
      <c r="A242" s="1">
        <v>36161</v>
      </c>
      <c r="B242">
        <v>10.071289999999999</v>
      </c>
      <c r="C242">
        <v>12.753165833333336</v>
      </c>
      <c r="D242">
        <v>5.8283100000000001</v>
      </c>
    </row>
    <row r="243" spans="1:4" x14ac:dyDescent="0.25">
      <c r="A243" s="1">
        <v>36192</v>
      </c>
      <c r="B243">
        <v>10.066889166666666</v>
      </c>
      <c r="C243">
        <v>12.867510833333338</v>
      </c>
      <c r="D243">
        <v>5.626291666666666</v>
      </c>
    </row>
    <row r="244" spans="1:4" x14ac:dyDescent="0.25">
      <c r="A244" s="1">
        <v>36220</v>
      </c>
      <c r="B244">
        <v>10.058381666666664</v>
      </c>
      <c r="C244">
        <v>12.875705000000002</v>
      </c>
      <c r="D244">
        <v>5.5991475000000008</v>
      </c>
    </row>
    <row r="245" spans="1:4" x14ac:dyDescent="0.25">
      <c r="A245" s="1">
        <v>36251</v>
      </c>
      <c r="B245">
        <v>10.110666666666667</v>
      </c>
      <c r="C245">
        <v>13.010543333333334</v>
      </c>
      <c r="D245">
        <v>5.5551383333333337</v>
      </c>
    </row>
    <row r="246" spans="1:4" x14ac:dyDescent="0.25">
      <c r="A246" s="1">
        <v>36281</v>
      </c>
      <c r="B246">
        <v>10.009427499999999</v>
      </c>
      <c r="C246">
        <v>12.913742500000003</v>
      </c>
      <c r="D246">
        <v>5.4682608333333329</v>
      </c>
    </row>
    <row r="247" spans="1:4" x14ac:dyDescent="0.25">
      <c r="A247" s="1">
        <v>36312</v>
      </c>
      <c r="B247">
        <v>10.022181666666667</v>
      </c>
      <c r="C247">
        <v>12.916485833333336</v>
      </c>
      <c r="D247">
        <v>5.5214158333333341</v>
      </c>
    </row>
    <row r="248" spans="1:4" x14ac:dyDescent="0.25">
      <c r="A248" s="1">
        <v>36342</v>
      </c>
      <c r="B248">
        <v>10.131444999999999</v>
      </c>
      <c r="C248">
        <v>13.071761666666667</v>
      </c>
      <c r="D248">
        <v>5.5939925000000006</v>
      </c>
    </row>
    <row r="249" spans="1:4" x14ac:dyDescent="0.25">
      <c r="A249" s="1">
        <v>36373</v>
      </c>
      <c r="B249">
        <v>10.220400833333333</v>
      </c>
      <c r="C249">
        <v>13.203524999999997</v>
      </c>
      <c r="D249">
        <v>5.648888333333332</v>
      </c>
    </row>
    <row r="250" spans="1:4" x14ac:dyDescent="0.25">
      <c r="A250" s="1">
        <v>36404</v>
      </c>
      <c r="B250">
        <v>10.229285000000001</v>
      </c>
      <c r="C250">
        <v>13.222440833333335</v>
      </c>
      <c r="D250">
        <v>5.6859308333333329</v>
      </c>
    </row>
    <row r="251" spans="1:4" x14ac:dyDescent="0.25">
      <c r="A251" s="1">
        <v>36434</v>
      </c>
      <c r="B251">
        <v>10.212679166666668</v>
      </c>
      <c r="C251">
        <v>13.188901666666666</v>
      </c>
      <c r="D251">
        <v>5.6971116666666664</v>
      </c>
    </row>
    <row r="252" spans="1:4" x14ac:dyDescent="0.25">
      <c r="A252" s="1">
        <v>36465</v>
      </c>
      <c r="B252">
        <v>10.357723333333336</v>
      </c>
      <c r="C252">
        <v>13.463820833333331</v>
      </c>
      <c r="D252">
        <v>5.6571141666666662</v>
      </c>
    </row>
    <row r="253" spans="1:4" x14ac:dyDescent="0.25">
      <c r="A253" s="1">
        <v>36495</v>
      </c>
      <c r="B253">
        <v>10.526465833333337</v>
      </c>
      <c r="C253">
        <v>13.562977500000001</v>
      </c>
      <c r="D253">
        <v>6.0012391666666662</v>
      </c>
    </row>
    <row r="254" spans="1:4" x14ac:dyDescent="0.25">
      <c r="A254" s="1">
        <v>36526</v>
      </c>
      <c r="B254">
        <v>10.503763333333332</v>
      </c>
      <c r="C254">
        <v>13.623516666666665</v>
      </c>
      <c r="D254">
        <v>5.8488666666666669</v>
      </c>
    </row>
    <row r="255" spans="1:4" x14ac:dyDescent="0.25">
      <c r="A255" s="1">
        <v>36557</v>
      </c>
      <c r="B255">
        <v>10.604245833333332</v>
      </c>
      <c r="C255">
        <v>13.715389999999998</v>
      </c>
      <c r="D255">
        <v>6.0060758333333331</v>
      </c>
    </row>
    <row r="256" spans="1:4" x14ac:dyDescent="0.25">
      <c r="A256" s="1">
        <v>36586</v>
      </c>
      <c r="B256">
        <v>10.571894999999998</v>
      </c>
      <c r="C256">
        <v>13.663521666666668</v>
      </c>
      <c r="D256">
        <v>6.0706750000000005</v>
      </c>
    </row>
    <row r="257" spans="1:4" x14ac:dyDescent="0.25">
      <c r="A257" s="1">
        <v>36617</v>
      </c>
      <c r="B257">
        <v>10.524224999999998</v>
      </c>
      <c r="C257">
        <v>13.603989166666667</v>
      </c>
      <c r="D257">
        <v>6.0217999999999998</v>
      </c>
    </row>
    <row r="258" spans="1:4" x14ac:dyDescent="0.25">
      <c r="A258" s="1">
        <v>36647</v>
      </c>
      <c r="B258">
        <v>10.459148333333333</v>
      </c>
      <c r="C258">
        <v>13.402461666666667</v>
      </c>
      <c r="D258">
        <v>6.1886916666666671</v>
      </c>
    </row>
    <row r="259" spans="1:4" x14ac:dyDescent="0.25">
      <c r="A259" s="1">
        <v>36678</v>
      </c>
      <c r="B259">
        <v>10.505695833333332</v>
      </c>
      <c r="C259">
        <v>13.412380833333334</v>
      </c>
      <c r="D259">
        <v>6.2814966666666665</v>
      </c>
    </row>
    <row r="260" spans="1:4" x14ac:dyDescent="0.25">
      <c r="A260" s="1">
        <v>36708</v>
      </c>
      <c r="B260">
        <v>10.481035833333332</v>
      </c>
      <c r="C260">
        <v>13.3250075</v>
      </c>
      <c r="D260">
        <v>6.3463474999999994</v>
      </c>
    </row>
    <row r="261" spans="1:4" x14ac:dyDescent="0.25">
      <c r="A261" s="1">
        <v>36739</v>
      </c>
      <c r="B261">
        <v>10.390256666666666</v>
      </c>
      <c r="C261">
        <v>13.201775833333334</v>
      </c>
      <c r="D261">
        <v>6.2871266666666665</v>
      </c>
    </row>
    <row r="262" spans="1:4" x14ac:dyDescent="0.25">
      <c r="A262" s="1">
        <v>36770</v>
      </c>
      <c r="B262">
        <v>10.492545833333331</v>
      </c>
      <c r="C262">
        <v>13.346850833333335</v>
      </c>
      <c r="D262">
        <v>6.3247683333333331</v>
      </c>
    </row>
    <row r="263" spans="1:4" x14ac:dyDescent="0.25">
      <c r="A263" s="1">
        <v>36800</v>
      </c>
      <c r="B263">
        <v>10.487247499999999</v>
      </c>
      <c r="C263">
        <v>13.295915833333336</v>
      </c>
      <c r="D263">
        <v>6.3932100000000007</v>
      </c>
    </row>
    <row r="264" spans="1:4" x14ac:dyDescent="0.25">
      <c r="A264" s="1">
        <v>36831</v>
      </c>
      <c r="B264">
        <v>10.426919999999999</v>
      </c>
      <c r="C264">
        <v>13.13115916666667</v>
      </c>
      <c r="D264">
        <v>6.4944008333333318</v>
      </c>
    </row>
    <row r="265" spans="1:4" x14ac:dyDescent="0.25">
      <c r="A265" s="1">
        <v>36861</v>
      </c>
      <c r="B265">
        <v>10.408966666666664</v>
      </c>
      <c r="C265">
        <v>13.286898333333335</v>
      </c>
      <c r="D265">
        <v>6.1899766666666665</v>
      </c>
    </row>
    <row r="266" spans="1:4" x14ac:dyDescent="0.25">
      <c r="A266" s="1">
        <v>36892</v>
      </c>
      <c r="B266">
        <v>10.362531666666667</v>
      </c>
      <c r="C266">
        <v>13.175157500000001</v>
      </c>
      <c r="D266">
        <v>6.2629183333333334</v>
      </c>
    </row>
    <row r="267" spans="1:4" x14ac:dyDescent="0.25">
      <c r="A267" s="1">
        <v>36923</v>
      </c>
      <c r="B267">
        <v>10.299598333333334</v>
      </c>
      <c r="C267">
        <v>13.089196666666666</v>
      </c>
      <c r="D267">
        <v>6.2349183333333338</v>
      </c>
    </row>
    <row r="268" spans="1:4" x14ac:dyDescent="0.25">
      <c r="A268" s="1">
        <v>36951</v>
      </c>
      <c r="B268">
        <v>10.314014166666666</v>
      </c>
      <c r="C268">
        <v>13.043329166666664</v>
      </c>
      <c r="D268">
        <v>6.3468024999999999</v>
      </c>
    </row>
    <row r="269" spans="1:4" x14ac:dyDescent="0.25">
      <c r="A269" s="1">
        <v>36982</v>
      </c>
      <c r="B269">
        <v>10.448722500000002</v>
      </c>
      <c r="C269">
        <v>13.247108333333335</v>
      </c>
      <c r="D269">
        <v>6.3927725000000004</v>
      </c>
    </row>
    <row r="270" spans="1:4" x14ac:dyDescent="0.25">
      <c r="A270" s="1">
        <v>37012</v>
      </c>
      <c r="B270">
        <v>10.620778333333334</v>
      </c>
      <c r="C270">
        <v>13.423879999999999</v>
      </c>
      <c r="D270">
        <v>6.531955833333333</v>
      </c>
    </row>
    <row r="271" spans="1:4" x14ac:dyDescent="0.25">
      <c r="A271" s="1">
        <v>37043</v>
      </c>
      <c r="B271">
        <v>10.694061666666666</v>
      </c>
      <c r="C271">
        <v>13.525151666666666</v>
      </c>
      <c r="D271">
        <v>6.5847458333333329</v>
      </c>
    </row>
    <row r="272" spans="1:4" x14ac:dyDescent="0.25">
      <c r="A272" s="1">
        <v>37073</v>
      </c>
      <c r="B272">
        <v>10.703450833333333</v>
      </c>
      <c r="C272">
        <v>13.584954999999999</v>
      </c>
      <c r="D272">
        <v>6.5675674999999991</v>
      </c>
    </row>
    <row r="273" spans="1:4" x14ac:dyDescent="0.25">
      <c r="A273" s="1">
        <v>37104</v>
      </c>
      <c r="B273">
        <v>10.976397500000001</v>
      </c>
      <c r="C273">
        <v>13.91222</v>
      </c>
      <c r="D273">
        <v>6.7558166666666652</v>
      </c>
    </row>
    <row r="274" spans="1:4" x14ac:dyDescent="0.25">
      <c r="A274" s="1">
        <v>37135</v>
      </c>
      <c r="B274">
        <v>11.112187499999999</v>
      </c>
      <c r="C274">
        <v>14.036166666666668</v>
      </c>
      <c r="D274">
        <v>6.8995541666666664</v>
      </c>
    </row>
    <row r="275" spans="1:4" x14ac:dyDescent="0.25">
      <c r="A275" s="1">
        <v>37165</v>
      </c>
      <c r="B275">
        <v>11.254672500000002</v>
      </c>
      <c r="C275">
        <v>14.222771666666667</v>
      </c>
      <c r="D275">
        <v>6.9959766666666656</v>
      </c>
    </row>
    <row r="276" spans="1:4" x14ac:dyDescent="0.25">
      <c r="A276" s="1">
        <v>37196</v>
      </c>
      <c r="B276">
        <v>11.336048333333332</v>
      </c>
      <c r="C276">
        <v>14.314560833333335</v>
      </c>
      <c r="D276">
        <v>7.0406683333333344</v>
      </c>
    </row>
    <row r="277" spans="1:4" x14ac:dyDescent="0.25">
      <c r="A277" s="1">
        <v>37226</v>
      </c>
      <c r="B277">
        <v>11.456306666666666</v>
      </c>
      <c r="C277">
        <v>14.279680833333334</v>
      </c>
      <c r="D277">
        <v>7.4002324999999995</v>
      </c>
    </row>
    <row r="278" spans="1:4" x14ac:dyDescent="0.25">
      <c r="A278" s="1">
        <v>37257</v>
      </c>
      <c r="B278">
        <v>11.685589166666666</v>
      </c>
      <c r="C278">
        <v>14.656905</v>
      </c>
      <c r="D278">
        <v>7.3848058333333313</v>
      </c>
    </row>
    <row r="279" spans="1:4" x14ac:dyDescent="0.25">
      <c r="A279" s="1">
        <v>37288</v>
      </c>
      <c r="B279">
        <v>11.801793333333332</v>
      </c>
      <c r="C279">
        <v>14.828523333333333</v>
      </c>
      <c r="D279">
        <v>7.4148099999999983</v>
      </c>
    </row>
    <row r="280" spans="1:4" x14ac:dyDescent="0.25">
      <c r="A280" s="1">
        <v>37316</v>
      </c>
      <c r="B280">
        <v>11.990309166666664</v>
      </c>
      <c r="C280">
        <v>15.150501666666665</v>
      </c>
      <c r="D280">
        <v>7.383612499999999</v>
      </c>
    </row>
    <row r="281" spans="1:4" x14ac:dyDescent="0.25">
      <c r="A281" s="1">
        <v>37347</v>
      </c>
      <c r="B281">
        <v>12.044015833333333</v>
      </c>
      <c r="C281">
        <v>15.189746666666665</v>
      </c>
      <c r="D281">
        <v>7.4543958333333329</v>
      </c>
    </row>
    <row r="282" spans="1:4" x14ac:dyDescent="0.25">
      <c r="A282" s="1">
        <v>37377</v>
      </c>
      <c r="B282">
        <v>12.138024999999999</v>
      </c>
      <c r="C282">
        <v>15.464404999999998</v>
      </c>
      <c r="D282">
        <v>7.3065108333333333</v>
      </c>
    </row>
    <row r="283" spans="1:4" x14ac:dyDescent="0.25">
      <c r="A283" s="1">
        <v>37408</v>
      </c>
      <c r="B283">
        <v>12.199557499999997</v>
      </c>
      <c r="C283">
        <v>15.602499166666664</v>
      </c>
      <c r="D283">
        <v>7.2274275000000001</v>
      </c>
    </row>
    <row r="284" spans="1:4" x14ac:dyDescent="0.25">
      <c r="A284" s="1">
        <v>37438</v>
      </c>
      <c r="B284">
        <v>12.377159999999998</v>
      </c>
      <c r="C284">
        <v>15.719772499999998</v>
      </c>
      <c r="D284">
        <v>7.4543883333333341</v>
      </c>
    </row>
    <row r="285" spans="1:4" x14ac:dyDescent="0.25">
      <c r="A285" s="1">
        <v>37469</v>
      </c>
      <c r="B285">
        <v>12.270391666666665</v>
      </c>
      <c r="C285">
        <v>15.640084166666664</v>
      </c>
      <c r="D285">
        <v>7.3461683333333347</v>
      </c>
    </row>
    <row r="286" spans="1:4" x14ac:dyDescent="0.25">
      <c r="A286" s="1">
        <v>37500</v>
      </c>
      <c r="B286">
        <v>12.309440833333333</v>
      </c>
      <c r="C286">
        <v>15.732435833333334</v>
      </c>
      <c r="D286">
        <v>7.3137808333333334</v>
      </c>
    </row>
    <row r="287" spans="1:4" x14ac:dyDescent="0.25">
      <c r="A287" s="1">
        <v>37530</v>
      </c>
      <c r="B287">
        <v>12.375590833333334</v>
      </c>
      <c r="C287">
        <v>15.843080833333332</v>
      </c>
      <c r="D287">
        <v>7.2805808333333344</v>
      </c>
    </row>
    <row r="288" spans="1:4" x14ac:dyDescent="0.25">
      <c r="A288" s="1">
        <v>37561</v>
      </c>
      <c r="B288">
        <v>12.332435000000002</v>
      </c>
      <c r="C288">
        <v>15.770798333333333</v>
      </c>
      <c r="D288">
        <v>7.285565000000001</v>
      </c>
    </row>
    <row r="289" spans="1:4" x14ac:dyDescent="0.25">
      <c r="A289" s="1">
        <v>37591</v>
      </c>
      <c r="B289">
        <v>12.471161666666669</v>
      </c>
      <c r="C289">
        <v>15.8929075</v>
      </c>
      <c r="D289">
        <v>7.4662450000000007</v>
      </c>
    </row>
    <row r="290" spans="1:4" x14ac:dyDescent="0.25">
      <c r="A290" s="1">
        <v>37622</v>
      </c>
      <c r="B290">
        <v>12.604215833333335</v>
      </c>
      <c r="C290">
        <v>16.037238333333335</v>
      </c>
      <c r="D290">
        <v>7.6050516666666663</v>
      </c>
    </row>
    <row r="291" spans="1:4" x14ac:dyDescent="0.25">
      <c r="A291" s="1">
        <v>37653</v>
      </c>
      <c r="B291">
        <v>12.692416666666665</v>
      </c>
      <c r="C291">
        <v>16.218578333333333</v>
      </c>
      <c r="D291">
        <v>7.631361666666665</v>
      </c>
    </row>
    <row r="292" spans="1:4" x14ac:dyDescent="0.25">
      <c r="A292" s="1">
        <v>37681</v>
      </c>
      <c r="B292">
        <v>12.822943333333333</v>
      </c>
      <c r="C292">
        <v>16.293304166666665</v>
      </c>
      <c r="D292">
        <v>7.7922141666666667</v>
      </c>
    </row>
    <row r="293" spans="1:4" x14ac:dyDescent="0.25">
      <c r="A293" s="1">
        <v>37712</v>
      </c>
      <c r="B293">
        <v>12.934283333333333</v>
      </c>
      <c r="C293">
        <v>16.412288333333333</v>
      </c>
      <c r="D293">
        <v>7.8703991666666653</v>
      </c>
    </row>
    <row r="294" spans="1:4" x14ac:dyDescent="0.25">
      <c r="A294" s="1">
        <v>37742</v>
      </c>
      <c r="B294">
        <v>12.967659166666667</v>
      </c>
      <c r="C294">
        <v>16.381144166666665</v>
      </c>
      <c r="D294">
        <v>7.9793049999999992</v>
      </c>
    </row>
    <row r="295" spans="1:4" x14ac:dyDescent="0.25">
      <c r="A295" s="1">
        <v>37773</v>
      </c>
      <c r="B295">
        <v>13.198377499999999</v>
      </c>
      <c r="C295">
        <v>16.680553333333332</v>
      </c>
      <c r="D295">
        <v>8.095953333333334</v>
      </c>
    </row>
    <row r="296" spans="1:4" x14ac:dyDescent="0.25">
      <c r="A296" s="1">
        <v>37803</v>
      </c>
      <c r="B296">
        <v>13.202135833333331</v>
      </c>
      <c r="C296">
        <v>16.782744999999998</v>
      </c>
      <c r="D296">
        <v>7.9675608333333328</v>
      </c>
    </row>
    <row r="297" spans="1:4" x14ac:dyDescent="0.25">
      <c r="A297" s="1">
        <v>37834</v>
      </c>
      <c r="B297">
        <v>13.3299425</v>
      </c>
      <c r="C297">
        <v>16.933413333333334</v>
      </c>
      <c r="D297">
        <v>8.0304041666666652</v>
      </c>
    </row>
    <row r="298" spans="1:4" x14ac:dyDescent="0.25">
      <c r="A298" s="1">
        <v>37865</v>
      </c>
      <c r="B298">
        <v>13.366692499999999</v>
      </c>
      <c r="C298">
        <v>17.099158333333332</v>
      </c>
      <c r="D298">
        <v>7.9356374999999995</v>
      </c>
    </row>
    <row r="299" spans="1:4" x14ac:dyDescent="0.25">
      <c r="A299" s="1">
        <v>37895</v>
      </c>
      <c r="B299">
        <v>13.401816666666665</v>
      </c>
      <c r="C299">
        <v>17.21963666666667</v>
      </c>
      <c r="D299">
        <v>7.8634983333333341</v>
      </c>
    </row>
    <row r="300" spans="1:4" x14ac:dyDescent="0.25">
      <c r="A300" s="1">
        <v>37926</v>
      </c>
      <c r="B300">
        <v>13.571142499999997</v>
      </c>
      <c r="C300">
        <v>17.494426666666666</v>
      </c>
      <c r="D300">
        <v>7.9117499999999996</v>
      </c>
    </row>
    <row r="301" spans="1:4" x14ac:dyDescent="0.25">
      <c r="A301" s="1">
        <v>37956</v>
      </c>
      <c r="B301">
        <v>13.593070833333332</v>
      </c>
      <c r="C301">
        <v>17.59953333333333</v>
      </c>
      <c r="D301">
        <v>7.8032691666666656</v>
      </c>
    </row>
    <row r="302" spans="1:4" x14ac:dyDescent="0.25">
      <c r="A302" s="1">
        <v>37987</v>
      </c>
      <c r="B302">
        <v>13.513345000000001</v>
      </c>
      <c r="C302">
        <v>17.439127499999998</v>
      </c>
      <c r="D302">
        <v>7.8298466666666666</v>
      </c>
    </row>
    <row r="303" spans="1:4" x14ac:dyDescent="0.25">
      <c r="A303" s="1">
        <v>38018</v>
      </c>
      <c r="B303">
        <v>13.459251666666667</v>
      </c>
      <c r="C303">
        <v>17.290164166666667</v>
      </c>
      <c r="D303">
        <v>7.8338583333333318</v>
      </c>
    </row>
    <row r="304" spans="1:4" x14ac:dyDescent="0.25">
      <c r="A304" s="1">
        <v>38047</v>
      </c>
      <c r="B304">
        <v>13.243422500000001</v>
      </c>
      <c r="C304">
        <v>17.03734583333333</v>
      </c>
      <c r="D304">
        <v>7.7513341666666653</v>
      </c>
    </row>
    <row r="305" spans="1:4" x14ac:dyDescent="0.25">
      <c r="A305" s="1">
        <v>38078</v>
      </c>
      <c r="B305">
        <v>13.154385000000001</v>
      </c>
      <c r="C305">
        <v>16.950505833333331</v>
      </c>
      <c r="D305">
        <v>7.6036441666666663</v>
      </c>
    </row>
    <row r="306" spans="1:4" x14ac:dyDescent="0.25">
      <c r="A306" s="1">
        <v>38108</v>
      </c>
      <c r="B306">
        <v>13.088935000000001</v>
      </c>
      <c r="C306">
        <v>16.917749166666667</v>
      </c>
      <c r="D306">
        <v>7.5324858333333315</v>
      </c>
    </row>
    <row r="307" spans="1:4" x14ac:dyDescent="0.25">
      <c r="A307" s="1">
        <v>38139</v>
      </c>
      <c r="B307">
        <v>12.920115000000001</v>
      </c>
      <c r="C307">
        <v>16.661136666666668</v>
      </c>
      <c r="D307">
        <v>7.540118333333333</v>
      </c>
    </row>
    <row r="308" spans="1:4" x14ac:dyDescent="0.25">
      <c r="A308" s="1">
        <v>38169</v>
      </c>
      <c r="B308">
        <v>12.801663333333332</v>
      </c>
      <c r="C308">
        <v>16.567863333333335</v>
      </c>
      <c r="D308">
        <v>7.4410766666666666</v>
      </c>
    </row>
    <row r="309" spans="1:4" x14ac:dyDescent="0.25">
      <c r="A309" s="1">
        <v>38200</v>
      </c>
      <c r="B309">
        <v>12.84689333333333</v>
      </c>
      <c r="C309">
        <v>16.530980833333334</v>
      </c>
      <c r="D309">
        <v>7.6773124999999984</v>
      </c>
    </row>
    <row r="310" spans="1:4" x14ac:dyDescent="0.25">
      <c r="A310" s="1">
        <v>38231</v>
      </c>
      <c r="B310">
        <v>12.868563333333336</v>
      </c>
      <c r="C310">
        <v>16.427305</v>
      </c>
      <c r="D310">
        <v>7.8283916666666657</v>
      </c>
    </row>
    <row r="311" spans="1:4" x14ac:dyDescent="0.25">
      <c r="A311" s="1">
        <v>38261</v>
      </c>
      <c r="B311">
        <v>12.640971666666664</v>
      </c>
      <c r="C311">
        <v>16.079966666666664</v>
      </c>
      <c r="D311">
        <v>7.8255691666666651</v>
      </c>
    </row>
    <row r="312" spans="1:4" x14ac:dyDescent="0.25">
      <c r="A312" s="1">
        <v>38292</v>
      </c>
      <c r="B312">
        <v>12.697278333333333</v>
      </c>
      <c r="C312">
        <v>16.149908333333336</v>
      </c>
      <c r="D312">
        <v>7.8632449999999992</v>
      </c>
    </row>
    <row r="313" spans="1:4" x14ac:dyDescent="0.25">
      <c r="A313" s="1">
        <v>38322</v>
      </c>
      <c r="B313">
        <v>12.557511666666668</v>
      </c>
      <c r="C313">
        <v>16.059183333333333</v>
      </c>
      <c r="D313">
        <v>7.6734408333333324</v>
      </c>
    </row>
    <row r="314" spans="1:4" x14ac:dyDescent="0.25">
      <c r="A314" s="1">
        <v>38353</v>
      </c>
      <c r="B314">
        <v>12.467366666666669</v>
      </c>
      <c r="C314">
        <v>15.880745000000001</v>
      </c>
      <c r="D314">
        <v>7.730673333333332</v>
      </c>
    </row>
    <row r="315" spans="1:4" x14ac:dyDescent="0.25">
      <c r="A315" s="1">
        <v>38384</v>
      </c>
      <c r="B315">
        <v>12.513465000000002</v>
      </c>
      <c r="C315">
        <v>15.920801666666669</v>
      </c>
      <c r="D315">
        <v>7.8301958333333328</v>
      </c>
    </row>
    <row r="316" spans="1:4" x14ac:dyDescent="0.25">
      <c r="A316" s="1">
        <v>38412</v>
      </c>
      <c r="B316">
        <v>12.587640833333333</v>
      </c>
      <c r="C316">
        <v>16.052222500000003</v>
      </c>
      <c r="D316">
        <v>7.8204449999999994</v>
      </c>
    </row>
    <row r="317" spans="1:4" x14ac:dyDescent="0.25">
      <c r="A317" s="1">
        <v>38443</v>
      </c>
      <c r="B317">
        <v>12.493333333333334</v>
      </c>
      <c r="C317">
        <v>15.943859166666668</v>
      </c>
      <c r="D317">
        <v>7.8745325000000008</v>
      </c>
    </row>
    <row r="318" spans="1:4" x14ac:dyDescent="0.25">
      <c r="A318" s="1">
        <v>38473</v>
      </c>
      <c r="B318">
        <v>12.448891666666666</v>
      </c>
      <c r="C318">
        <v>15.935186666666667</v>
      </c>
      <c r="D318">
        <v>7.7358191666666674</v>
      </c>
    </row>
    <row r="319" spans="1:4" x14ac:dyDescent="0.25">
      <c r="A319" s="1">
        <v>38504</v>
      </c>
      <c r="B319">
        <v>12.481600833333333</v>
      </c>
      <c r="C319">
        <v>15.9410825</v>
      </c>
      <c r="D319">
        <v>7.777989166666667</v>
      </c>
    </row>
    <row r="320" spans="1:4" x14ac:dyDescent="0.25">
      <c r="A320" s="1">
        <v>38534</v>
      </c>
      <c r="B320">
        <v>12.527348333333336</v>
      </c>
      <c r="C320">
        <v>15.920551666666668</v>
      </c>
      <c r="D320">
        <v>7.8991908333333347</v>
      </c>
    </row>
    <row r="321" spans="1:4" x14ac:dyDescent="0.25">
      <c r="A321" s="1">
        <v>38565</v>
      </c>
      <c r="B321">
        <v>12.289742500000001</v>
      </c>
      <c r="C321">
        <v>15.643340833333333</v>
      </c>
      <c r="D321">
        <v>7.6835666666666667</v>
      </c>
    </row>
    <row r="322" spans="1:4" x14ac:dyDescent="0.25">
      <c r="A322" s="1">
        <v>38596</v>
      </c>
      <c r="B322">
        <v>12.249415833333332</v>
      </c>
      <c r="C322">
        <v>15.552620000000001</v>
      </c>
      <c r="D322">
        <v>7.7413116666666655</v>
      </c>
    </row>
    <row r="323" spans="1:4" x14ac:dyDescent="0.25">
      <c r="A323" s="1">
        <v>38626</v>
      </c>
      <c r="B323">
        <v>12.372465833333333</v>
      </c>
      <c r="C323">
        <v>15.750099166666667</v>
      </c>
      <c r="D323">
        <v>7.7428983333333328</v>
      </c>
    </row>
    <row r="324" spans="1:4" x14ac:dyDescent="0.25">
      <c r="A324" s="1">
        <v>38657</v>
      </c>
      <c r="B324">
        <v>12.130270833333334</v>
      </c>
      <c r="C324">
        <v>15.355493333333333</v>
      </c>
      <c r="D324">
        <v>7.7350183333333336</v>
      </c>
    </row>
    <row r="325" spans="1:4" x14ac:dyDescent="0.25">
      <c r="A325" s="1">
        <v>38687</v>
      </c>
      <c r="B325">
        <v>12.2401575</v>
      </c>
      <c r="C325">
        <v>15.366694166666669</v>
      </c>
      <c r="D325">
        <v>7.960889166666667</v>
      </c>
    </row>
    <row r="326" spans="1:4" x14ac:dyDescent="0.25">
      <c r="A326" s="1">
        <v>38718</v>
      </c>
      <c r="B326">
        <v>12.358300833333335</v>
      </c>
      <c r="C326">
        <v>15.555873333333334</v>
      </c>
      <c r="D326">
        <v>7.9790724999999991</v>
      </c>
    </row>
    <row r="327" spans="1:4" x14ac:dyDescent="0.25">
      <c r="A327" s="1">
        <v>38749</v>
      </c>
      <c r="B327">
        <v>12.262195</v>
      </c>
      <c r="C327">
        <v>15.4436825</v>
      </c>
      <c r="D327">
        <v>7.8540333333333336</v>
      </c>
    </row>
    <row r="328" spans="1:4" x14ac:dyDescent="0.25">
      <c r="A328" s="1">
        <v>38777</v>
      </c>
      <c r="B328">
        <v>12.163649999999999</v>
      </c>
      <c r="C328">
        <v>15.326807499999997</v>
      </c>
      <c r="D328">
        <v>7.8052808333333346</v>
      </c>
    </row>
    <row r="329" spans="1:4" x14ac:dyDescent="0.25">
      <c r="A329" s="1">
        <v>38808</v>
      </c>
      <c r="B329">
        <v>12.2092925</v>
      </c>
      <c r="C329">
        <v>15.4106925</v>
      </c>
      <c r="D329">
        <v>7.7305258333333331</v>
      </c>
    </row>
    <row r="330" spans="1:4" x14ac:dyDescent="0.25">
      <c r="A330" s="1">
        <v>38838</v>
      </c>
      <c r="B330">
        <v>12.198411666666669</v>
      </c>
      <c r="C330">
        <v>15.312151666666669</v>
      </c>
      <c r="D330">
        <v>7.8713483333333345</v>
      </c>
    </row>
    <row r="331" spans="1:4" x14ac:dyDescent="0.25">
      <c r="A331" s="1">
        <v>38869</v>
      </c>
      <c r="B331">
        <v>12.005812500000001</v>
      </c>
      <c r="C331">
        <v>15.099196666666668</v>
      </c>
      <c r="D331">
        <v>7.7476333333333356</v>
      </c>
    </row>
    <row r="332" spans="1:4" x14ac:dyDescent="0.25">
      <c r="A332" s="1">
        <v>38899</v>
      </c>
      <c r="B332">
        <v>11.8290825</v>
      </c>
      <c r="C332">
        <v>14.859824166666666</v>
      </c>
      <c r="D332">
        <v>7.6480016666666666</v>
      </c>
    </row>
    <row r="333" spans="1:4" x14ac:dyDescent="0.25">
      <c r="A333" s="1">
        <v>38930</v>
      </c>
      <c r="B333">
        <v>11.939164166666668</v>
      </c>
      <c r="C333">
        <v>15.012195833333333</v>
      </c>
      <c r="D333">
        <v>7.7362358333333336</v>
      </c>
    </row>
    <row r="334" spans="1:4" x14ac:dyDescent="0.25">
      <c r="A334" s="1">
        <v>38961</v>
      </c>
      <c r="B334">
        <v>11.680621666666667</v>
      </c>
      <c r="C334">
        <v>14.696850833333333</v>
      </c>
      <c r="D334">
        <v>7.5522075000000006</v>
      </c>
    </row>
    <row r="335" spans="1:4" x14ac:dyDescent="0.25">
      <c r="A335" s="1">
        <v>38991</v>
      </c>
      <c r="B335">
        <v>11.609099166666665</v>
      </c>
      <c r="C335">
        <v>14.602202499999997</v>
      </c>
      <c r="D335">
        <v>7.4984941666666654</v>
      </c>
    </row>
    <row r="336" spans="1:4" x14ac:dyDescent="0.25">
      <c r="A336" s="1">
        <v>39022</v>
      </c>
      <c r="B336">
        <v>11.536678333333333</v>
      </c>
      <c r="C336">
        <v>14.536689166666667</v>
      </c>
      <c r="D336">
        <v>7.4043791666666676</v>
      </c>
    </row>
    <row r="337" spans="1:4" x14ac:dyDescent="0.25">
      <c r="A337" s="1">
        <v>39052</v>
      </c>
      <c r="B337">
        <v>11.392979166666665</v>
      </c>
      <c r="C337">
        <v>14.467890833333334</v>
      </c>
      <c r="D337">
        <v>7.1874225000000003</v>
      </c>
    </row>
    <row r="338" spans="1:4" x14ac:dyDescent="0.25">
      <c r="A338" s="1">
        <v>39083</v>
      </c>
      <c r="B338">
        <v>11.116882499999999</v>
      </c>
      <c r="C338">
        <v>14.101284999999999</v>
      </c>
      <c r="D338">
        <v>7.0501541666666681</v>
      </c>
    </row>
    <row r="339" spans="1:4" x14ac:dyDescent="0.25">
      <c r="A339" s="1">
        <v>39114</v>
      </c>
      <c r="B339">
        <v>11.064781666666667</v>
      </c>
      <c r="C339">
        <v>13.951616666666663</v>
      </c>
      <c r="D339">
        <v>7.1815891666666669</v>
      </c>
    </row>
    <row r="340" spans="1:4" x14ac:dyDescent="0.25">
      <c r="A340" s="1">
        <v>39142</v>
      </c>
      <c r="B340">
        <v>11.122052500000002</v>
      </c>
      <c r="C340">
        <v>13.998883333333334</v>
      </c>
      <c r="D340">
        <v>7.1941691666666667</v>
      </c>
    </row>
    <row r="341" spans="1:4" x14ac:dyDescent="0.25">
      <c r="A341" s="1">
        <v>39173</v>
      </c>
      <c r="B341">
        <v>11.079410000000001</v>
      </c>
      <c r="C341">
        <v>13.840792500000001</v>
      </c>
      <c r="D341">
        <v>7.3664041666666664</v>
      </c>
    </row>
    <row r="342" spans="1:4" x14ac:dyDescent="0.25">
      <c r="A342" s="1">
        <v>39203</v>
      </c>
      <c r="B342">
        <v>10.981858333333333</v>
      </c>
      <c r="C342">
        <v>13.803059166666667</v>
      </c>
      <c r="D342">
        <v>7.2325708333333338</v>
      </c>
    </row>
    <row r="343" spans="1:4" x14ac:dyDescent="0.25">
      <c r="A343" s="1">
        <v>39234</v>
      </c>
      <c r="B343">
        <v>11.102536666666667</v>
      </c>
      <c r="C343">
        <v>14.002048333333331</v>
      </c>
      <c r="D343">
        <v>7.2329875000000019</v>
      </c>
    </row>
    <row r="344" spans="1:4" x14ac:dyDescent="0.25">
      <c r="A344" s="1">
        <v>39264</v>
      </c>
      <c r="B344">
        <v>11.226811666666668</v>
      </c>
      <c r="C344">
        <v>14.328786666666668</v>
      </c>
      <c r="D344">
        <v>7.1533666666666678</v>
      </c>
    </row>
    <row r="345" spans="1:4" x14ac:dyDescent="0.25">
      <c r="A345" s="1">
        <v>39295</v>
      </c>
      <c r="B345">
        <v>11.081893333333333</v>
      </c>
      <c r="C345">
        <v>14.233363333333331</v>
      </c>
      <c r="D345">
        <v>6.9467083333333344</v>
      </c>
    </row>
    <row r="346" spans="1:4" x14ac:dyDescent="0.25">
      <c r="A346" s="1">
        <v>39326</v>
      </c>
      <c r="B346">
        <v>11.064527500000001</v>
      </c>
      <c r="C346">
        <v>14.212467500000001</v>
      </c>
      <c r="D346">
        <v>6.9321150000000014</v>
      </c>
    </row>
    <row r="347" spans="1:4" x14ac:dyDescent="0.25">
      <c r="A347" s="1">
        <v>39356</v>
      </c>
      <c r="B347">
        <v>11.109955000000001</v>
      </c>
      <c r="C347">
        <v>14.278379999999999</v>
      </c>
      <c r="D347">
        <v>6.9574225000000007</v>
      </c>
    </row>
    <row r="348" spans="1:4" x14ac:dyDescent="0.25">
      <c r="A348" s="1">
        <v>39387</v>
      </c>
      <c r="B348">
        <v>11.127003333333334</v>
      </c>
      <c r="C348">
        <v>14.403750833333332</v>
      </c>
      <c r="D348">
        <v>6.8661608333333328</v>
      </c>
    </row>
    <row r="349" spans="1:4" x14ac:dyDescent="0.25">
      <c r="A349" s="1">
        <v>39417</v>
      </c>
      <c r="B349">
        <v>11.161085</v>
      </c>
      <c r="C349">
        <v>14.427624999999999</v>
      </c>
      <c r="D349">
        <v>6.9394016666666651</v>
      </c>
    </row>
    <row r="350" spans="1:4" x14ac:dyDescent="0.25">
      <c r="A350" s="1">
        <v>39448</v>
      </c>
      <c r="B350">
        <v>11.35577</v>
      </c>
      <c r="C350">
        <v>14.739674166666667</v>
      </c>
      <c r="D350">
        <v>6.9148799999999992</v>
      </c>
    </row>
    <row r="351" spans="1:4" x14ac:dyDescent="0.25">
      <c r="A351" s="1">
        <v>39479</v>
      </c>
      <c r="B351">
        <v>11.434397499999999</v>
      </c>
      <c r="C351">
        <v>14.829872499999999</v>
      </c>
      <c r="D351">
        <v>6.9872458333333327</v>
      </c>
    </row>
    <row r="352" spans="1:4" x14ac:dyDescent="0.25">
      <c r="A352" s="1">
        <v>39508</v>
      </c>
      <c r="B352">
        <v>11.429201666666666</v>
      </c>
      <c r="C352">
        <v>14.928945000000002</v>
      </c>
      <c r="D352">
        <v>6.9144750000000004</v>
      </c>
    </row>
    <row r="353" spans="1:4" x14ac:dyDescent="0.25">
      <c r="A353" s="1">
        <v>39539</v>
      </c>
      <c r="B353">
        <v>11.466854999999999</v>
      </c>
      <c r="C353">
        <v>15.051836666666665</v>
      </c>
      <c r="D353">
        <v>6.7911108333333345</v>
      </c>
    </row>
    <row r="354" spans="1:4" x14ac:dyDescent="0.25">
      <c r="A354" s="1">
        <v>39569</v>
      </c>
      <c r="B354">
        <v>11.655119166666667</v>
      </c>
      <c r="C354">
        <v>15.236955</v>
      </c>
      <c r="D354">
        <v>6.9449908333333354</v>
      </c>
    </row>
    <row r="355" spans="1:4" x14ac:dyDescent="0.25">
      <c r="A355" s="1">
        <v>39600</v>
      </c>
      <c r="B355">
        <v>11.587813333333331</v>
      </c>
      <c r="C355">
        <v>15.029671666666665</v>
      </c>
      <c r="D355">
        <v>7.0805875</v>
      </c>
    </row>
    <row r="356" spans="1:4" x14ac:dyDescent="0.25">
      <c r="A356" s="1">
        <v>39630</v>
      </c>
      <c r="B356">
        <v>11.591706666666663</v>
      </c>
      <c r="C356">
        <v>14.846495000000001</v>
      </c>
      <c r="D356">
        <v>7.2689608333333338</v>
      </c>
    </row>
    <row r="357" spans="1:4" x14ac:dyDescent="0.25">
      <c r="A357" s="1">
        <v>39661</v>
      </c>
      <c r="B357">
        <v>11.727329999999998</v>
      </c>
      <c r="C357">
        <v>14.992662500000002</v>
      </c>
      <c r="D357">
        <v>7.3642625000000006</v>
      </c>
    </row>
    <row r="358" spans="1:4" x14ac:dyDescent="0.25">
      <c r="A358" s="1">
        <v>39692</v>
      </c>
      <c r="B358">
        <v>11.943155833333332</v>
      </c>
      <c r="C358">
        <v>15.358391666666666</v>
      </c>
      <c r="D358">
        <v>7.3577833333333338</v>
      </c>
    </row>
    <row r="359" spans="1:4" x14ac:dyDescent="0.25">
      <c r="A359" s="1">
        <v>39722</v>
      </c>
      <c r="B359">
        <v>12.155961666666666</v>
      </c>
      <c r="C359">
        <v>15.52928166666667</v>
      </c>
      <c r="D359">
        <v>7.6284533333333338</v>
      </c>
    </row>
    <row r="360" spans="1:4" x14ac:dyDescent="0.25">
      <c r="A360" s="1">
        <v>39753</v>
      </c>
      <c r="B360">
        <v>12.413075833333332</v>
      </c>
      <c r="C360">
        <v>15.668266666666666</v>
      </c>
      <c r="D360">
        <v>8.0524375000000017</v>
      </c>
    </row>
    <row r="361" spans="1:4" x14ac:dyDescent="0.25">
      <c r="A361" s="1">
        <v>39783</v>
      </c>
      <c r="B361">
        <v>12.678748333333335</v>
      </c>
      <c r="C361">
        <v>15.958272500000001</v>
      </c>
      <c r="D361">
        <v>8.2544183333333336</v>
      </c>
    </row>
    <row r="362" spans="1:4" x14ac:dyDescent="0.25">
      <c r="A362" s="1">
        <v>39814</v>
      </c>
      <c r="B362">
        <v>12.685268333333333</v>
      </c>
      <c r="C362">
        <v>15.967111666666668</v>
      </c>
      <c r="D362">
        <v>8.3560016666666677</v>
      </c>
    </row>
    <row r="363" spans="1:4" x14ac:dyDescent="0.25">
      <c r="A363" s="1">
        <v>39845</v>
      </c>
      <c r="B363">
        <v>12.992100833333334</v>
      </c>
      <c r="C363">
        <v>16.417704166666667</v>
      </c>
      <c r="D363">
        <v>8.4337825000000013</v>
      </c>
    </row>
    <row r="364" spans="1:4" x14ac:dyDescent="0.25">
      <c r="A364" s="1">
        <v>39873</v>
      </c>
      <c r="B364">
        <v>13.126124166666667</v>
      </c>
      <c r="C364">
        <v>16.5360075</v>
      </c>
      <c r="D364">
        <v>8.5216949999999994</v>
      </c>
    </row>
    <row r="365" spans="1:4" x14ac:dyDescent="0.25">
      <c r="A365" s="1">
        <v>39904</v>
      </c>
      <c r="B365">
        <v>13.406523333333334</v>
      </c>
      <c r="C365">
        <v>16.87138083333333</v>
      </c>
      <c r="D365">
        <v>8.7689249999999994</v>
      </c>
    </row>
    <row r="366" spans="1:4" x14ac:dyDescent="0.25">
      <c r="A366" s="1">
        <v>39934</v>
      </c>
      <c r="B366">
        <v>13.5783275</v>
      </c>
      <c r="C366">
        <v>17.182756666666666</v>
      </c>
      <c r="D366">
        <v>8.7995158333333343</v>
      </c>
    </row>
    <row r="367" spans="1:4" x14ac:dyDescent="0.25">
      <c r="A367" s="1">
        <v>39965</v>
      </c>
      <c r="B367">
        <v>13.964385000000002</v>
      </c>
      <c r="C367">
        <v>17.63485</v>
      </c>
      <c r="D367">
        <v>9.0836566666666663</v>
      </c>
    </row>
    <row r="368" spans="1:4" x14ac:dyDescent="0.25">
      <c r="A368" s="1">
        <v>39995</v>
      </c>
      <c r="B368">
        <v>14.231825000000001</v>
      </c>
      <c r="C368">
        <v>18.03588083333333</v>
      </c>
      <c r="D368">
        <v>9.1761700000000008</v>
      </c>
    </row>
    <row r="369" spans="1:4" x14ac:dyDescent="0.25">
      <c r="A369" s="1">
        <v>40026</v>
      </c>
      <c r="B369">
        <v>14.502162500000001</v>
      </c>
      <c r="C369">
        <v>18.435903333333329</v>
      </c>
      <c r="D369">
        <v>9.2784250000000021</v>
      </c>
    </row>
    <row r="370" spans="1:4" x14ac:dyDescent="0.25">
      <c r="A370" s="1">
        <v>40057</v>
      </c>
      <c r="B370">
        <v>14.809810833333334</v>
      </c>
      <c r="C370">
        <v>18.785218333333333</v>
      </c>
      <c r="D370">
        <v>9.5730966666666646</v>
      </c>
    </row>
    <row r="371" spans="1:4" x14ac:dyDescent="0.25">
      <c r="A371" s="1">
        <v>40087</v>
      </c>
      <c r="B371">
        <v>14.984780833333334</v>
      </c>
      <c r="C371">
        <v>19.107994999999999</v>
      </c>
      <c r="D371">
        <v>9.5895758333333347</v>
      </c>
    </row>
    <row r="372" spans="1:4" x14ac:dyDescent="0.25">
      <c r="A372" s="1">
        <v>40118</v>
      </c>
      <c r="B372">
        <v>15.193208333333333</v>
      </c>
      <c r="C372">
        <v>19.487132500000005</v>
      </c>
      <c r="D372">
        <v>9.5306483333333336</v>
      </c>
    </row>
    <row r="373" spans="1:4" x14ac:dyDescent="0.25">
      <c r="A373" s="1">
        <v>40148</v>
      </c>
      <c r="B373">
        <v>15.316604166666666</v>
      </c>
      <c r="C373">
        <v>19.698508333333333</v>
      </c>
      <c r="D373">
        <v>9.5812458333333339</v>
      </c>
    </row>
    <row r="374" spans="1:4" x14ac:dyDescent="0.25">
      <c r="A374" s="1">
        <v>40179</v>
      </c>
      <c r="B374">
        <v>15.573535833333334</v>
      </c>
      <c r="C374">
        <v>20.043581666666665</v>
      </c>
      <c r="D374">
        <v>9.7376499999999986</v>
      </c>
    </row>
    <row r="375" spans="1:4" x14ac:dyDescent="0.25">
      <c r="A375" s="1">
        <v>40210</v>
      </c>
      <c r="B375">
        <v>15.607565000000001</v>
      </c>
      <c r="C375">
        <v>20.082664166666667</v>
      </c>
      <c r="D375">
        <v>9.7522883333333326</v>
      </c>
    </row>
    <row r="376" spans="1:4" x14ac:dyDescent="0.25">
      <c r="A376" s="1">
        <v>40238</v>
      </c>
      <c r="B376">
        <v>15.761006666666669</v>
      </c>
      <c r="C376">
        <v>20.294857499999999</v>
      </c>
      <c r="D376">
        <v>9.8871549999999981</v>
      </c>
    </row>
    <row r="377" spans="1:4" x14ac:dyDescent="0.25">
      <c r="A377" s="1">
        <v>40269</v>
      </c>
      <c r="B377">
        <v>15.884454166666668</v>
      </c>
      <c r="C377">
        <v>20.400905833333329</v>
      </c>
      <c r="D377">
        <v>9.9983650000000015</v>
      </c>
    </row>
    <row r="378" spans="1:4" x14ac:dyDescent="0.25">
      <c r="A378" s="1">
        <v>40299</v>
      </c>
      <c r="B378">
        <v>15.896072499999999</v>
      </c>
      <c r="C378">
        <v>20.304250833333327</v>
      </c>
      <c r="D378">
        <v>10.117765</v>
      </c>
    </row>
    <row r="379" spans="1:4" x14ac:dyDescent="0.25">
      <c r="A379" s="1">
        <v>40330</v>
      </c>
      <c r="B379">
        <v>16.015708333333336</v>
      </c>
      <c r="C379">
        <v>20.660358333333331</v>
      </c>
      <c r="D379">
        <v>9.9233658333333317</v>
      </c>
    </row>
    <row r="380" spans="1:4" x14ac:dyDescent="0.25">
      <c r="A380" s="1">
        <v>40360</v>
      </c>
      <c r="B380">
        <v>16.092181666666669</v>
      </c>
      <c r="C380">
        <v>20.756096666666668</v>
      </c>
      <c r="D380">
        <v>9.9244433333333344</v>
      </c>
    </row>
    <row r="381" spans="1:4" x14ac:dyDescent="0.25">
      <c r="A381" s="1">
        <v>40391</v>
      </c>
      <c r="B381">
        <v>16.082521666666668</v>
      </c>
      <c r="C381">
        <v>20.552496666666666</v>
      </c>
      <c r="D381">
        <v>10.136684166666667</v>
      </c>
    </row>
    <row r="382" spans="1:4" x14ac:dyDescent="0.25">
      <c r="A382" s="1">
        <v>40422</v>
      </c>
      <c r="B382">
        <v>16.050640833333333</v>
      </c>
      <c r="C382">
        <v>20.481562499999999</v>
      </c>
      <c r="D382">
        <v>10.160799166666667</v>
      </c>
    </row>
    <row r="383" spans="1:4" x14ac:dyDescent="0.25">
      <c r="A383" s="1">
        <v>40452</v>
      </c>
      <c r="B383">
        <v>16.075172500000001</v>
      </c>
      <c r="C383">
        <v>20.510755833333334</v>
      </c>
      <c r="D383">
        <v>10.160241666666666</v>
      </c>
    </row>
    <row r="384" spans="1:4" x14ac:dyDescent="0.25">
      <c r="A384" s="1">
        <v>40483</v>
      </c>
      <c r="B384">
        <v>16.094274166666665</v>
      </c>
      <c r="C384">
        <v>20.506970833333337</v>
      </c>
      <c r="D384">
        <v>10.229196666666667</v>
      </c>
    </row>
    <row r="385" spans="1:4" x14ac:dyDescent="0.25">
      <c r="A385" s="1">
        <v>40513</v>
      </c>
      <c r="B385">
        <v>16.033509166666668</v>
      </c>
      <c r="C385">
        <v>20.355468333333338</v>
      </c>
      <c r="D385">
        <v>10.265438333333332</v>
      </c>
    </row>
    <row r="386" spans="1:4" x14ac:dyDescent="0.25">
      <c r="A386" s="1">
        <v>40544</v>
      </c>
      <c r="B386">
        <v>16.148262499999998</v>
      </c>
      <c r="C386">
        <v>20.446175000000004</v>
      </c>
      <c r="D386">
        <v>10.344325</v>
      </c>
    </row>
    <row r="387" spans="1:4" x14ac:dyDescent="0.25">
      <c r="A387" s="1">
        <v>40575</v>
      </c>
      <c r="B387">
        <v>16.028290833333333</v>
      </c>
      <c r="C387">
        <v>20.25797</v>
      </c>
      <c r="D387">
        <v>10.388655</v>
      </c>
    </row>
    <row r="388" spans="1:4" x14ac:dyDescent="0.25">
      <c r="A388" s="1">
        <v>40603</v>
      </c>
      <c r="B388">
        <v>16.206549166666665</v>
      </c>
      <c r="C388">
        <v>20.426970000000001</v>
      </c>
      <c r="D388">
        <v>10.564621666666667</v>
      </c>
    </row>
    <row r="389" spans="1:4" x14ac:dyDescent="0.25">
      <c r="A389" s="1">
        <v>40634</v>
      </c>
      <c r="B389">
        <v>15.997947499999999</v>
      </c>
      <c r="C389">
        <v>20.079195000000002</v>
      </c>
      <c r="D389">
        <v>10.557640833333332</v>
      </c>
    </row>
    <row r="390" spans="1:4" x14ac:dyDescent="0.25">
      <c r="A390" s="1">
        <v>40664</v>
      </c>
      <c r="B390">
        <v>15.960455833333334</v>
      </c>
      <c r="C390">
        <v>20.189845833333333</v>
      </c>
      <c r="D390">
        <v>10.368951666666664</v>
      </c>
    </row>
    <row r="391" spans="1:4" x14ac:dyDescent="0.25">
      <c r="A391" s="1">
        <v>40695</v>
      </c>
      <c r="B391">
        <v>15.764433333333333</v>
      </c>
      <c r="C391">
        <v>19.870286666666669</v>
      </c>
      <c r="D391">
        <v>10.349660833333333</v>
      </c>
    </row>
    <row r="392" spans="1:4" x14ac:dyDescent="0.25">
      <c r="A392" s="1">
        <v>40725</v>
      </c>
      <c r="B392">
        <v>15.656848333333334</v>
      </c>
      <c r="C392">
        <v>19.719316666666668</v>
      </c>
      <c r="D392">
        <v>10.32601</v>
      </c>
    </row>
    <row r="393" spans="1:4" x14ac:dyDescent="0.25">
      <c r="A393" s="1">
        <v>40756</v>
      </c>
      <c r="B393">
        <v>15.743690000000003</v>
      </c>
      <c r="C393">
        <v>19.991687499999998</v>
      </c>
      <c r="D393">
        <v>10.224278333333332</v>
      </c>
    </row>
    <row r="394" spans="1:4" x14ac:dyDescent="0.25">
      <c r="A394" s="1">
        <v>40787</v>
      </c>
      <c r="B394">
        <v>15.695857499999999</v>
      </c>
      <c r="C394">
        <v>19.816890000000001</v>
      </c>
      <c r="D394">
        <v>10.302465833333335</v>
      </c>
    </row>
    <row r="395" spans="1:4" x14ac:dyDescent="0.25">
      <c r="A395" s="1">
        <v>40817</v>
      </c>
      <c r="B395">
        <v>15.664915000000001</v>
      </c>
      <c r="C395">
        <v>19.627653333333335</v>
      </c>
      <c r="D395">
        <v>10.484115833333334</v>
      </c>
    </row>
    <row r="396" spans="1:4" x14ac:dyDescent="0.25">
      <c r="A396" s="1">
        <v>40848</v>
      </c>
      <c r="B396">
        <v>15.590649999999998</v>
      </c>
      <c r="C396">
        <v>19.513378333333335</v>
      </c>
      <c r="D396">
        <v>10.416316666666665</v>
      </c>
    </row>
    <row r="397" spans="1:4" x14ac:dyDescent="0.25">
      <c r="A397" s="1">
        <v>40878</v>
      </c>
      <c r="B397">
        <v>15.608680833333333</v>
      </c>
      <c r="C397">
        <v>19.452592500000002</v>
      </c>
      <c r="D397">
        <v>10.521356666666666</v>
      </c>
    </row>
    <row r="398" spans="1:4" x14ac:dyDescent="0.25">
      <c r="A398" s="1">
        <v>40909</v>
      </c>
      <c r="B398">
        <v>15.555721666666667</v>
      </c>
      <c r="C398">
        <v>19.323123333333335</v>
      </c>
      <c r="D398">
        <v>10.559329999999999</v>
      </c>
    </row>
    <row r="399" spans="1:4" x14ac:dyDescent="0.25">
      <c r="A399" s="1">
        <v>40940</v>
      </c>
      <c r="B399">
        <v>15.69186333333333</v>
      </c>
      <c r="C399">
        <v>19.570769166666665</v>
      </c>
      <c r="D399">
        <v>10.521669166666667</v>
      </c>
    </row>
    <row r="400" spans="1:4" x14ac:dyDescent="0.25">
      <c r="A400" s="1">
        <v>40969</v>
      </c>
      <c r="B400">
        <v>15.47975583333333</v>
      </c>
      <c r="C400">
        <v>19.289640833333337</v>
      </c>
      <c r="D400">
        <v>10.392343333333336</v>
      </c>
    </row>
    <row r="401" spans="1:4" x14ac:dyDescent="0.25">
      <c r="A401" s="1">
        <v>41000</v>
      </c>
      <c r="B401">
        <v>15.56198</v>
      </c>
      <c r="C401">
        <v>19.55978833333333</v>
      </c>
      <c r="D401">
        <v>10.150845000000002</v>
      </c>
    </row>
    <row r="402" spans="1:4" x14ac:dyDescent="0.25">
      <c r="A402" s="1">
        <v>41030</v>
      </c>
      <c r="B402">
        <v>15.493826666666665</v>
      </c>
      <c r="C402">
        <v>19.362418333333334</v>
      </c>
      <c r="D402">
        <v>10.205590833333334</v>
      </c>
    </row>
    <row r="403" spans="1:4" x14ac:dyDescent="0.25">
      <c r="A403" s="1">
        <v>41061</v>
      </c>
      <c r="B403">
        <v>15.467561666666665</v>
      </c>
      <c r="C403">
        <v>19.358598333333333</v>
      </c>
      <c r="D403">
        <v>10.095600000000001</v>
      </c>
    </row>
    <row r="404" spans="1:4" x14ac:dyDescent="0.25">
      <c r="A404" s="1">
        <v>41091</v>
      </c>
      <c r="B404">
        <v>15.011049166666664</v>
      </c>
      <c r="C404" t="e">
        <v>#N/A</v>
      </c>
      <c r="D404">
        <v>10.109959999999999</v>
      </c>
    </row>
    <row r="405" spans="1:4" x14ac:dyDescent="0.25">
      <c r="A405" s="1">
        <v>41122</v>
      </c>
      <c r="B405" t="e">
        <v>#N/A</v>
      </c>
      <c r="C405" t="e">
        <v>#N/A</v>
      </c>
      <c r="D405" t="e">
        <v>#N/A</v>
      </c>
    </row>
    <row r="406" spans="1:4" x14ac:dyDescent="0.25">
      <c r="A406" s="1">
        <v>41153</v>
      </c>
      <c r="B406" t="e">
        <v>#N/A</v>
      </c>
      <c r="C406" t="e">
        <v>#N/A</v>
      </c>
      <c r="D406" t="e">
        <v>#N/A</v>
      </c>
    </row>
    <row r="407" spans="1:4" x14ac:dyDescent="0.25">
      <c r="A407" s="1">
        <v>41183</v>
      </c>
      <c r="B407" t="e">
        <v>#N/A</v>
      </c>
      <c r="C407" t="e">
        <v>#N/A</v>
      </c>
      <c r="D407" t="e">
        <v>#N/A</v>
      </c>
    </row>
    <row r="408" spans="1:4" x14ac:dyDescent="0.25">
      <c r="A408" s="1">
        <v>41214</v>
      </c>
      <c r="B408" t="e">
        <v>#N/A</v>
      </c>
      <c r="C408" t="e">
        <v>#N/A</v>
      </c>
      <c r="D408" t="e">
        <v>#N/A</v>
      </c>
    </row>
    <row r="409" spans="1:4" x14ac:dyDescent="0.25">
      <c r="A409" s="1">
        <v>41244</v>
      </c>
      <c r="B409" t="e">
        <v>#N/A</v>
      </c>
      <c r="C409" t="e">
        <v>#N/A</v>
      </c>
      <c r="D409" t="e">
        <v>#N/A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329"/>
  <sheetViews>
    <sheetView workbookViewId="0">
      <selection activeCell="F4" sqref="F4"/>
    </sheetView>
  </sheetViews>
  <sheetFormatPr defaultRowHeight="14.5" x14ac:dyDescent="0.35"/>
  <sheetData>
    <row r="1" spans="1:5" x14ac:dyDescent="0.35">
      <c r="A1" s="4" t="s">
        <v>333</v>
      </c>
      <c r="B1" s="4" t="s">
        <v>14</v>
      </c>
      <c r="C1" t="s">
        <v>13</v>
      </c>
      <c r="D1" t="s">
        <v>345</v>
      </c>
      <c r="E1" t="s">
        <v>346</v>
      </c>
    </row>
    <row r="2" spans="1:5" x14ac:dyDescent="0.35">
      <c r="A2" s="6" t="s">
        <v>330</v>
      </c>
      <c r="C2" s="6" t="s">
        <v>331</v>
      </c>
      <c r="D2" s="7" t="s">
        <v>347</v>
      </c>
      <c r="E2" s="7" t="s">
        <v>348</v>
      </c>
    </row>
    <row r="3" spans="1:5" x14ac:dyDescent="0.35">
      <c r="A3" t="s">
        <v>15</v>
      </c>
      <c r="B3" s="5">
        <v>31686</v>
      </c>
      <c r="C3" s="6">
        <v>7</v>
      </c>
      <c r="D3" s="7">
        <v>118516</v>
      </c>
      <c r="E3" s="7">
        <v>8243</v>
      </c>
    </row>
    <row r="4" spans="1:5" x14ac:dyDescent="0.35">
      <c r="A4" t="s">
        <v>16</v>
      </c>
      <c r="B4" s="5">
        <v>31717</v>
      </c>
      <c r="C4" s="6">
        <v>6.9</v>
      </c>
      <c r="D4" s="7">
        <v>118634</v>
      </c>
      <c r="E4" s="7">
        <v>8159</v>
      </c>
    </row>
    <row r="5" spans="1:5" x14ac:dyDescent="0.35">
      <c r="A5" t="s">
        <v>17</v>
      </c>
      <c r="B5" s="5">
        <v>31747</v>
      </c>
      <c r="C5" s="6">
        <v>6.6</v>
      </c>
      <c r="D5" s="7">
        <v>118611</v>
      </c>
      <c r="E5" s="7">
        <v>7883</v>
      </c>
    </row>
    <row r="6" spans="1:5" x14ac:dyDescent="0.35">
      <c r="A6" t="s">
        <v>18</v>
      </c>
      <c r="B6" s="5">
        <v>31778</v>
      </c>
      <c r="C6" s="6">
        <v>6.6</v>
      </c>
      <c r="D6" s="7">
        <v>118845</v>
      </c>
      <c r="E6" s="7">
        <v>7892</v>
      </c>
    </row>
    <row r="7" spans="1:5" x14ac:dyDescent="0.35">
      <c r="A7" t="s">
        <v>19</v>
      </c>
      <c r="B7" s="5">
        <v>31809</v>
      </c>
      <c r="C7" s="6">
        <v>6.6</v>
      </c>
      <c r="D7" s="7">
        <v>119122</v>
      </c>
      <c r="E7" s="7">
        <v>7865</v>
      </c>
    </row>
    <row r="8" spans="1:5" x14ac:dyDescent="0.35">
      <c r="A8" t="s">
        <v>20</v>
      </c>
      <c r="B8" s="5">
        <v>31837</v>
      </c>
      <c r="C8" s="6">
        <v>6.6</v>
      </c>
      <c r="D8" s="7">
        <v>119270</v>
      </c>
      <c r="E8" s="7">
        <v>7862</v>
      </c>
    </row>
    <row r="9" spans="1:5" x14ac:dyDescent="0.35">
      <c r="A9" t="s">
        <v>21</v>
      </c>
      <c r="B9" s="5">
        <v>31868</v>
      </c>
      <c r="C9" s="6">
        <v>6.3</v>
      </c>
      <c r="D9" s="7">
        <v>119336</v>
      </c>
      <c r="E9" s="7">
        <v>7542</v>
      </c>
    </row>
    <row r="10" spans="1:5" x14ac:dyDescent="0.35">
      <c r="A10" t="s">
        <v>22</v>
      </c>
      <c r="B10" s="5">
        <v>31898</v>
      </c>
      <c r="C10" s="6">
        <v>6.3</v>
      </c>
      <c r="D10" s="7">
        <v>120008</v>
      </c>
      <c r="E10" s="7">
        <v>7574</v>
      </c>
    </row>
    <row r="11" spans="1:5" x14ac:dyDescent="0.35">
      <c r="A11" t="s">
        <v>23</v>
      </c>
      <c r="B11" s="5">
        <v>31929</v>
      </c>
      <c r="C11" s="6">
        <v>6.2</v>
      </c>
      <c r="D11" s="7">
        <v>119644</v>
      </c>
      <c r="E11" s="7">
        <v>7398</v>
      </c>
    </row>
    <row r="12" spans="1:5" x14ac:dyDescent="0.35">
      <c r="A12" t="s">
        <v>24</v>
      </c>
      <c r="B12" s="5">
        <v>31959</v>
      </c>
      <c r="C12" s="6">
        <v>6.1</v>
      </c>
      <c r="D12" s="7">
        <v>119902</v>
      </c>
      <c r="E12" s="7">
        <v>7268</v>
      </c>
    </row>
    <row r="13" spans="1:5" x14ac:dyDescent="0.35">
      <c r="A13" t="s">
        <v>25</v>
      </c>
      <c r="B13" s="5">
        <v>31990</v>
      </c>
      <c r="C13" s="6">
        <v>6</v>
      </c>
      <c r="D13" s="7">
        <v>120318</v>
      </c>
      <c r="E13" s="7">
        <v>7261</v>
      </c>
    </row>
    <row r="14" spans="1:5" x14ac:dyDescent="0.35">
      <c r="A14" t="s">
        <v>26</v>
      </c>
      <c r="B14" s="5">
        <v>32021</v>
      </c>
      <c r="C14" s="6">
        <v>5.9</v>
      </c>
      <c r="D14" s="7">
        <v>120011</v>
      </c>
      <c r="E14" s="7">
        <v>7102</v>
      </c>
    </row>
    <row r="15" spans="1:5" x14ac:dyDescent="0.35">
      <c r="A15" t="s">
        <v>27</v>
      </c>
      <c r="B15" s="5">
        <v>32051</v>
      </c>
      <c r="C15" s="6">
        <v>6</v>
      </c>
      <c r="D15" s="7">
        <v>120509</v>
      </c>
      <c r="E15" s="7">
        <v>7227</v>
      </c>
    </row>
    <row r="16" spans="1:5" x14ac:dyDescent="0.35">
      <c r="A16" t="s">
        <v>28</v>
      </c>
      <c r="B16" s="5">
        <v>32082</v>
      </c>
      <c r="C16" s="6">
        <v>5.8</v>
      </c>
      <c r="D16" s="7">
        <v>120540</v>
      </c>
      <c r="E16" s="7">
        <v>7035</v>
      </c>
    </row>
    <row r="17" spans="1:5" x14ac:dyDescent="0.35">
      <c r="A17" t="s">
        <v>29</v>
      </c>
      <c r="B17" s="5">
        <v>32112</v>
      </c>
      <c r="C17" s="6">
        <v>5.7</v>
      </c>
      <c r="D17" s="7">
        <v>120729</v>
      </c>
      <c r="E17" s="7">
        <v>6936</v>
      </c>
    </row>
    <row r="18" spans="1:5" x14ac:dyDescent="0.35">
      <c r="A18" t="s">
        <v>30</v>
      </c>
      <c r="B18" s="5">
        <v>32143</v>
      </c>
      <c r="C18" s="6">
        <v>5.7</v>
      </c>
      <c r="D18" s="7">
        <v>120969</v>
      </c>
      <c r="E18" s="7">
        <v>6953</v>
      </c>
    </row>
    <row r="19" spans="1:5" x14ac:dyDescent="0.35">
      <c r="A19" t="s">
        <v>31</v>
      </c>
      <c r="B19" s="5">
        <v>32174</v>
      </c>
      <c r="C19" s="6">
        <v>5.7</v>
      </c>
      <c r="D19" s="7">
        <v>121156</v>
      </c>
      <c r="E19" s="7">
        <v>6929</v>
      </c>
    </row>
    <row r="20" spans="1:5" x14ac:dyDescent="0.35">
      <c r="A20" t="s">
        <v>32</v>
      </c>
      <c r="B20" s="5">
        <v>32203</v>
      </c>
      <c r="C20" s="6">
        <v>5.7</v>
      </c>
      <c r="D20" s="7">
        <v>120913</v>
      </c>
      <c r="E20" s="7">
        <v>6876</v>
      </c>
    </row>
    <row r="21" spans="1:5" x14ac:dyDescent="0.35">
      <c r="A21" t="s">
        <v>33</v>
      </c>
      <c r="B21" s="5">
        <v>32234</v>
      </c>
      <c r="C21" s="6">
        <v>5.4</v>
      </c>
      <c r="D21" s="7">
        <v>121251</v>
      </c>
      <c r="E21" s="7">
        <v>6601</v>
      </c>
    </row>
    <row r="22" spans="1:5" x14ac:dyDescent="0.35">
      <c r="A22" t="s">
        <v>34</v>
      </c>
      <c r="B22" s="5">
        <v>32264</v>
      </c>
      <c r="C22" s="6">
        <v>5.6</v>
      </c>
      <c r="D22" s="7">
        <v>121071</v>
      </c>
      <c r="E22" s="7">
        <v>6779</v>
      </c>
    </row>
    <row r="23" spans="1:5" x14ac:dyDescent="0.35">
      <c r="A23" t="s">
        <v>35</v>
      </c>
      <c r="B23" s="5">
        <v>32295</v>
      </c>
      <c r="C23" s="6">
        <v>5.4</v>
      </c>
      <c r="D23" s="7">
        <v>121473</v>
      </c>
      <c r="E23" s="7">
        <v>6546</v>
      </c>
    </row>
    <row r="24" spans="1:5" x14ac:dyDescent="0.35">
      <c r="A24" t="s">
        <v>36</v>
      </c>
      <c r="B24" s="5">
        <v>32325</v>
      </c>
      <c r="C24" s="6">
        <v>5.4</v>
      </c>
      <c r="D24" s="7">
        <v>121665</v>
      </c>
      <c r="E24" s="7">
        <v>6605</v>
      </c>
    </row>
    <row r="25" spans="1:5" x14ac:dyDescent="0.35">
      <c r="A25" t="s">
        <v>37</v>
      </c>
      <c r="B25" s="5">
        <v>32356</v>
      </c>
      <c r="C25" s="6">
        <v>5.6</v>
      </c>
      <c r="D25" s="7">
        <v>122125</v>
      </c>
      <c r="E25" s="7">
        <v>6843</v>
      </c>
    </row>
    <row r="26" spans="1:5" x14ac:dyDescent="0.35">
      <c r="A26" t="s">
        <v>38</v>
      </c>
      <c r="B26" s="5">
        <v>32387</v>
      </c>
      <c r="C26" s="6">
        <v>5.4</v>
      </c>
      <c r="D26" s="7">
        <v>121960</v>
      </c>
      <c r="E26" s="7">
        <v>6604</v>
      </c>
    </row>
    <row r="27" spans="1:5" x14ac:dyDescent="0.35">
      <c r="A27" t="s">
        <v>39</v>
      </c>
      <c r="B27" s="5">
        <v>32417</v>
      </c>
      <c r="C27" s="6">
        <v>5.4</v>
      </c>
      <c r="D27" s="7">
        <v>122206</v>
      </c>
      <c r="E27" s="7">
        <v>6568</v>
      </c>
    </row>
    <row r="28" spans="1:5" x14ac:dyDescent="0.35">
      <c r="A28" t="s">
        <v>40</v>
      </c>
      <c r="B28" s="5">
        <v>32448</v>
      </c>
      <c r="C28" s="6">
        <v>5.3</v>
      </c>
      <c r="D28" s="7">
        <v>122637</v>
      </c>
      <c r="E28" s="7">
        <v>6537</v>
      </c>
    </row>
    <row r="29" spans="1:5" x14ac:dyDescent="0.35">
      <c r="A29" t="s">
        <v>41</v>
      </c>
      <c r="B29" s="5">
        <v>32478</v>
      </c>
      <c r="C29" s="6">
        <v>5.3</v>
      </c>
      <c r="D29" s="7">
        <v>122622</v>
      </c>
      <c r="E29" s="7">
        <v>6518</v>
      </c>
    </row>
    <row r="30" spans="1:5" x14ac:dyDescent="0.35">
      <c r="A30" t="s">
        <v>42</v>
      </c>
      <c r="B30" s="5">
        <v>32509</v>
      </c>
      <c r="C30" s="6">
        <v>5.4</v>
      </c>
      <c r="D30" s="7">
        <v>123390</v>
      </c>
      <c r="E30" s="7">
        <v>6682</v>
      </c>
    </row>
    <row r="31" spans="1:5" x14ac:dyDescent="0.35">
      <c r="A31" t="s">
        <v>43</v>
      </c>
      <c r="B31" s="5">
        <v>32540</v>
      </c>
      <c r="C31" s="6">
        <v>5.2</v>
      </c>
      <c r="D31" s="7">
        <v>123135</v>
      </c>
      <c r="E31" s="7">
        <v>6359</v>
      </c>
    </row>
    <row r="32" spans="1:5" x14ac:dyDescent="0.35">
      <c r="A32" t="s">
        <v>44</v>
      </c>
      <c r="B32" s="5">
        <v>32568</v>
      </c>
      <c r="C32" s="6">
        <v>5</v>
      </c>
      <c r="D32" s="7">
        <v>123227</v>
      </c>
      <c r="E32" s="7">
        <v>6205</v>
      </c>
    </row>
    <row r="33" spans="1:5" x14ac:dyDescent="0.35">
      <c r="A33" t="s">
        <v>45</v>
      </c>
      <c r="B33" s="5">
        <v>32599</v>
      </c>
      <c r="C33" s="6">
        <v>5.2</v>
      </c>
      <c r="D33" s="7">
        <v>123565</v>
      </c>
      <c r="E33" s="7">
        <v>6468</v>
      </c>
    </row>
    <row r="34" spans="1:5" x14ac:dyDescent="0.35">
      <c r="A34" t="s">
        <v>46</v>
      </c>
      <c r="B34" s="5">
        <v>32629</v>
      </c>
      <c r="C34" s="6">
        <v>5.2</v>
      </c>
      <c r="D34" s="7">
        <v>123474</v>
      </c>
      <c r="E34" s="7">
        <v>6375</v>
      </c>
    </row>
    <row r="35" spans="1:5" x14ac:dyDescent="0.35">
      <c r="A35" t="s">
        <v>47</v>
      </c>
      <c r="B35" s="5">
        <v>32660</v>
      </c>
      <c r="C35" s="6">
        <v>5.3</v>
      </c>
      <c r="D35" s="7">
        <v>123995</v>
      </c>
      <c r="E35" s="7">
        <v>6577</v>
      </c>
    </row>
    <row r="36" spans="1:5" x14ac:dyDescent="0.35">
      <c r="A36" t="s">
        <v>48</v>
      </c>
      <c r="B36" s="5">
        <v>32690</v>
      </c>
      <c r="C36" s="6">
        <v>5.2</v>
      </c>
      <c r="D36" s="7">
        <v>123967</v>
      </c>
      <c r="E36" s="7">
        <v>6495</v>
      </c>
    </row>
    <row r="37" spans="1:5" x14ac:dyDescent="0.35">
      <c r="A37" t="s">
        <v>49</v>
      </c>
      <c r="B37" s="5">
        <v>32721</v>
      </c>
      <c r="C37" s="6">
        <v>5.2</v>
      </c>
      <c r="D37" s="7">
        <v>124166</v>
      </c>
      <c r="E37" s="7">
        <v>6511</v>
      </c>
    </row>
    <row r="38" spans="1:5" x14ac:dyDescent="0.35">
      <c r="A38" t="s">
        <v>50</v>
      </c>
      <c r="B38" s="5">
        <v>32752</v>
      </c>
      <c r="C38" s="6">
        <v>5.3</v>
      </c>
      <c r="D38" s="7">
        <v>123944</v>
      </c>
      <c r="E38" s="7">
        <v>6590</v>
      </c>
    </row>
    <row r="39" spans="1:5" x14ac:dyDescent="0.35">
      <c r="A39" t="s">
        <v>51</v>
      </c>
      <c r="B39" s="5">
        <v>32782</v>
      </c>
      <c r="C39" s="6">
        <v>5.3</v>
      </c>
      <c r="D39" s="7">
        <v>124211</v>
      </c>
      <c r="E39" s="7">
        <v>6630</v>
      </c>
    </row>
    <row r="40" spans="1:5" x14ac:dyDescent="0.35">
      <c r="A40" t="s">
        <v>52</v>
      </c>
      <c r="B40" s="5">
        <v>32813</v>
      </c>
      <c r="C40" s="6">
        <v>5.4</v>
      </c>
      <c r="D40" s="7">
        <v>124637</v>
      </c>
      <c r="E40" s="7">
        <v>6725</v>
      </c>
    </row>
    <row r="41" spans="1:5" x14ac:dyDescent="0.35">
      <c r="A41" t="s">
        <v>53</v>
      </c>
      <c r="B41" s="5">
        <v>32843</v>
      </c>
      <c r="C41" s="6">
        <v>5.4</v>
      </c>
      <c r="D41" s="7">
        <v>124497</v>
      </c>
      <c r="E41" s="7">
        <v>6667</v>
      </c>
    </row>
    <row r="42" spans="1:5" x14ac:dyDescent="0.35">
      <c r="A42" t="s">
        <v>54</v>
      </c>
      <c r="B42" s="5">
        <v>32874</v>
      </c>
      <c r="C42" s="6">
        <v>5.4</v>
      </c>
      <c r="D42" s="7">
        <v>125833</v>
      </c>
      <c r="E42" s="7">
        <v>6752</v>
      </c>
    </row>
    <row r="43" spans="1:5" x14ac:dyDescent="0.35">
      <c r="A43" t="s">
        <v>55</v>
      </c>
      <c r="B43" s="5">
        <v>32905</v>
      </c>
      <c r="C43" s="6">
        <v>5.3</v>
      </c>
      <c r="D43" s="7">
        <v>125710</v>
      </c>
      <c r="E43" s="7">
        <v>6651</v>
      </c>
    </row>
    <row r="44" spans="1:5" x14ac:dyDescent="0.35">
      <c r="A44" t="s">
        <v>56</v>
      </c>
      <c r="B44" s="5">
        <v>32933</v>
      </c>
      <c r="C44" s="6">
        <v>5.2</v>
      </c>
      <c r="D44" s="7">
        <v>125801</v>
      </c>
      <c r="E44" s="7">
        <v>6598</v>
      </c>
    </row>
    <row r="45" spans="1:5" x14ac:dyDescent="0.35">
      <c r="A45" t="s">
        <v>57</v>
      </c>
      <c r="B45" s="5">
        <v>32964</v>
      </c>
      <c r="C45" s="6">
        <v>5.4</v>
      </c>
      <c r="D45" s="7">
        <v>125649</v>
      </c>
      <c r="E45" s="7">
        <v>6797</v>
      </c>
    </row>
    <row r="46" spans="1:5" x14ac:dyDescent="0.35">
      <c r="A46" t="s">
        <v>58</v>
      </c>
      <c r="B46" s="5">
        <v>32994</v>
      </c>
      <c r="C46" s="6">
        <v>5.4</v>
      </c>
      <c r="D46" s="7">
        <v>125893</v>
      </c>
      <c r="E46" s="7">
        <v>6742</v>
      </c>
    </row>
    <row r="47" spans="1:5" x14ac:dyDescent="0.35">
      <c r="A47" t="s">
        <v>59</v>
      </c>
      <c r="B47" s="5">
        <v>33025</v>
      </c>
      <c r="C47" s="6">
        <v>5.2</v>
      </c>
      <c r="D47" s="7">
        <v>125573</v>
      </c>
      <c r="E47" s="7">
        <v>6590</v>
      </c>
    </row>
    <row r="48" spans="1:5" x14ac:dyDescent="0.35">
      <c r="A48" t="s">
        <v>60</v>
      </c>
      <c r="B48" s="5">
        <v>33055</v>
      </c>
      <c r="C48" s="6">
        <v>5.5</v>
      </c>
      <c r="D48" s="7">
        <v>125732</v>
      </c>
      <c r="E48" s="7">
        <v>6922</v>
      </c>
    </row>
    <row r="49" spans="1:5" x14ac:dyDescent="0.35">
      <c r="A49" t="s">
        <v>61</v>
      </c>
      <c r="B49" s="5">
        <v>33086</v>
      </c>
      <c r="C49" s="6">
        <v>5.7</v>
      </c>
      <c r="D49" s="7">
        <v>125990</v>
      </c>
      <c r="E49" s="7">
        <v>7188</v>
      </c>
    </row>
    <row r="50" spans="1:5" x14ac:dyDescent="0.35">
      <c r="A50" t="s">
        <v>62</v>
      </c>
      <c r="B50" s="5">
        <v>33117</v>
      </c>
      <c r="C50" s="6">
        <v>5.9</v>
      </c>
      <c r="D50" s="7">
        <v>125892</v>
      </c>
      <c r="E50" s="7">
        <v>7368</v>
      </c>
    </row>
    <row r="51" spans="1:5" x14ac:dyDescent="0.35">
      <c r="A51" t="s">
        <v>63</v>
      </c>
      <c r="B51" s="5">
        <v>33147</v>
      </c>
      <c r="C51" s="6">
        <v>5.9</v>
      </c>
      <c r="D51" s="7">
        <v>125995</v>
      </c>
      <c r="E51" s="7">
        <v>7459</v>
      </c>
    </row>
    <row r="52" spans="1:5" x14ac:dyDescent="0.35">
      <c r="A52" t="s">
        <v>64</v>
      </c>
      <c r="B52" s="5">
        <v>33178</v>
      </c>
      <c r="C52" s="6">
        <v>6.2</v>
      </c>
      <c r="D52" s="7">
        <v>126070</v>
      </c>
      <c r="E52" s="7">
        <v>7764</v>
      </c>
    </row>
    <row r="53" spans="1:5" x14ac:dyDescent="0.35">
      <c r="A53" t="s">
        <v>65</v>
      </c>
      <c r="B53" s="5">
        <v>33208</v>
      </c>
      <c r="C53" s="6">
        <v>6.3</v>
      </c>
      <c r="D53" s="7">
        <v>126142</v>
      </c>
      <c r="E53" s="7">
        <v>7901</v>
      </c>
    </row>
    <row r="54" spans="1:5" x14ac:dyDescent="0.35">
      <c r="A54" t="s">
        <v>66</v>
      </c>
      <c r="B54" s="5">
        <v>33239</v>
      </c>
      <c r="C54" s="6">
        <v>6.4</v>
      </c>
      <c r="D54" s="7">
        <v>125955</v>
      </c>
      <c r="E54" s="7">
        <v>8015</v>
      </c>
    </row>
    <row r="55" spans="1:5" x14ac:dyDescent="0.35">
      <c r="A55" t="s">
        <v>67</v>
      </c>
      <c r="B55" s="5">
        <v>33270</v>
      </c>
      <c r="C55" s="6">
        <v>6.6</v>
      </c>
      <c r="D55" s="7">
        <v>126020</v>
      </c>
      <c r="E55" s="7">
        <v>8265</v>
      </c>
    </row>
    <row r="56" spans="1:5" x14ac:dyDescent="0.35">
      <c r="A56" t="s">
        <v>68</v>
      </c>
      <c r="B56" s="5">
        <v>33298</v>
      </c>
      <c r="C56" s="6">
        <v>6.8</v>
      </c>
      <c r="D56" s="7">
        <v>126238</v>
      </c>
      <c r="E56" s="7">
        <v>8586</v>
      </c>
    </row>
    <row r="57" spans="1:5" x14ac:dyDescent="0.35">
      <c r="A57" t="s">
        <v>69</v>
      </c>
      <c r="B57" s="5">
        <v>33329</v>
      </c>
      <c r="C57" s="6">
        <v>6.7</v>
      </c>
      <c r="D57" s="7">
        <v>126548</v>
      </c>
      <c r="E57" s="7">
        <v>8439</v>
      </c>
    </row>
    <row r="58" spans="1:5" x14ac:dyDescent="0.35">
      <c r="A58" t="s">
        <v>70</v>
      </c>
      <c r="B58" s="5">
        <v>33359</v>
      </c>
      <c r="C58" s="6">
        <v>6.9</v>
      </c>
      <c r="D58" s="7">
        <v>126176</v>
      </c>
      <c r="E58" s="7">
        <v>8736</v>
      </c>
    </row>
    <row r="59" spans="1:5" x14ac:dyDescent="0.35">
      <c r="A59" t="s">
        <v>71</v>
      </c>
      <c r="B59" s="5">
        <v>33390</v>
      </c>
      <c r="C59" s="6">
        <v>6.9</v>
      </c>
      <c r="D59" s="7">
        <v>126331</v>
      </c>
      <c r="E59" s="7">
        <v>8692</v>
      </c>
    </row>
    <row r="60" spans="1:5" x14ac:dyDescent="0.35">
      <c r="A60" t="s">
        <v>72</v>
      </c>
      <c r="B60" s="5">
        <v>33420</v>
      </c>
      <c r="C60" s="6">
        <v>6.8</v>
      </c>
      <c r="D60" s="7">
        <v>126154</v>
      </c>
      <c r="E60" s="7">
        <v>8586</v>
      </c>
    </row>
    <row r="61" spans="1:5" x14ac:dyDescent="0.35">
      <c r="A61" t="s">
        <v>73</v>
      </c>
      <c r="B61" s="5">
        <v>33451</v>
      </c>
      <c r="C61" s="6">
        <v>6.9</v>
      </c>
      <c r="D61" s="7">
        <v>126150</v>
      </c>
      <c r="E61" s="7">
        <v>8666</v>
      </c>
    </row>
    <row r="62" spans="1:5" x14ac:dyDescent="0.35">
      <c r="A62" t="s">
        <v>74</v>
      </c>
      <c r="B62" s="5">
        <v>33482</v>
      </c>
      <c r="C62" s="6">
        <v>6.9</v>
      </c>
      <c r="D62" s="7">
        <v>126650</v>
      </c>
      <c r="E62" s="7">
        <v>8722</v>
      </c>
    </row>
    <row r="63" spans="1:5" x14ac:dyDescent="0.35">
      <c r="A63" t="s">
        <v>75</v>
      </c>
      <c r="B63" s="5">
        <v>33512</v>
      </c>
      <c r="C63" s="6">
        <v>7</v>
      </c>
      <c r="D63" s="7">
        <v>126642</v>
      </c>
      <c r="E63" s="7">
        <v>8842</v>
      </c>
    </row>
    <row r="64" spans="1:5" x14ac:dyDescent="0.35">
      <c r="A64" t="s">
        <v>76</v>
      </c>
      <c r="B64" s="5">
        <v>33543</v>
      </c>
      <c r="C64" s="6">
        <v>7</v>
      </c>
      <c r="D64" s="7">
        <v>126701</v>
      </c>
      <c r="E64" s="7">
        <v>8931</v>
      </c>
    </row>
    <row r="65" spans="1:5" x14ac:dyDescent="0.35">
      <c r="A65" t="s">
        <v>77</v>
      </c>
      <c r="B65" s="5">
        <v>33573</v>
      </c>
      <c r="C65" s="6">
        <v>7.3</v>
      </c>
      <c r="D65" s="7">
        <v>126664</v>
      </c>
      <c r="E65" s="7">
        <v>9198</v>
      </c>
    </row>
    <row r="66" spans="1:5" x14ac:dyDescent="0.35">
      <c r="A66" t="s">
        <v>78</v>
      </c>
      <c r="B66" s="5">
        <v>33604</v>
      </c>
      <c r="C66" s="6">
        <v>7.3</v>
      </c>
      <c r="D66" s="7">
        <v>127261</v>
      </c>
      <c r="E66" s="7">
        <v>9283</v>
      </c>
    </row>
    <row r="67" spans="1:5" x14ac:dyDescent="0.35">
      <c r="A67" t="s">
        <v>79</v>
      </c>
      <c r="B67" s="5">
        <v>33635</v>
      </c>
      <c r="C67" s="6">
        <v>7.4</v>
      </c>
      <c r="D67" s="7">
        <v>127207</v>
      </c>
      <c r="E67" s="7">
        <v>9454</v>
      </c>
    </row>
    <row r="68" spans="1:5" x14ac:dyDescent="0.35">
      <c r="A68" t="s">
        <v>80</v>
      </c>
      <c r="B68" s="5">
        <v>33664</v>
      </c>
      <c r="C68" s="6">
        <v>7.4</v>
      </c>
      <c r="D68" s="7">
        <v>127604</v>
      </c>
      <c r="E68" s="7">
        <v>9460</v>
      </c>
    </row>
    <row r="69" spans="1:5" x14ac:dyDescent="0.35">
      <c r="A69" t="s">
        <v>81</v>
      </c>
      <c r="B69" s="5">
        <v>33695</v>
      </c>
      <c r="C69" s="6">
        <v>7.4</v>
      </c>
      <c r="D69" s="7">
        <v>127841</v>
      </c>
      <c r="E69" s="7">
        <v>9415</v>
      </c>
    </row>
    <row r="70" spans="1:5" x14ac:dyDescent="0.35">
      <c r="A70" t="s">
        <v>82</v>
      </c>
      <c r="B70" s="5">
        <v>33725</v>
      </c>
      <c r="C70" s="6">
        <v>7.6</v>
      </c>
      <c r="D70" s="7">
        <v>128119</v>
      </c>
      <c r="E70" s="7">
        <v>9744</v>
      </c>
    </row>
    <row r="71" spans="1:5" x14ac:dyDescent="0.35">
      <c r="A71" t="s">
        <v>83</v>
      </c>
      <c r="B71" s="5">
        <v>33756</v>
      </c>
      <c r="C71" s="6">
        <v>7.8</v>
      </c>
      <c r="D71" s="7">
        <v>128459</v>
      </c>
      <c r="E71" s="7">
        <v>10040</v>
      </c>
    </row>
    <row r="72" spans="1:5" x14ac:dyDescent="0.35">
      <c r="A72" t="s">
        <v>84</v>
      </c>
      <c r="B72" s="5">
        <v>33786</v>
      </c>
      <c r="C72" s="6">
        <v>7.7</v>
      </c>
      <c r="D72" s="7">
        <v>128563</v>
      </c>
      <c r="E72" s="7">
        <v>9850</v>
      </c>
    </row>
    <row r="73" spans="1:5" x14ac:dyDescent="0.35">
      <c r="A73" t="s">
        <v>85</v>
      </c>
      <c r="B73" s="5">
        <v>33817</v>
      </c>
      <c r="C73" s="6">
        <v>7.6</v>
      </c>
      <c r="D73" s="7">
        <v>128613</v>
      </c>
      <c r="E73" s="7">
        <v>9787</v>
      </c>
    </row>
    <row r="74" spans="1:5" x14ac:dyDescent="0.35">
      <c r="A74" t="s">
        <v>86</v>
      </c>
      <c r="B74" s="5">
        <v>33848</v>
      </c>
      <c r="C74" s="6">
        <v>7.6</v>
      </c>
      <c r="D74" s="7">
        <v>128501</v>
      </c>
      <c r="E74" s="7">
        <v>9781</v>
      </c>
    </row>
    <row r="75" spans="1:5" x14ac:dyDescent="0.35">
      <c r="A75" t="s">
        <v>87</v>
      </c>
      <c r="B75" s="5">
        <v>33878</v>
      </c>
      <c r="C75" s="6">
        <v>7.3</v>
      </c>
      <c r="D75" s="7">
        <v>128026</v>
      </c>
      <c r="E75" s="7">
        <v>9398</v>
      </c>
    </row>
    <row r="76" spans="1:5" x14ac:dyDescent="0.35">
      <c r="A76" t="s">
        <v>88</v>
      </c>
      <c r="B76" s="5">
        <v>33909</v>
      </c>
      <c r="C76" s="6">
        <v>7.4</v>
      </c>
      <c r="D76" s="7">
        <v>128441</v>
      </c>
      <c r="E76" s="7">
        <v>9565</v>
      </c>
    </row>
    <row r="77" spans="1:5" x14ac:dyDescent="0.35">
      <c r="A77" t="s">
        <v>89</v>
      </c>
      <c r="B77" s="5">
        <v>33939</v>
      </c>
      <c r="C77" s="6">
        <v>7.4</v>
      </c>
      <c r="D77" s="7">
        <v>128554</v>
      </c>
      <c r="E77" s="7">
        <v>9557</v>
      </c>
    </row>
    <row r="78" spans="1:5" x14ac:dyDescent="0.35">
      <c r="A78" t="s">
        <v>90</v>
      </c>
      <c r="B78" s="5">
        <v>33970</v>
      </c>
      <c r="C78" s="6">
        <v>7.3</v>
      </c>
      <c r="D78" s="7">
        <v>128400</v>
      </c>
      <c r="E78" s="7">
        <v>9325</v>
      </c>
    </row>
    <row r="79" spans="1:5" x14ac:dyDescent="0.35">
      <c r="A79" t="s">
        <v>91</v>
      </c>
      <c r="B79" s="5">
        <v>34001</v>
      </c>
      <c r="C79" s="6">
        <v>7.1</v>
      </c>
      <c r="D79" s="7">
        <v>128458</v>
      </c>
      <c r="E79" s="7">
        <v>9183</v>
      </c>
    </row>
    <row r="80" spans="1:5" x14ac:dyDescent="0.35">
      <c r="A80" t="s">
        <v>92</v>
      </c>
      <c r="B80" s="5">
        <v>34029</v>
      </c>
      <c r="C80" s="6">
        <v>7</v>
      </c>
      <c r="D80" s="7">
        <v>128598</v>
      </c>
      <c r="E80" s="7">
        <v>9056</v>
      </c>
    </row>
    <row r="81" spans="1:5" x14ac:dyDescent="0.35">
      <c r="A81" t="s">
        <v>93</v>
      </c>
      <c r="B81" s="5">
        <v>34060</v>
      </c>
      <c r="C81" s="6">
        <v>7.1</v>
      </c>
      <c r="D81" s="7">
        <v>128584</v>
      </c>
      <c r="E81" s="7">
        <v>9110</v>
      </c>
    </row>
    <row r="82" spans="1:5" x14ac:dyDescent="0.35">
      <c r="A82" t="s">
        <v>94</v>
      </c>
      <c r="B82" s="5">
        <v>34090</v>
      </c>
      <c r="C82" s="6">
        <v>7.1</v>
      </c>
      <c r="D82" s="7">
        <v>129264</v>
      </c>
      <c r="E82" s="7">
        <v>9149</v>
      </c>
    </row>
    <row r="83" spans="1:5" x14ac:dyDescent="0.35">
      <c r="A83" t="s">
        <v>95</v>
      </c>
      <c r="B83" s="5">
        <v>34121</v>
      </c>
      <c r="C83" s="6">
        <v>7</v>
      </c>
      <c r="D83" s="7">
        <v>129411</v>
      </c>
      <c r="E83" s="7">
        <v>9121</v>
      </c>
    </row>
    <row r="84" spans="1:5" x14ac:dyDescent="0.35">
      <c r="A84" t="s">
        <v>96</v>
      </c>
      <c r="B84" s="5">
        <v>34151</v>
      </c>
      <c r="C84" s="6">
        <v>6.9</v>
      </c>
      <c r="D84" s="7">
        <v>129397</v>
      </c>
      <c r="E84" s="7">
        <v>8930</v>
      </c>
    </row>
    <row r="85" spans="1:5" x14ac:dyDescent="0.35">
      <c r="A85" t="s">
        <v>97</v>
      </c>
      <c r="B85" s="5">
        <v>34182</v>
      </c>
      <c r="C85" s="6">
        <v>6.8</v>
      </c>
      <c r="D85" s="7">
        <v>129619</v>
      </c>
      <c r="E85" s="7">
        <v>8763</v>
      </c>
    </row>
    <row r="86" spans="1:5" x14ac:dyDescent="0.35">
      <c r="A86" t="s">
        <v>98</v>
      </c>
      <c r="B86" s="5">
        <v>34213</v>
      </c>
      <c r="C86" s="6">
        <v>6.7</v>
      </c>
      <c r="D86" s="7">
        <v>129268</v>
      </c>
      <c r="E86" s="7">
        <v>8714</v>
      </c>
    </row>
    <row r="87" spans="1:5" x14ac:dyDescent="0.35">
      <c r="A87" t="s">
        <v>99</v>
      </c>
      <c r="B87" s="5">
        <v>34243</v>
      </c>
      <c r="C87" s="6">
        <v>6.8</v>
      </c>
      <c r="D87" s="7">
        <v>129573</v>
      </c>
      <c r="E87" s="7">
        <v>8750</v>
      </c>
    </row>
    <row r="88" spans="1:5" x14ac:dyDescent="0.35">
      <c r="A88" t="s">
        <v>100</v>
      </c>
      <c r="B88" s="5">
        <v>34274</v>
      </c>
      <c r="C88" s="6">
        <v>6.6</v>
      </c>
      <c r="D88" s="7">
        <v>129711</v>
      </c>
      <c r="E88" s="7">
        <v>8542</v>
      </c>
    </row>
    <row r="89" spans="1:5" x14ac:dyDescent="0.35">
      <c r="A89" t="s">
        <v>101</v>
      </c>
      <c r="B89" s="5">
        <v>34304</v>
      </c>
      <c r="C89" s="6">
        <v>6.5</v>
      </c>
      <c r="D89" s="7">
        <v>129941</v>
      </c>
      <c r="E89" s="7">
        <v>8477</v>
      </c>
    </row>
    <row r="90" spans="1:5" x14ac:dyDescent="0.35">
      <c r="A90" t="s">
        <v>102</v>
      </c>
      <c r="B90" s="5">
        <v>34335</v>
      </c>
      <c r="C90" s="6">
        <v>6.6</v>
      </c>
      <c r="D90" s="7">
        <v>130596</v>
      </c>
      <c r="E90" s="7">
        <v>8630</v>
      </c>
    </row>
    <row r="91" spans="1:5" x14ac:dyDescent="0.35">
      <c r="A91" t="s">
        <v>103</v>
      </c>
      <c r="B91" s="5">
        <v>34366</v>
      </c>
      <c r="C91" s="6">
        <v>6.6</v>
      </c>
      <c r="D91" s="7">
        <v>130669</v>
      </c>
      <c r="E91" s="7">
        <v>8583</v>
      </c>
    </row>
    <row r="92" spans="1:5" x14ac:dyDescent="0.35">
      <c r="A92" t="s">
        <v>104</v>
      </c>
      <c r="B92" s="5">
        <v>34394</v>
      </c>
      <c r="C92" s="6">
        <v>6.5</v>
      </c>
      <c r="D92" s="7">
        <v>130400</v>
      </c>
      <c r="E92" s="7">
        <v>8470</v>
      </c>
    </row>
    <row r="93" spans="1:5" x14ac:dyDescent="0.35">
      <c r="A93" t="s">
        <v>105</v>
      </c>
      <c r="B93" s="5">
        <v>34425</v>
      </c>
      <c r="C93" s="6">
        <v>6.4</v>
      </c>
      <c r="D93" s="7">
        <v>130621</v>
      </c>
      <c r="E93" s="7">
        <v>8331</v>
      </c>
    </row>
    <row r="94" spans="1:5" x14ac:dyDescent="0.35">
      <c r="A94" t="s">
        <v>106</v>
      </c>
      <c r="B94" s="5">
        <v>34455</v>
      </c>
      <c r="C94" s="6">
        <v>6.1</v>
      </c>
      <c r="D94" s="7">
        <v>130779</v>
      </c>
      <c r="E94" s="7">
        <v>7915</v>
      </c>
    </row>
    <row r="95" spans="1:5" x14ac:dyDescent="0.35">
      <c r="A95" t="s">
        <v>107</v>
      </c>
      <c r="B95" s="5">
        <v>34486</v>
      </c>
      <c r="C95" s="6">
        <v>6.1</v>
      </c>
      <c r="D95" s="7">
        <v>130561</v>
      </c>
      <c r="E95" s="7">
        <v>7927</v>
      </c>
    </row>
    <row r="96" spans="1:5" x14ac:dyDescent="0.35">
      <c r="A96" t="s">
        <v>108</v>
      </c>
      <c r="B96" s="5">
        <v>34516</v>
      </c>
      <c r="C96" s="6">
        <v>6.1</v>
      </c>
      <c r="D96" s="7">
        <v>130652</v>
      </c>
      <c r="E96" s="7">
        <v>7946</v>
      </c>
    </row>
    <row r="97" spans="1:5" x14ac:dyDescent="0.35">
      <c r="A97" t="s">
        <v>109</v>
      </c>
      <c r="B97" s="5">
        <v>34547</v>
      </c>
      <c r="C97" s="6">
        <v>6</v>
      </c>
      <c r="D97" s="7">
        <v>131275</v>
      </c>
      <c r="E97" s="7">
        <v>7933</v>
      </c>
    </row>
    <row r="98" spans="1:5" x14ac:dyDescent="0.35">
      <c r="A98" t="s">
        <v>110</v>
      </c>
      <c r="B98" s="5">
        <v>34578</v>
      </c>
      <c r="C98" s="6">
        <v>5.9</v>
      </c>
      <c r="D98" s="7">
        <v>131421</v>
      </c>
      <c r="E98" s="7">
        <v>7734</v>
      </c>
    </row>
    <row r="99" spans="1:5" x14ac:dyDescent="0.35">
      <c r="A99" t="s">
        <v>111</v>
      </c>
      <c r="B99" s="5">
        <v>34608</v>
      </c>
      <c r="C99" s="6">
        <v>5.8</v>
      </c>
      <c r="D99" s="7">
        <v>131744</v>
      </c>
      <c r="E99" s="7">
        <v>7632</v>
      </c>
    </row>
    <row r="100" spans="1:5" x14ac:dyDescent="0.35">
      <c r="A100" t="s">
        <v>112</v>
      </c>
      <c r="B100" s="5">
        <v>34639</v>
      </c>
      <c r="C100" s="6">
        <v>5.6</v>
      </c>
      <c r="D100" s="7">
        <v>131891</v>
      </c>
      <c r="E100" s="7">
        <v>7375</v>
      </c>
    </row>
    <row r="101" spans="1:5" x14ac:dyDescent="0.35">
      <c r="A101" t="s">
        <v>113</v>
      </c>
      <c r="B101" s="5">
        <v>34669</v>
      </c>
      <c r="C101" s="6">
        <v>5.5</v>
      </c>
      <c r="D101" s="7">
        <v>131951</v>
      </c>
      <c r="E101" s="7">
        <v>7230</v>
      </c>
    </row>
    <row r="102" spans="1:5" x14ac:dyDescent="0.35">
      <c r="A102" t="s">
        <v>114</v>
      </c>
      <c r="B102" s="5">
        <v>34700</v>
      </c>
      <c r="C102" s="6">
        <v>5.6</v>
      </c>
      <c r="D102" s="7">
        <v>132038</v>
      </c>
      <c r="E102" s="7">
        <v>7375</v>
      </c>
    </row>
    <row r="103" spans="1:5" x14ac:dyDescent="0.35">
      <c r="A103" t="s">
        <v>115</v>
      </c>
      <c r="B103" s="5">
        <v>34731</v>
      </c>
      <c r="C103" s="6">
        <v>5.4</v>
      </c>
      <c r="D103" s="7">
        <v>132115</v>
      </c>
      <c r="E103" s="7">
        <v>7187</v>
      </c>
    </row>
    <row r="104" spans="1:5" x14ac:dyDescent="0.35">
      <c r="A104" t="s">
        <v>116</v>
      </c>
      <c r="B104" s="5">
        <v>34759</v>
      </c>
      <c r="C104" s="6">
        <v>5.4</v>
      </c>
      <c r="D104" s="7">
        <v>132108</v>
      </c>
      <c r="E104" s="7">
        <v>7153</v>
      </c>
    </row>
    <row r="105" spans="1:5" x14ac:dyDescent="0.35">
      <c r="A105" t="s">
        <v>117</v>
      </c>
      <c r="B105" s="5">
        <v>34790</v>
      </c>
      <c r="C105" s="6">
        <v>5.8</v>
      </c>
      <c r="D105" s="7">
        <v>132590</v>
      </c>
      <c r="E105" s="7">
        <v>7645</v>
      </c>
    </row>
    <row r="106" spans="1:5" x14ac:dyDescent="0.35">
      <c r="A106" t="s">
        <v>118</v>
      </c>
      <c r="B106" s="5">
        <v>34820</v>
      </c>
      <c r="C106" s="6">
        <v>5.6</v>
      </c>
      <c r="D106" s="7">
        <v>131851</v>
      </c>
      <c r="E106" s="7">
        <v>7430</v>
      </c>
    </row>
    <row r="107" spans="1:5" x14ac:dyDescent="0.35">
      <c r="A107" t="s">
        <v>119</v>
      </c>
      <c r="B107" s="5">
        <v>34851</v>
      </c>
      <c r="C107" s="6">
        <v>5.6</v>
      </c>
      <c r="D107" s="7">
        <v>131949</v>
      </c>
      <c r="E107" s="7">
        <v>7427</v>
      </c>
    </row>
    <row r="108" spans="1:5" x14ac:dyDescent="0.35">
      <c r="A108" t="s">
        <v>120</v>
      </c>
      <c r="B108" s="5">
        <v>34881</v>
      </c>
      <c r="C108" s="6">
        <v>5.7</v>
      </c>
      <c r="D108" s="7">
        <v>132343</v>
      </c>
      <c r="E108" s="7">
        <v>7527</v>
      </c>
    </row>
    <row r="109" spans="1:5" x14ac:dyDescent="0.35">
      <c r="A109" t="s">
        <v>121</v>
      </c>
      <c r="B109" s="5">
        <v>34912</v>
      </c>
      <c r="C109" s="6">
        <v>5.7</v>
      </c>
      <c r="D109" s="7">
        <v>132336</v>
      </c>
      <c r="E109" s="7">
        <v>7484</v>
      </c>
    </row>
    <row r="110" spans="1:5" x14ac:dyDescent="0.35">
      <c r="A110" t="s">
        <v>122</v>
      </c>
      <c r="B110" s="5">
        <v>34943</v>
      </c>
      <c r="C110" s="6">
        <v>5.6</v>
      </c>
      <c r="D110" s="7">
        <v>132611</v>
      </c>
      <c r="E110" s="7">
        <v>7478</v>
      </c>
    </row>
    <row r="111" spans="1:5" x14ac:dyDescent="0.35">
      <c r="A111" t="s">
        <v>123</v>
      </c>
      <c r="B111" s="5">
        <v>34973</v>
      </c>
      <c r="C111" s="6">
        <v>5.5</v>
      </c>
      <c r="D111" s="7">
        <v>132716</v>
      </c>
      <c r="E111" s="7">
        <v>7328</v>
      </c>
    </row>
    <row r="112" spans="1:5" x14ac:dyDescent="0.35">
      <c r="A112" t="s">
        <v>124</v>
      </c>
      <c r="B112" s="5">
        <v>35004</v>
      </c>
      <c r="C112" s="6">
        <v>5.6</v>
      </c>
      <c r="D112" s="7">
        <v>132614</v>
      </c>
      <c r="E112" s="7">
        <v>7426</v>
      </c>
    </row>
    <row r="113" spans="1:5" x14ac:dyDescent="0.35">
      <c r="A113" t="s">
        <v>125</v>
      </c>
      <c r="B113" s="5">
        <v>35034</v>
      </c>
      <c r="C113" s="6">
        <v>5.6</v>
      </c>
      <c r="D113" s="7">
        <v>132511</v>
      </c>
      <c r="E113" s="7">
        <v>7423</v>
      </c>
    </row>
    <row r="114" spans="1:5" x14ac:dyDescent="0.35">
      <c r="A114" t="s">
        <v>126</v>
      </c>
      <c r="B114" s="5">
        <v>35065</v>
      </c>
      <c r="C114" s="6">
        <v>5.6</v>
      </c>
      <c r="D114" s="7">
        <v>132616</v>
      </c>
      <c r="E114" s="7">
        <v>7491</v>
      </c>
    </row>
    <row r="115" spans="1:5" x14ac:dyDescent="0.35">
      <c r="A115" t="s">
        <v>127</v>
      </c>
      <c r="B115" s="5">
        <v>35096</v>
      </c>
      <c r="C115" s="6">
        <v>5.5</v>
      </c>
      <c r="D115" s="7">
        <v>132952</v>
      </c>
      <c r="E115" s="7">
        <v>7313</v>
      </c>
    </row>
    <row r="116" spans="1:5" x14ac:dyDescent="0.35">
      <c r="A116" t="s">
        <v>128</v>
      </c>
      <c r="B116" s="5">
        <v>35125</v>
      </c>
      <c r="C116" s="6">
        <v>5.5</v>
      </c>
      <c r="D116" s="7">
        <v>133180</v>
      </c>
      <c r="E116" s="7">
        <v>7318</v>
      </c>
    </row>
    <row r="117" spans="1:5" x14ac:dyDescent="0.35">
      <c r="A117" t="s">
        <v>129</v>
      </c>
      <c r="B117" s="5">
        <v>35156</v>
      </c>
      <c r="C117" s="6">
        <v>5.6</v>
      </c>
      <c r="D117" s="7">
        <v>133409</v>
      </c>
      <c r="E117" s="7">
        <v>7415</v>
      </c>
    </row>
    <row r="118" spans="1:5" x14ac:dyDescent="0.35">
      <c r="A118" t="s">
        <v>130</v>
      </c>
      <c r="B118" s="5">
        <v>35186</v>
      </c>
      <c r="C118" s="6">
        <v>5.6</v>
      </c>
      <c r="D118" s="7">
        <v>133667</v>
      </c>
      <c r="E118" s="7">
        <v>7423</v>
      </c>
    </row>
    <row r="119" spans="1:5" x14ac:dyDescent="0.35">
      <c r="A119" t="s">
        <v>131</v>
      </c>
      <c r="B119" s="5">
        <v>35217</v>
      </c>
      <c r="C119" s="6">
        <v>5.3</v>
      </c>
      <c r="D119" s="7">
        <v>133697</v>
      </c>
      <c r="E119" s="7">
        <v>7095</v>
      </c>
    </row>
    <row r="120" spans="1:5" x14ac:dyDescent="0.35">
      <c r="A120" t="s">
        <v>132</v>
      </c>
      <c r="B120" s="5">
        <v>35247</v>
      </c>
      <c r="C120" s="6">
        <v>5.5</v>
      </c>
      <c r="D120" s="7">
        <v>134284</v>
      </c>
      <c r="E120" s="7">
        <v>7337</v>
      </c>
    </row>
    <row r="121" spans="1:5" x14ac:dyDescent="0.35">
      <c r="A121" t="s">
        <v>133</v>
      </c>
      <c r="B121" s="5">
        <v>35278</v>
      </c>
      <c r="C121" s="6">
        <v>5.0999999999999996</v>
      </c>
      <c r="D121" s="7">
        <v>134054</v>
      </c>
      <c r="E121" s="7">
        <v>6882</v>
      </c>
    </row>
    <row r="122" spans="1:5" x14ac:dyDescent="0.35">
      <c r="A122" t="s">
        <v>134</v>
      </c>
      <c r="B122" s="5">
        <v>35309</v>
      </c>
      <c r="C122" s="6">
        <v>5.2</v>
      </c>
      <c r="D122" s="7">
        <v>134515</v>
      </c>
      <c r="E122" s="7">
        <v>6979</v>
      </c>
    </row>
    <row r="123" spans="1:5" x14ac:dyDescent="0.35">
      <c r="A123" t="s">
        <v>135</v>
      </c>
      <c r="B123" s="5">
        <v>35339</v>
      </c>
      <c r="C123" s="6">
        <v>5.2</v>
      </c>
      <c r="D123" s="7">
        <v>134921</v>
      </c>
      <c r="E123" s="7">
        <v>7031</v>
      </c>
    </row>
    <row r="124" spans="1:5" x14ac:dyDescent="0.35">
      <c r="A124" t="s">
        <v>136</v>
      </c>
      <c r="B124" s="5">
        <v>35370</v>
      </c>
      <c r="C124" s="6">
        <v>5.4</v>
      </c>
      <c r="D124" s="7">
        <v>135007</v>
      </c>
      <c r="E124" s="7">
        <v>7236</v>
      </c>
    </row>
    <row r="125" spans="1:5" x14ac:dyDescent="0.35">
      <c r="A125" t="s">
        <v>137</v>
      </c>
      <c r="B125" s="5">
        <v>35400</v>
      </c>
      <c r="C125" s="6">
        <v>5.4</v>
      </c>
      <c r="D125" s="7">
        <v>135113</v>
      </c>
      <c r="E125" s="7">
        <v>7253</v>
      </c>
    </row>
    <row r="126" spans="1:5" x14ac:dyDescent="0.35">
      <c r="A126" t="s">
        <v>138</v>
      </c>
      <c r="B126" s="5">
        <v>35431</v>
      </c>
      <c r="C126" s="6">
        <v>5.3</v>
      </c>
      <c r="D126" s="7">
        <v>135456</v>
      </c>
      <c r="E126" s="7">
        <v>7158</v>
      </c>
    </row>
    <row r="127" spans="1:5" x14ac:dyDescent="0.35">
      <c r="A127" t="s">
        <v>139</v>
      </c>
      <c r="B127" s="5">
        <v>35462</v>
      </c>
      <c r="C127" s="6">
        <v>5.2</v>
      </c>
      <c r="D127" s="7">
        <v>135400</v>
      </c>
      <c r="E127" s="7">
        <v>7102</v>
      </c>
    </row>
    <row r="128" spans="1:5" x14ac:dyDescent="0.35">
      <c r="A128" t="s">
        <v>140</v>
      </c>
      <c r="B128" s="5">
        <v>35490</v>
      </c>
      <c r="C128" s="6">
        <v>5.2</v>
      </c>
      <c r="D128" s="7">
        <v>135891</v>
      </c>
      <c r="E128" s="7">
        <v>7000</v>
      </c>
    </row>
    <row r="129" spans="1:5" x14ac:dyDescent="0.35">
      <c r="A129" t="s">
        <v>141</v>
      </c>
      <c r="B129" s="5">
        <v>35521</v>
      </c>
      <c r="C129" s="6">
        <v>5.0999999999999996</v>
      </c>
      <c r="D129" s="7">
        <v>136016</v>
      </c>
      <c r="E129" s="7">
        <v>6873</v>
      </c>
    </row>
    <row r="130" spans="1:5" x14ac:dyDescent="0.35">
      <c r="A130" t="s">
        <v>142</v>
      </c>
      <c r="B130" s="5">
        <v>35551</v>
      </c>
      <c r="C130" s="6">
        <v>4.9000000000000004</v>
      </c>
      <c r="D130" s="7">
        <v>136119</v>
      </c>
      <c r="E130" s="7">
        <v>6655</v>
      </c>
    </row>
    <row r="131" spans="1:5" x14ac:dyDescent="0.35">
      <c r="A131" t="s">
        <v>143</v>
      </c>
      <c r="B131" s="5">
        <v>35582</v>
      </c>
      <c r="C131" s="6">
        <v>5</v>
      </c>
      <c r="D131" s="7">
        <v>136211</v>
      </c>
      <c r="E131" s="7">
        <v>6799</v>
      </c>
    </row>
    <row r="132" spans="1:5" x14ac:dyDescent="0.35">
      <c r="A132" t="s">
        <v>144</v>
      </c>
      <c r="B132" s="5">
        <v>35612</v>
      </c>
      <c r="C132" s="6">
        <v>4.9000000000000004</v>
      </c>
      <c r="D132" s="7">
        <v>136477</v>
      </c>
      <c r="E132" s="7">
        <v>6655</v>
      </c>
    </row>
    <row r="133" spans="1:5" x14ac:dyDescent="0.35">
      <c r="A133" t="s">
        <v>145</v>
      </c>
      <c r="B133" s="5">
        <v>35643</v>
      </c>
      <c r="C133" s="6">
        <v>4.8</v>
      </c>
      <c r="D133" s="7">
        <v>136618</v>
      </c>
      <c r="E133" s="7">
        <v>6608</v>
      </c>
    </row>
    <row r="134" spans="1:5" x14ac:dyDescent="0.35">
      <c r="A134" t="s">
        <v>146</v>
      </c>
      <c r="B134" s="5">
        <v>35674</v>
      </c>
      <c r="C134" s="6">
        <v>4.9000000000000004</v>
      </c>
      <c r="D134" s="7">
        <v>136675</v>
      </c>
      <c r="E134" s="7">
        <v>6656</v>
      </c>
    </row>
    <row r="135" spans="1:5" x14ac:dyDescent="0.35">
      <c r="A135" t="s">
        <v>147</v>
      </c>
      <c r="B135" s="5">
        <v>35704</v>
      </c>
      <c r="C135" s="6">
        <v>4.7</v>
      </c>
      <c r="D135" s="7">
        <v>136633</v>
      </c>
      <c r="E135" s="7">
        <v>6454</v>
      </c>
    </row>
    <row r="136" spans="1:5" x14ac:dyDescent="0.35">
      <c r="A136" t="s">
        <v>148</v>
      </c>
      <c r="B136" s="5">
        <v>35735</v>
      </c>
      <c r="C136" s="6">
        <v>4.5999999999999996</v>
      </c>
      <c r="D136" s="7">
        <v>136961</v>
      </c>
      <c r="E136" s="7">
        <v>6308</v>
      </c>
    </row>
    <row r="137" spans="1:5" x14ac:dyDescent="0.35">
      <c r="A137" t="s">
        <v>149</v>
      </c>
      <c r="B137" s="5">
        <v>35765</v>
      </c>
      <c r="C137" s="6">
        <v>4.7</v>
      </c>
      <c r="D137" s="7">
        <v>137155</v>
      </c>
      <c r="E137" s="7">
        <v>6476</v>
      </c>
    </row>
    <row r="138" spans="1:5" x14ac:dyDescent="0.35">
      <c r="A138" t="s">
        <v>150</v>
      </c>
      <c r="B138" s="5">
        <v>35796</v>
      </c>
      <c r="C138" s="6">
        <v>4.5999999999999996</v>
      </c>
      <c r="D138" s="7">
        <v>137095</v>
      </c>
      <c r="E138" s="7">
        <v>6368</v>
      </c>
    </row>
    <row r="139" spans="1:5" x14ac:dyDescent="0.35">
      <c r="A139" t="s">
        <v>151</v>
      </c>
      <c r="B139" s="5">
        <v>35827</v>
      </c>
      <c r="C139" s="6">
        <v>4.5999999999999996</v>
      </c>
      <c r="D139" s="7">
        <v>137112</v>
      </c>
      <c r="E139" s="7">
        <v>6306</v>
      </c>
    </row>
    <row r="140" spans="1:5" x14ac:dyDescent="0.35">
      <c r="A140" t="s">
        <v>152</v>
      </c>
      <c r="B140" s="5">
        <v>35855</v>
      </c>
      <c r="C140" s="6">
        <v>4.7</v>
      </c>
      <c r="D140" s="7">
        <v>137236</v>
      </c>
      <c r="E140" s="7">
        <v>6422</v>
      </c>
    </row>
    <row r="141" spans="1:5" x14ac:dyDescent="0.35">
      <c r="A141" t="s">
        <v>153</v>
      </c>
      <c r="B141" s="5">
        <v>35886</v>
      </c>
      <c r="C141" s="6">
        <v>4.3</v>
      </c>
      <c r="D141" s="7">
        <v>137150</v>
      </c>
      <c r="E141" s="7">
        <v>5941</v>
      </c>
    </row>
    <row r="142" spans="1:5" x14ac:dyDescent="0.35">
      <c r="A142" t="s">
        <v>154</v>
      </c>
      <c r="B142" s="5">
        <v>35916</v>
      </c>
      <c r="C142" s="6">
        <v>4.4000000000000004</v>
      </c>
      <c r="D142" s="7">
        <v>137372</v>
      </c>
      <c r="E142" s="7">
        <v>6047</v>
      </c>
    </row>
    <row r="143" spans="1:5" x14ac:dyDescent="0.35">
      <c r="A143" t="s">
        <v>155</v>
      </c>
      <c r="B143" s="5">
        <v>35947</v>
      </c>
      <c r="C143" s="6">
        <v>4.5</v>
      </c>
      <c r="D143" s="7">
        <v>137455</v>
      </c>
      <c r="E143" s="7">
        <v>6212</v>
      </c>
    </row>
    <row r="144" spans="1:5" x14ac:dyDescent="0.35">
      <c r="A144" t="s">
        <v>156</v>
      </c>
      <c r="B144" s="5">
        <v>35977</v>
      </c>
      <c r="C144" s="6">
        <v>4.5</v>
      </c>
      <c r="D144" s="7">
        <v>137588</v>
      </c>
      <c r="E144" s="7">
        <v>6259</v>
      </c>
    </row>
    <row r="145" spans="1:5" x14ac:dyDescent="0.35">
      <c r="A145" t="s">
        <v>157</v>
      </c>
      <c r="B145" s="5">
        <v>36008</v>
      </c>
      <c r="C145" s="6">
        <v>4.5</v>
      </c>
      <c r="D145" s="7">
        <v>137570</v>
      </c>
      <c r="E145" s="7">
        <v>6179</v>
      </c>
    </row>
    <row r="146" spans="1:5" x14ac:dyDescent="0.35">
      <c r="A146" t="s">
        <v>158</v>
      </c>
      <c r="B146" s="5">
        <v>36039</v>
      </c>
      <c r="C146" s="6">
        <v>4.5999999999999996</v>
      </c>
      <c r="D146" s="7">
        <v>138286</v>
      </c>
      <c r="E146" s="7">
        <v>6300</v>
      </c>
    </row>
    <row r="147" spans="1:5" x14ac:dyDescent="0.35">
      <c r="A147" t="s">
        <v>159</v>
      </c>
      <c r="B147" s="5">
        <v>36069</v>
      </c>
      <c r="C147" s="6">
        <v>4.5</v>
      </c>
      <c r="D147" s="7">
        <v>138279</v>
      </c>
      <c r="E147" s="7">
        <v>6280</v>
      </c>
    </row>
    <row r="148" spans="1:5" x14ac:dyDescent="0.35">
      <c r="A148" t="s">
        <v>160</v>
      </c>
      <c r="B148" s="5">
        <v>36100</v>
      </c>
      <c r="C148" s="6">
        <v>4.4000000000000004</v>
      </c>
      <c r="D148" s="7">
        <v>138381</v>
      </c>
      <c r="E148" s="7">
        <v>6100</v>
      </c>
    </row>
    <row r="149" spans="1:5" x14ac:dyDescent="0.35">
      <c r="A149" t="s">
        <v>161</v>
      </c>
      <c r="B149" s="5">
        <v>36130</v>
      </c>
      <c r="C149" s="6">
        <v>4.4000000000000004</v>
      </c>
      <c r="D149" s="7">
        <v>138634</v>
      </c>
      <c r="E149" s="7">
        <v>6032</v>
      </c>
    </row>
    <row r="150" spans="1:5" x14ac:dyDescent="0.35">
      <c r="A150" t="s">
        <v>162</v>
      </c>
      <c r="B150" s="5">
        <v>36161</v>
      </c>
      <c r="C150" s="6">
        <v>4.3</v>
      </c>
      <c r="D150" s="7">
        <v>139003</v>
      </c>
      <c r="E150" s="7">
        <v>5976</v>
      </c>
    </row>
    <row r="151" spans="1:5" x14ac:dyDescent="0.35">
      <c r="A151" t="s">
        <v>163</v>
      </c>
      <c r="B151" s="5">
        <v>36192</v>
      </c>
      <c r="C151" s="6">
        <v>4.4000000000000004</v>
      </c>
      <c r="D151" s="7">
        <v>138967</v>
      </c>
      <c r="E151" s="7">
        <v>6111</v>
      </c>
    </row>
    <row r="152" spans="1:5" x14ac:dyDescent="0.35">
      <c r="A152" t="s">
        <v>164</v>
      </c>
      <c r="B152" s="5">
        <v>36220</v>
      </c>
      <c r="C152" s="6">
        <v>4.2</v>
      </c>
      <c r="D152" s="7">
        <v>138730</v>
      </c>
      <c r="E152" s="7">
        <v>5783</v>
      </c>
    </row>
    <row r="153" spans="1:5" x14ac:dyDescent="0.35">
      <c r="A153" t="s">
        <v>165</v>
      </c>
      <c r="B153" s="5">
        <v>36251</v>
      </c>
      <c r="C153" s="6">
        <v>4.3</v>
      </c>
      <c r="D153" s="7">
        <v>138959</v>
      </c>
      <c r="E153" s="7">
        <v>6004</v>
      </c>
    </row>
    <row r="154" spans="1:5" x14ac:dyDescent="0.35">
      <c r="A154" t="s">
        <v>166</v>
      </c>
      <c r="B154" s="5">
        <v>36281</v>
      </c>
      <c r="C154" s="6">
        <v>4.2</v>
      </c>
      <c r="D154" s="7">
        <v>139107</v>
      </c>
      <c r="E154" s="7">
        <v>5796</v>
      </c>
    </row>
    <row r="155" spans="1:5" x14ac:dyDescent="0.35">
      <c r="A155" t="s">
        <v>167</v>
      </c>
      <c r="B155" s="5">
        <v>36312</v>
      </c>
      <c r="C155" s="6">
        <v>4.3</v>
      </c>
      <c r="D155" s="7">
        <v>139329</v>
      </c>
      <c r="E155" s="7">
        <v>5951</v>
      </c>
    </row>
    <row r="156" spans="1:5" x14ac:dyDescent="0.35">
      <c r="A156" t="s">
        <v>168</v>
      </c>
      <c r="B156" s="5">
        <v>36342</v>
      </c>
      <c r="C156" s="6">
        <v>4.3</v>
      </c>
      <c r="D156" s="7">
        <v>139439</v>
      </c>
      <c r="E156" s="7">
        <v>6025</v>
      </c>
    </row>
    <row r="157" spans="1:5" x14ac:dyDescent="0.35">
      <c r="A157" t="s">
        <v>169</v>
      </c>
      <c r="B157" s="5">
        <v>36373</v>
      </c>
      <c r="C157" s="6">
        <v>4.2</v>
      </c>
      <c r="D157" s="7">
        <v>139430</v>
      </c>
      <c r="E157" s="7">
        <v>5838</v>
      </c>
    </row>
    <row r="158" spans="1:5" x14ac:dyDescent="0.35">
      <c r="A158" t="s">
        <v>170</v>
      </c>
      <c r="B158" s="5">
        <v>36404</v>
      </c>
      <c r="C158" s="6">
        <v>4.2</v>
      </c>
      <c r="D158" s="7">
        <v>139622</v>
      </c>
      <c r="E158" s="7">
        <v>5915</v>
      </c>
    </row>
    <row r="159" spans="1:5" x14ac:dyDescent="0.35">
      <c r="A159" t="s">
        <v>171</v>
      </c>
      <c r="B159" s="5">
        <v>36434</v>
      </c>
      <c r="C159" s="6">
        <v>4.0999999999999996</v>
      </c>
      <c r="D159" s="7">
        <v>139771</v>
      </c>
      <c r="E159" s="7">
        <v>5778</v>
      </c>
    </row>
    <row r="160" spans="1:5" x14ac:dyDescent="0.35">
      <c r="A160" t="s">
        <v>172</v>
      </c>
      <c r="B160" s="5">
        <v>36465</v>
      </c>
      <c r="C160" s="6">
        <v>4.0999999999999996</v>
      </c>
      <c r="D160" s="7">
        <v>140025</v>
      </c>
      <c r="E160" s="7">
        <v>5716</v>
      </c>
    </row>
    <row r="161" spans="1:5" x14ac:dyDescent="0.35">
      <c r="A161" t="s">
        <v>173</v>
      </c>
      <c r="B161" s="5">
        <v>36495</v>
      </c>
      <c r="C161" s="6">
        <v>4</v>
      </c>
      <c r="D161" s="7">
        <v>140177</v>
      </c>
      <c r="E161" s="7">
        <v>5653</v>
      </c>
    </row>
    <row r="162" spans="1:5" x14ac:dyDescent="0.35">
      <c r="A162" t="s">
        <v>174</v>
      </c>
      <c r="B162" s="5">
        <v>36526</v>
      </c>
      <c r="C162" s="6">
        <v>4</v>
      </c>
      <c r="D162" s="7">
        <v>142267</v>
      </c>
      <c r="E162" s="7">
        <v>5708</v>
      </c>
    </row>
    <row r="163" spans="1:5" x14ac:dyDescent="0.35">
      <c r="A163" t="s">
        <v>175</v>
      </c>
      <c r="B163" s="5">
        <v>36557</v>
      </c>
      <c r="C163" s="6">
        <v>4.0999999999999996</v>
      </c>
      <c r="D163" s="7">
        <v>142456</v>
      </c>
      <c r="E163" s="7">
        <v>5858</v>
      </c>
    </row>
    <row r="164" spans="1:5" x14ac:dyDescent="0.35">
      <c r="A164" t="s">
        <v>176</v>
      </c>
      <c r="B164" s="5">
        <v>36586</v>
      </c>
      <c r="C164" s="6">
        <v>4</v>
      </c>
      <c r="D164" s="7">
        <v>142434</v>
      </c>
      <c r="E164" s="7">
        <v>5733</v>
      </c>
    </row>
    <row r="165" spans="1:5" x14ac:dyDescent="0.35">
      <c r="A165" t="s">
        <v>177</v>
      </c>
      <c r="B165" s="5">
        <v>36617</v>
      </c>
      <c r="C165" s="6">
        <v>3.8</v>
      </c>
      <c r="D165" s="7">
        <v>142751</v>
      </c>
      <c r="E165" s="7">
        <v>5481</v>
      </c>
    </row>
    <row r="166" spans="1:5" x14ac:dyDescent="0.35">
      <c r="A166" t="s">
        <v>178</v>
      </c>
      <c r="B166" s="5">
        <v>36647</v>
      </c>
      <c r="C166" s="6">
        <v>4</v>
      </c>
      <c r="D166" s="7">
        <v>142388</v>
      </c>
      <c r="E166" s="7">
        <v>5758</v>
      </c>
    </row>
    <row r="167" spans="1:5" x14ac:dyDescent="0.35">
      <c r="A167" t="s">
        <v>179</v>
      </c>
      <c r="B167" s="5">
        <v>36678</v>
      </c>
      <c r="C167" s="6">
        <v>4</v>
      </c>
      <c r="D167" s="7">
        <v>142591</v>
      </c>
      <c r="E167" s="7">
        <v>5651</v>
      </c>
    </row>
    <row r="168" spans="1:5" x14ac:dyDescent="0.35">
      <c r="A168" t="s">
        <v>180</v>
      </c>
      <c r="B168" s="5">
        <v>36708</v>
      </c>
      <c r="C168" s="6">
        <v>4</v>
      </c>
      <c r="D168" s="7">
        <v>142278</v>
      </c>
      <c r="E168" s="7">
        <v>5747</v>
      </c>
    </row>
    <row r="169" spans="1:5" x14ac:dyDescent="0.35">
      <c r="A169" t="s">
        <v>181</v>
      </c>
      <c r="B169" s="5">
        <v>36739</v>
      </c>
      <c r="C169" s="6">
        <v>4.0999999999999996</v>
      </c>
      <c r="D169" s="7">
        <v>142514</v>
      </c>
      <c r="E169" s="7">
        <v>5853</v>
      </c>
    </row>
    <row r="170" spans="1:5" x14ac:dyDescent="0.35">
      <c r="A170" t="s">
        <v>182</v>
      </c>
      <c r="B170" s="5">
        <v>36770</v>
      </c>
      <c r="C170" s="6">
        <v>3.9</v>
      </c>
      <c r="D170" s="7">
        <v>142518</v>
      </c>
      <c r="E170" s="7">
        <v>5625</v>
      </c>
    </row>
    <row r="171" spans="1:5" x14ac:dyDescent="0.35">
      <c r="A171" t="s">
        <v>183</v>
      </c>
      <c r="B171" s="5">
        <v>36800</v>
      </c>
      <c r="C171" s="6">
        <v>3.9</v>
      </c>
      <c r="D171" s="7">
        <v>142622</v>
      </c>
      <c r="E171" s="7">
        <v>5534</v>
      </c>
    </row>
    <row r="172" spans="1:5" x14ac:dyDescent="0.35">
      <c r="A172" t="s">
        <v>184</v>
      </c>
      <c r="B172" s="5">
        <v>36831</v>
      </c>
      <c r="C172" s="6">
        <v>3.9</v>
      </c>
      <c r="D172" s="7">
        <v>142962</v>
      </c>
      <c r="E172" s="7">
        <v>5639</v>
      </c>
    </row>
    <row r="173" spans="1:5" x14ac:dyDescent="0.35">
      <c r="A173" t="s">
        <v>185</v>
      </c>
      <c r="B173" s="5">
        <v>36861</v>
      </c>
      <c r="C173" s="6">
        <v>3.9</v>
      </c>
      <c r="D173" s="7">
        <v>143248</v>
      </c>
      <c r="E173" s="7">
        <v>5634</v>
      </c>
    </row>
    <row r="174" spans="1:5" x14ac:dyDescent="0.35">
      <c r="A174" t="s">
        <v>186</v>
      </c>
      <c r="B174" s="5">
        <v>36892</v>
      </c>
      <c r="C174" s="6">
        <v>4.2</v>
      </c>
      <c r="D174" s="7">
        <v>143800</v>
      </c>
      <c r="E174" s="7">
        <v>6023</v>
      </c>
    </row>
    <row r="175" spans="1:5" x14ac:dyDescent="0.35">
      <c r="A175" t="s">
        <v>187</v>
      </c>
      <c r="B175" s="5">
        <v>36923</v>
      </c>
      <c r="C175" s="6">
        <v>4.2</v>
      </c>
      <c r="D175" s="7">
        <v>143701</v>
      </c>
      <c r="E175" s="7">
        <v>6089</v>
      </c>
    </row>
    <row r="176" spans="1:5" x14ac:dyDescent="0.35">
      <c r="A176" t="s">
        <v>188</v>
      </c>
      <c r="B176" s="5">
        <v>36951</v>
      </c>
      <c r="C176" s="6">
        <v>4.3</v>
      </c>
      <c r="D176" s="7">
        <v>143924</v>
      </c>
      <c r="E176" s="7">
        <v>6141</v>
      </c>
    </row>
    <row r="177" spans="1:5" x14ac:dyDescent="0.35">
      <c r="A177" t="s">
        <v>189</v>
      </c>
      <c r="B177" s="5">
        <v>36982</v>
      </c>
      <c r="C177" s="6">
        <v>4.4000000000000004</v>
      </c>
      <c r="D177" s="7">
        <v>143569</v>
      </c>
      <c r="E177" s="7">
        <v>6271</v>
      </c>
    </row>
    <row r="178" spans="1:5" x14ac:dyDescent="0.35">
      <c r="A178" t="s">
        <v>190</v>
      </c>
      <c r="B178" s="5">
        <v>37012</v>
      </c>
      <c r="C178" s="6">
        <v>4.3</v>
      </c>
      <c r="D178" s="7">
        <v>143318</v>
      </c>
      <c r="E178" s="7">
        <v>6226</v>
      </c>
    </row>
    <row r="179" spans="1:5" x14ac:dyDescent="0.35">
      <c r="A179" t="s">
        <v>191</v>
      </c>
      <c r="B179" s="5">
        <v>37043</v>
      </c>
      <c r="C179" s="6">
        <v>4.5</v>
      </c>
      <c r="D179" s="7">
        <v>143357</v>
      </c>
      <c r="E179" s="7">
        <v>6484</v>
      </c>
    </row>
    <row r="180" spans="1:5" x14ac:dyDescent="0.35">
      <c r="A180" t="s">
        <v>192</v>
      </c>
      <c r="B180" s="5">
        <v>37073</v>
      </c>
      <c r="C180" s="6">
        <v>4.5999999999999996</v>
      </c>
      <c r="D180" s="7">
        <v>143654</v>
      </c>
      <c r="E180" s="7">
        <v>6583</v>
      </c>
    </row>
    <row r="181" spans="1:5" x14ac:dyDescent="0.35">
      <c r="A181" t="s">
        <v>193</v>
      </c>
      <c r="B181" s="5">
        <v>37104</v>
      </c>
      <c r="C181" s="6">
        <v>4.9000000000000004</v>
      </c>
      <c r="D181" s="7">
        <v>143284</v>
      </c>
      <c r="E181" s="7">
        <v>7042</v>
      </c>
    </row>
    <row r="182" spans="1:5" x14ac:dyDescent="0.35">
      <c r="A182" t="s">
        <v>194</v>
      </c>
      <c r="B182" s="5">
        <v>37135</v>
      </c>
      <c r="C182" s="6">
        <v>5</v>
      </c>
      <c r="D182" s="7">
        <v>143989</v>
      </c>
      <c r="E182" s="7">
        <v>7142</v>
      </c>
    </row>
    <row r="183" spans="1:5" x14ac:dyDescent="0.35">
      <c r="A183" t="s">
        <v>195</v>
      </c>
      <c r="B183" s="5">
        <v>37165</v>
      </c>
      <c r="C183" s="6">
        <v>5.3</v>
      </c>
      <c r="D183" s="7">
        <v>144086</v>
      </c>
      <c r="E183" s="7">
        <v>7694</v>
      </c>
    </row>
    <row r="184" spans="1:5" x14ac:dyDescent="0.35">
      <c r="A184" t="s">
        <v>196</v>
      </c>
      <c r="B184" s="5">
        <v>37196</v>
      </c>
      <c r="C184" s="6">
        <v>5.5</v>
      </c>
      <c r="D184" s="7">
        <v>144240</v>
      </c>
      <c r="E184" s="7">
        <v>8003</v>
      </c>
    </row>
    <row r="185" spans="1:5" x14ac:dyDescent="0.35">
      <c r="A185" t="s">
        <v>197</v>
      </c>
      <c r="B185" s="5">
        <v>37226</v>
      </c>
      <c r="C185" s="6">
        <v>5.7</v>
      </c>
      <c r="D185" s="7">
        <v>144305</v>
      </c>
      <c r="E185" s="7">
        <v>8258</v>
      </c>
    </row>
    <row r="186" spans="1:5" x14ac:dyDescent="0.35">
      <c r="A186" t="s">
        <v>198</v>
      </c>
      <c r="B186" s="5">
        <v>37257</v>
      </c>
      <c r="C186" s="6">
        <v>5.7</v>
      </c>
      <c r="D186" s="7">
        <v>143883</v>
      </c>
      <c r="E186" s="7">
        <v>8182</v>
      </c>
    </row>
    <row r="187" spans="1:5" x14ac:dyDescent="0.35">
      <c r="A187" t="s">
        <v>199</v>
      </c>
      <c r="B187" s="5">
        <v>37288</v>
      </c>
      <c r="C187" s="6">
        <v>5.7</v>
      </c>
      <c r="D187" s="7">
        <v>144653</v>
      </c>
      <c r="E187" s="7">
        <v>8215</v>
      </c>
    </row>
    <row r="188" spans="1:5" x14ac:dyDescent="0.35">
      <c r="A188" t="s">
        <v>200</v>
      </c>
      <c r="B188" s="5">
        <v>37316</v>
      </c>
      <c r="C188" s="6">
        <v>5.7</v>
      </c>
      <c r="D188" s="7">
        <v>144481</v>
      </c>
      <c r="E188" s="7">
        <v>8304</v>
      </c>
    </row>
    <row r="189" spans="1:5" x14ac:dyDescent="0.35">
      <c r="A189" t="s">
        <v>201</v>
      </c>
      <c r="B189" s="5">
        <v>37347</v>
      </c>
      <c r="C189" s="6">
        <v>5.9</v>
      </c>
      <c r="D189" s="7">
        <v>144725</v>
      </c>
      <c r="E189" s="7">
        <v>8599</v>
      </c>
    </row>
    <row r="190" spans="1:5" x14ac:dyDescent="0.35">
      <c r="A190" t="s">
        <v>202</v>
      </c>
      <c r="B190" s="5">
        <v>37377</v>
      </c>
      <c r="C190" s="6">
        <v>5.8</v>
      </c>
      <c r="D190" s="7">
        <v>144938</v>
      </c>
      <c r="E190" s="7">
        <v>8399</v>
      </c>
    </row>
    <row r="191" spans="1:5" x14ac:dyDescent="0.35">
      <c r="A191" t="s">
        <v>203</v>
      </c>
      <c r="B191" s="5">
        <v>37408</v>
      </c>
      <c r="C191" s="6">
        <v>5.8</v>
      </c>
      <c r="D191" s="7">
        <v>144808</v>
      </c>
      <c r="E191" s="7">
        <v>8393</v>
      </c>
    </row>
    <row r="192" spans="1:5" x14ac:dyDescent="0.35">
      <c r="A192" t="s">
        <v>204</v>
      </c>
      <c r="B192" s="5">
        <v>37438</v>
      </c>
      <c r="C192" s="6">
        <v>5.8</v>
      </c>
      <c r="D192" s="7">
        <v>144803</v>
      </c>
      <c r="E192" s="7">
        <v>8390</v>
      </c>
    </row>
    <row r="193" spans="1:5" x14ac:dyDescent="0.35">
      <c r="A193" t="s">
        <v>205</v>
      </c>
      <c r="B193" s="5">
        <v>37469</v>
      </c>
      <c r="C193" s="6">
        <v>5.7</v>
      </c>
      <c r="D193" s="7">
        <v>145009</v>
      </c>
      <c r="E193" s="7">
        <v>8304</v>
      </c>
    </row>
    <row r="194" spans="1:5" x14ac:dyDescent="0.35">
      <c r="A194" t="s">
        <v>206</v>
      </c>
      <c r="B194" s="5">
        <v>37500</v>
      </c>
      <c r="C194" s="6">
        <v>5.7</v>
      </c>
      <c r="D194" s="7">
        <v>145552</v>
      </c>
      <c r="E194" s="7">
        <v>8251</v>
      </c>
    </row>
    <row r="195" spans="1:5" x14ac:dyDescent="0.35">
      <c r="A195" t="s">
        <v>207</v>
      </c>
      <c r="B195" s="5">
        <v>37530</v>
      </c>
      <c r="C195" s="6">
        <v>5.7</v>
      </c>
      <c r="D195" s="7">
        <v>145314</v>
      </c>
      <c r="E195" s="7">
        <v>8307</v>
      </c>
    </row>
    <row r="196" spans="1:5" x14ac:dyDescent="0.35">
      <c r="A196" t="s">
        <v>208</v>
      </c>
      <c r="B196" s="5">
        <v>37561</v>
      </c>
      <c r="C196" s="6">
        <v>5.9</v>
      </c>
      <c r="D196" s="7">
        <v>145041</v>
      </c>
      <c r="E196" s="7">
        <v>8520</v>
      </c>
    </row>
    <row r="197" spans="1:5" x14ac:dyDescent="0.35">
      <c r="A197" t="s">
        <v>209</v>
      </c>
      <c r="B197" s="5">
        <v>37591</v>
      </c>
      <c r="C197" s="6">
        <v>6</v>
      </c>
      <c r="D197" s="7">
        <v>145066</v>
      </c>
      <c r="E197" s="7">
        <v>8640</v>
      </c>
    </row>
    <row r="198" spans="1:5" x14ac:dyDescent="0.35">
      <c r="A198" t="s">
        <v>210</v>
      </c>
      <c r="B198" s="5">
        <v>37622</v>
      </c>
      <c r="C198" s="6">
        <v>5.8</v>
      </c>
      <c r="D198" s="7">
        <v>145937</v>
      </c>
      <c r="E198" s="7">
        <v>8520</v>
      </c>
    </row>
    <row r="199" spans="1:5" x14ac:dyDescent="0.35">
      <c r="A199" t="s">
        <v>211</v>
      </c>
      <c r="B199" s="5">
        <v>37653</v>
      </c>
      <c r="C199" s="6">
        <v>5.9</v>
      </c>
      <c r="D199" s="7">
        <v>146100</v>
      </c>
      <c r="E199" s="7">
        <v>8618</v>
      </c>
    </row>
    <row r="200" spans="1:5" x14ac:dyDescent="0.35">
      <c r="A200" t="s">
        <v>212</v>
      </c>
      <c r="B200" s="5">
        <v>37681</v>
      </c>
      <c r="C200" s="6">
        <v>5.9</v>
      </c>
      <c r="D200" s="7">
        <v>146022</v>
      </c>
      <c r="E200" s="7">
        <v>8588</v>
      </c>
    </row>
    <row r="201" spans="1:5" x14ac:dyDescent="0.35">
      <c r="A201" t="s">
        <v>213</v>
      </c>
      <c r="B201" s="5">
        <v>37712</v>
      </c>
      <c r="C201" s="6">
        <v>6</v>
      </c>
      <c r="D201" s="7">
        <v>146474</v>
      </c>
      <c r="E201" s="7">
        <v>8842</v>
      </c>
    </row>
    <row r="202" spans="1:5" x14ac:dyDescent="0.35">
      <c r="A202" t="s">
        <v>214</v>
      </c>
      <c r="B202" s="5">
        <v>37742</v>
      </c>
      <c r="C202" s="6">
        <v>6.1</v>
      </c>
      <c r="D202" s="7">
        <v>146500</v>
      </c>
      <c r="E202" s="7">
        <v>8957</v>
      </c>
    </row>
    <row r="203" spans="1:5" x14ac:dyDescent="0.35">
      <c r="A203" t="s">
        <v>215</v>
      </c>
      <c r="B203" s="5">
        <v>37773</v>
      </c>
      <c r="C203" s="6">
        <v>6.3</v>
      </c>
      <c r="D203" s="7">
        <v>147056</v>
      </c>
      <c r="E203" s="7">
        <v>9266</v>
      </c>
    </row>
    <row r="204" spans="1:5" x14ac:dyDescent="0.35">
      <c r="A204" t="s">
        <v>216</v>
      </c>
      <c r="B204" s="5">
        <v>37803</v>
      </c>
      <c r="C204" s="6">
        <v>6.2</v>
      </c>
      <c r="D204" s="7">
        <v>146485</v>
      </c>
      <c r="E204" s="7">
        <v>9011</v>
      </c>
    </row>
    <row r="205" spans="1:5" x14ac:dyDescent="0.35">
      <c r="A205" t="s">
        <v>217</v>
      </c>
      <c r="B205" s="5">
        <v>37834</v>
      </c>
      <c r="C205" s="6">
        <v>6.1</v>
      </c>
      <c r="D205" s="7">
        <v>146445</v>
      </c>
      <c r="E205" s="7">
        <v>8896</v>
      </c>
    </row>
    <row r="206" spans="1:5" x14ac:dyDescent="0.35">
      <c r="A206" t="s">
        <v>218</v>
      </c>
      <c r="B206" s="5">
        <v>37865</v>
      </c>
      <c r="C206" s="6">
        <v>6.1</v>
      </c>
      <c r="D206" s="7">
        <v>146530</v>
      </c>
      <c r="E206" s="7">
        <v>8921</v>
      </c>
    </row>
    <row r="207" spans="1:5" x14ac:dyDescent="0.35">
      <c r="A207" t="s">
        <v>219</v>
      </c>
      <c r="B207" s="5">
        <v>37895</v>
      </c>
      <c r="C207" s="6">
        <v>6</v>
      </c>
      <c r="D207" s="7">
        <v>146716</v>
      </c>
      <c r="E207" s="7">
        <v>8732</v>
      </c>
    </row>
    <row r="208" spans="1:5" x14ac:dyDescent="0.35">
      <c r="A208" t="s">
        <v>220</v>
      </c>
      <c r="B208" s="5">
        <v>37926</v>
      </c>
      <c r="C208" s="6">
        <v>5.8</v>
      </c>
      <c r="D208" s="7">
        <v>147000</v>
      </c>
      <c r="E208" s="7">
        <v>8576</v>
      </c>
    </row>
    <row r="209" spans="1:5" x14ac:dyDescent="0.35">
      <c r="A209" t="s">
        <v>221</v>
      </c>
      <c r="B209" s="5">
        <v>37956</v>
      </c>
      <c r="C209" s="6">
        <v>5.7</v>
      </c>
      <c r="D209" s="7">
        <v>146729</v>
      </c>
      <c r="E209" s="7">
        <v>8317</v>
      </c>
    </row>
    <row r="210" spans="1:5" x14ac:dyDescent="0.35">
      <c r="A210" t="s">
        <v>222</v>
      </c>
      <c r="B210" s="5">
        <v>37987</v>
      </c>
      <c r="C210" s="6">
        <v>5.7</v>
      </c>
      <c r="D210" s="7">
        <v>146842</v>
      </c>
      <c r="E210" s="7">
        <v>8370</v>
      </c>
    </row>
    <row r="211" spans="1:5" x14ac:dyDescent="0.35">
      <c r="A211" t="s">
        <v>223</v>
      </c>
      <c r="B211" s="5">
        <v>38018</v>
      </c>
      <c r="C211" s="6">
        <v>5.6</v>
      </c>
      <c r="D211" s="7">
        <v>146709</v>
      </c>
      <c r="E211" s="7">
        <v>8167</v>
      </c>
    </row>
    <row r="212" spans="1:5" x14ac:dyDescent="0.35">
      <c r="A212" t="s">
        <v>224</v>
      </c>
      <c r="B212" s="5">
        <v>38047</v>
      </c>
      <c r="C212" s="6">
        <v>5.8</v>
      </c>
      <c r="D212" s="7">
        <v>146944</v>
      </c>
      <c r="E212" s="7">
        <v>8491</v>
      </c>
    </row>
    <row r="213" spans="1:5" x14ac:dyDescent="0.35">
      <c r="A213" t="s">
        <v>225</v>
      </c>
      <c r="B213" s="5">
        <v>38078</v>
      </c>
      <c r="C213" s="6">
        <v>5.6</v>
      </c>
      <c r="D213" s="7">
        <v>146850</v>
      </c>
      <c r="E213" s="7">
        <v>8170</v>
      </c>
    </row>
    <row r="214" spans="1:5" x14ac:dyDescent="0.35">
      <c r="A214" t="s">
        <v>226</v>
      </c>
      <c r="B214" s="5">
        <v>38108</v>
      </c>
      <c r="C214" s="6">
        <v>5.6</v>
      </c>
      <c r="D214" s="7">
        <v>147065</v>
      </c>
      <c r="E214" s="7">
        <v>8212</v>
      </c>
    </row>
    <row r="215" spans="1:5" x14ac:dyDescent="0.35">
      <c r="A215" t="s">
        <v>227</v>
      </c>
      <c r="B215" s="5">
        <v>38139</v>
      </c>
      <c r="C215" s="6">
        <v>5.6</v>
      </c>
      <c r="D215" s="7">
        <v>147460</v>
      </c>
      <c r="E215" s="7">
        <v>8286</v>
      </c>
    </row>
    <row r="216" spans="1:5" x14ac:dyDescent="0.35">
      <c r="A216" t="s">
        <v>228</v>
      </c>
      <c r="B216" s="5">
        <v>38169</v>
      </c>
      <c r="C216" s="6">
        <v>5.5</v>
      </c>
      <c r="D216" s="7">
        <v>147692</v>
      </c>
      <c r="E216" s="7">
        <v>8136</v>
      </c>
    </row>
    <row r="217" spans="1:5" x14ac:dyDescent="0.35">
      <c r="A217" t="s">
        <v>229</v>
      </c>
      <c r="B217" s="5">
        <v>38200</v>
      </c>
      <c r="C217" s="6">
        <v>5.4</v>
      </c>
      <c r="D217" s="7">
        <v>147564</v>
      </c>
      <c r="E217" s="7">
        <v>7990</v>
      </c>
    </row>
    <row r="218" spans="1:5" x14ac:dyDescent="0.35">
      <c r="A218" t="s">
        <v>230</v>
      </c>
      <c r="B218" s="5">
        <v>38231</v>
      </c>
      <c r="C218" s="6">
        <v>5.4</v>
      </c>
      <c r="D218" s="7">
        <v>147415</v>
      </c>
      <c r="E218" s="7">
        <v>7927</v>
      </c>
    </row>
    <row r="219" spans="1:5" x14ac:dyDescent="0.35">
      <c r="A219" t="s">
        <v>231</v>
      </c>
      <c r="B219" s="5">
        <v>38261</v>
      </c>
      <c r="C219" s="6">
        <v>5.5</v>
      </c>
      <c r="D219" s="7">
        <v>147793</v>
      </c>
      <c r="E219" s="7">
        <v>8061</v>
      </c>
    </row>
    <row r="220" spans="1:5" x14ac:dyDescent="0.35">
      <c r="A220" t="s">
        <v>232</v>
      </c>
      <c r="B220" s="5">
        <v>38292</v>
      </c>
      <c r="C220" s="6">
        <v>5.4</v>
      </c>
      <c r="D220" s="7">
        <v>148162</v>
      </c>
      <c r="E220" s="7">
        <v>7932</v>
      </c>
    </row>
    <row r="221" spans="1:5" x14ac:dyDescent="0.35">
      <c r="A221" t="s">
        <v>233</v>
      </c>
      <c r="B221" s="5">
        <v>38322</v>
      </c>
      <c r="C221" s="6">
        <v>5.4</v>
      </c>
      <c r="D221" s="7">
        <v>148059</v>
      </c>
      <c r="E221" s="7">
        <v>7934</v>
      </c>
    </row>
    <row r="222" spans="1:5" x14ac:dyDescent="0.35">
      <c r="A222" t="s">
        <v>234</v>
      </c>
      <c r="B222" s="5">
        <v>38353</v>
      </c>
      <c r="C222" s="6">
        <v>5.3</v>
      </c>
      <c r="D222" s="7">
        <v>148029</v>
      </c>
      <c r="E222" s="7">
        <v>7784</v>
      </c>
    </row>
    <row r="223" spans="1:5" x14ac:dyDescent="0.35">
      <c r="A223" t="s">
        <v>235</v>
      </c>
      <c r="B223" s="5">
        <v>38384</v>
      </c>
      <c r="C223" s="6">
        <v>5.4</v>
      </c>
      <c r="D223" s="7">
        <v>148364</v>
      </c>
      <c r="E223" s="7">
        <v>7980</v>
      </c>
    </row>
    <row r="224" spans="1:5" x14ac:dyDescent="0.35">
      <c r="A224" t="s">
        <v>236</v>
      </c>
      <c r="B224" s="5">
        <v>38412</v>
      </c>
      <c r="C224" s="6">
        <v>5.2</v>
      </c>
      <c r="D224" s="7">
        <v>148391</v>
      </c>
      <c r="E224" s="7">
        <v>7737</v>
      </c>
    </row>
    <row r="225" spans="1:5" x14ac:dyDescent="0.35">
      <c r="A225" t="s">
        <v>237</v>
      </c>
      <c r="B225" s="5">
        <v>38443</v>
      </c>
      <c r="C225" s="6">
        <v>5.2</v>
      </c>
      <c r="D225" s="7">
        <v>148926</v>
      </c>
      <c r="E225" s="7">
        <v>7672</v>
      </c>
    </row>
    <row r="226" spans="1:5" x14ac:dyDescent="0.35">
      <c r="A226" t="s">
        <v>238</v>
      </c>
      <c r="B226" s="5">
        <v>38473</v>
      </c>
      <c r="C226" s="6">
        <v>5.0999999999999996</v>
      </c>
      <c r="D226" s="7">
        <v>149261</v>
      </c>
      <c r="E226" s="7">
        <v>7651</v>
      </c>
    </row>
    <row r="227" spans="1:5" x14ac:dyDescent="0.35">
      <c r="A227" t="s">
        <v>239</v>
      </c>
      <c r="B227" s="5">
        <v>38504</v>
      </c>
      <c r="C227" s="6">
        <v>5</v>
      </c>
      <c r="D227" s="7">
        <v>149238</v>
      </c>
      <c r="E227" s="7">
        <v>7524</v>
      </c>
    </row>
    <row r="228" spans="1:5" x14ac:dyDescent="0.35">
      <c r="A228" t="s">
        <v>240</v>
      </c>
      <c r="B228" s="5">
        <v>38534</v>
      </c>
      <c r="C228" s="6">
        <v>5</v>
      </c>
      <c r="D228" s="7">
        <v>149432</v>
      </c>
      <c r="E228" s="7">
        <v>7406</v>
      </c>
    </row>
    <row r="229" spans="1:5" x14ac:dyDescent="0.35">
      <c r="A229" t="s">
        <v>241</v>
      </c>
      <c r="B229" s="5">
        <v>38565</v>
      </c>
      <c r="C229" s="6">
        <v>4.9000000000000004</v>
      </c>
      <c r="D229" s="7">
        <v>149779</v>
      </c>
      <c r="E229" s="7">
        <v>7345</v>
      </c>
    </row>
    <row r="230" spans="1:5" x14ac:dyDescent="0.35">
      <c r="A230" t="s">
        <v>242</v>
      </c>
      <c r="B230" s="5">
        <v>38596</v>
      </c>
      <c r="C230" s="6">
        <v>5</v>
      </c>
      <c r="D230" s="7">
        <v>149954</v>
      </c>
      <c r="E230" s="7">
        <v>7553</v>
      </c>
    </row>
    <row r="231" spans="1:5" x14ac:dyDescent="0.35">
      <c r="A231" t="s">
        <v>243</v>
      </c>
      <c r="B231" s="5">
        <v>38626</v>
      </c>
      <c r="C231" s="6">
        <v>5</v>
      </c>
      <c r="D231" s="7">
        <v>150001</v>
      </c>
      <c r="E231" s="7">
        <v>7453</v>
      </c>
    </row>
    <row r="232" spans="1:5" x14ac:dyDescent="0.35">
      <c r="A232" t="s">
        <v>244</v>
      </c>
      <c r="B232" s="5">
        <v>38657</v>
      </c>
      <c r="C232" s="6">
        <v>5</v>
      </c>
      <c r="D232" s="7">
        <v>150065</v>
      </c>
      <c r="E232" s="7">
        <v>7566</v>
      </c>
    </row>
    <row r="233" spans="1:5" x14ac:dyDescent="0.35">
      <c r="A233" t="s">
        <v>245</v>
      </c>
      <c r="B233" s="5">
        <v>38687</v>
      </c>
      <c r="C233" s="6">
        <v>4.9000000000000004</v>
      </c>
      <c r="D233" s="7">
        <v>150030</v>
      </c>
      <c r="E233" s="7">
        <v>7279</v>
      </c>
    </row>
    <row r="234" spans="1:5" x14ac:dyDescent="0.35">
      <c r="A234" t="s">
        <v>246</v>
      </c>
      <c r="B234" s="5">
        <v>38718</v>
      </c>
      <c r="C234" s="6">
        <v>4.7</v>
      </c>
      <c r="D234" s="7">
        <v>150214</v>
      </c>
      <c r="E234" s="7">
        <v>7064</v>
      </c>
    </row>
    <row r="235" spans="1:5" x14ac:dyDescent="0.35">
      <c r="A235" t="s">
        <v>247</v>
      </c>
      <c r="B235" s="5">
        <v>38749</v>
      </c>
      <c r="C235" s="6">
        <v>4.8</v>
      </c>
      <c r="D235" s="7">
        <v>150641</v>
      </c>
      <c r="E235" s="7">
        <v>7184</v>
      </c>
    </row>
    <row r="236" spans="1:5" x14ac:dyDescent="0.35">
      <c r="A236" t="s">
        <v>248</v>
      </c>
      <c r="B236" s="5">
        <v>38777</v>
      </c>
      <c r="C236" s="6">
        <v>4.7</v>
      </c>
      <c r="D236" s="7">
        <v>150813</v>
      </c>
      <c r="E236" s="7">
        <v>7072</v>
      </c>
    </row>
    <row r="237" spans="1:5" x14ac:dyDescent="0.35">
      <c r="A237" t="s">
        <v>249</v>
      </c>
      <c r="B237" s="5">
        <v>38808</v>
      </c>
      <c r="C237" s="6">
        <v>4.7</v>
      </c>
      <c r="D237" s="7">
        <v>150881</v>
      </c>
      <c r="E237" s="7">
        <v>7120</v>
      </c>
    </row>
    <row r="238" spans="1:5" x14ac:dyDescent="0.35">
      <c r="A238" t="s">
        <v>250</v>
      </c>
      <c r="B238" s="5">
        <v>38838</v>
      </c>
      <c r="C238" s="6">
        <v>4.5999999999999996</v>
      </c>
      <c r="D238" s="7">
        <v>151069</v>
      </c>
      <c r="E238" s="7">
        <v>6980</v>
      </c>
    </row>
    <row r="239" spans="1:5" x14ac:dyDescent="0.35">
      <c r="A239" t="s">
        <v>251</v>
      </c>
      <c r="B239" s="5">
        <v>38869</v>
      </c>
      <c r="C239" s="6">
        <v>4.5999999999999996</v>
      </c>
      <c r="D239" s="7">
        <v>151354</v>
      </c>
      <c r="E239" s="7">
        <v>7001</v>
      </c>
    </row>
    <row r="240" spans="1:5" x14ac:dyDescent="0.35">
      <c r="A240" t="s">
        <v>252</v>
      </c>
      <c r="B240" s="5">
        <v>38899</v>
      </c>
      <c r="C240" s="6">
        <v>4.7</v>
      </c>
      <c r="D240" s="7">
        <v>151377</v>
      </c>
      <c r="E240" s="7">
        <v>7175</v>
      </c>
    </row>
    <row r="241" spans="1:5" x14ac:dyDescent="0.35">
      <c r="A241" t="s">
        <v>253</v>
      </c>
      <c r="B241" s="5">
        <v>38930</v>
      </c>
      <c r="C241" s="6">
        <v>4.7</v>
      </c>
      <c r="D241" s="7">
        <v>151716</v>
      </c>
      <c r="E241" s="7">
        <v>7091</v>
      </c>
    </row>
    <row r="242" spans="1:5" x14ac:dyDescent="0.35">
      <c r="A242" t="s">
        <v>254</v>
      </c>
      <c r="B242" s="5">
        <v>38961</v>
      </c>
      <c r="C242" s="6">
        <v>4.5</v>
      </c>
      <c r="D242" s="7">
        <v>151662</v>
      </c>
      <c r="E242" s="7">
        <v>6847</v>
      </c>
    </row>
    <row r="243" spans="1:5" x14ac:dyDescent="0.35">
      <c r="A243" t="s">
        <v>255</v>
      </c>
      <c r="B243" s="5">
        <v>38991</v>
      </c>
      <c r="C243" s="6">
        <v>4.4000000000000004</v>
      </c>
      <c r="D243" s="7">
        <v>152041</v>
      </c>
      <c r="E243" s="7">
        <v>6727</v>
      </c>
    </row>
    <row r="244" spans="1:5" x14ac:dyDescent="0.35">
      <c r="A244" t="s">
        <v>256</v>
      </c>
      <c r="B244" s="5">
        <v>39022</v>
      </c>
      <c r="C244" s="6">
        <v>4.5</v>
      </c>
      <c r="D244" s="7">
        <v>152406</v>
      </c>
      <c r="E244" s="7">
        <v>6872</v>
      </c>
    </row>
    <row r="245" spans="1:5" x14ac:dyDescent="0.35">
      <c r="A245" t="s">
        <v>257</v>
      </c>
      <c r="B245" s="5">
        <v>39052</v>
      </c>
      <c r="C245" s="6">
        <v>4.4000000000000004</v>
      </c>
      <c r="D245" s="7">
        <v>152732</v>
      </c>
      <c r="E245" s="7">
        <v>6762</v>
      </c>
    </row>
    <row r="246" spans="1:5" x14ac:dyDescent="0.35">
      <c r="A246" t="s">
        <v>258</v>
      </c>
      <c r="B246" s="5">
        <v>39083</v>
      </c>
      <c r="C246" s="6">
        <v>4.5999999999999996</v>
      </c>
      <c r="D246" s="7">
        <v>153144</v>
      </c>
      <c r="E246" s="7">
        <v>7116</v>
      </c>
    </row>
    <row r="247" spans="1:5" x14ac:dyDescent="0.35">
      <c r="A247" t="s">
        <v>259</v>
      </c>
      <c r="B247" s="5">
        <v>39114</v>
      </c>
      <c r="C247" s="6">
        <v>4.5</v>
      </c>
      <c r="D247" s="7">
        <v>152983</v>
      </c>
      <c r="E247" s="7">
        <v>6927</v>
      </c>
    </row>
    <row r="248" spans="1:5" x14ac:dyDescent="0.35">
      <c r="A248" t="s">
        <v>260</v>
      </c>
      <c r="B248" s="5">
        <v>39142</v>
      </c>
      <c r="C248" s="6">
        <v>4.4000000000000004</v>
      </c>
      <c r="D248" s="7">
        <v>153051</v>
      </c>
      <c r="E248" s="7">
        <v>6731</v>
      </c>
    </row>
    <row r="249" spans="1:5" x14ac:dyDescent="0.35">
      <c r="A249" t="s">
        <v>261</v>
      </c>
      <c r="B249" s="5">
        <v>39173</v>
      </c>
      <c r="C249" s="6">
        <v>4.5</v>
      </c>
      <c r="D249" s="7">
        <v>152435</v>
      </c>
      <c r="E249" s="7">
        <v>6850</v>
      </c>
    </row>
    <row r="250" spans="1:5" x14ac:dyDescent="0.35">
      <c r="A250" t="s">
        <v>262</v>
      </c>
      <c r="B250" s="5">
        <v>39203</v>
      </c>
      <c r="C250" s="6">
        <v>4.4000000000000004</v>
      </c>
      <c r="D250" s="7">
        <v>152670</v>
      </c>
      <c r="E250" s="7">
        <v>6766</v>
      </c>
    </row>
    <row r="251" spans="1:5" x14ac:dyDescent="0.35">
      <c r="A251" t="s">
        <v>263</v>
      </c>
      <c r="B251" s="5">
        <v>39234</v>
      </c>
      <c r="C251" s="6">
        <v>4.5999999999999996</v>
      </c>
      <c r="D251" s="7">
        <v>153041</v>
      </c>
      <c r="E251" s="7">
        <v>6979</v>
      </c>
    </row>
    <row r="252" spans="1:5" x14ac:dyDescent="0.35">
      <c r="A252" t="s">
        <v>264</v>
      </c>
      <c r="B252" s="5">
        <v>39264</v>
      </c>
      <c r="C252" s="6">
        <v>4.7</v>
      </c>
      <c r="D252" s="7">
        <v>153054</v>
      </c>
      <c r="E252" s="7">
        <v>7149</v>
      </c>
    </row>
    <row r="253" spans="1:5" x14ac:dyDescent="0.35">
      <c r="A253" t="s">
        <v>265</v>
      </c>
      <c r="B253" s="5">
        <v>39295</v>
      </c>
      <c r="C253" s="6">
        <v>4.5999999999999996</v>
      </c>
      <c r="D253" s="7">
        <v>152749</v>
      </c>
      <c r="E253" s="7">
        <v>7067</v>
      </c>
    </row>
    <row r="254" spans="1:5" x14ac:dyDescent="0.35">
      <c r="A254" t="s">
        <v>266</v>
      </c>
      <c r="B254" s="5">
        <v>39326</v>
      </c>
      <c r="C254" s="6">
        <v>4.7</v>
      </c>
      <c r="D254" s="7">
        <v>153414</v>
      </c>
      <c r="E254" s="7">
        <v>7170</v>
      </c>
    </row>
    <row r="255" spans="1:5" x14ac:dyDescent="0.35">
      <c r="A255" t="s">
        <v>267</v>
      </c>
      <c r="B255" s="5">
        <v>39356</v>
      </c>
      <c r="C255" s="6">
        <v>4.7</v>
      </c>
      <c r="D255" s="7">
        <v>153183</v>
      </c>
      <c r="E255" s="7">
        <v>7237</v>
      </c>
    </row>
    <row r="256" spans="1:5" x14ac:dyDescent="0.35">
      <c r="A256" t="s">
        <v>268</v>
      </c>
      <c r="B256" s="5">
        <v>39387</v>
      </c>
      <c r="C256" s="6">
        <v>4.7</v>
      </c>
      <c r="D256" s="7">
        <v>153835</v>
      </c>
      <c r="E256" s="7">
        <v>7240</v>
      </c>
    </row>
    <row r="257" spans="1:5" x14ac:dyDescent="0.35">
      <c r="A257" t="s">
        <v>269</v>
      </c>
      <c r="B257" s="5">
        <v>39417</v>
      </c>
      <c r="C257" s="6">
        <v>5</v>
      </c>
      <c r="D257" s="7">
        <v>153918</v>
      </c>
      <c r="E257" s="7">
        <v>7645</v>
      </c>
    </row>
    <row r="258" spans="1:5" x14ac:dyDescent="0.35">
      <c r="A258" t="s">
        <v>270</v>
      </c>
      <c r="B258" s="5">
        <v>39448</v>
      </c>
      <c r="C258" s="6">
        <v>5</v>
      </c>
      <c r="D258" s="7">
        <v>154063</v>
      </c>
      <c r="E258" s="7">
        <v>7685</v>
      </c>
    </row>
    <row r="259" spans="1:5" x14ac:dyDescent="0.35">
      <c r="A259" t="s">
        <v>271</v>
      </c>
      <c r="B259" s="5">
        <v>39479</v>
      </c>
      <c r="C259" s="6">
        <v>4.9000000000000004</v>
      </c>
      <c r="D259" s="7">
        <v>153653</v>
      </c>
      <c r="E259" s="7">
        <v>7497</v>
      </c>
    </row>
    <row r="260" spans="1:5" x14ac:dyDescent="0.35">
      <c r="A260" t="s">
        <v>272</v>
      </c>
      <c r="B260" s="5">
        <v>39508</v>
      </c>
      <c r="C260" s="6">
        <v>5.0999999999999996</v>
      </c>
      <c r="D260" s="7">
        <v>153908</v>
      </c>
      <c r="E260" s="7">
        <v>7822</v>
      </c>
    </row>
    <row r="261" spans="1:5" x14ac:dyDescent="0.35">
      <c r="A261" t="s">
        <v>273</v>
      </c>
      <c r="B261" s="5">
        <v>39539</v>
      </c>
      <c r="C261" s="6">
        <v>5</v>
      </c>
      <c r="D261" s="7">
        <v>153769</v>
      </c>
      <c r="E261" s="7">
        <v>7637</v>
      </c>
    </row>
    <row r="262" spans="1:5" x14ac:dyDescent="0.35">
      <c r="A262" t="s">
        <v>274</v>
      </c>
      <c r="B262" s="5">
        <v>39569</v>
      </c>
      <c r="C262" s="6">
        <v>5.4</v>
      </c>
      <c r="D262" s="7">
        <v>154303</v>
      </c>
      <c r="E262" s="7">
        <v>8395</v>
      </c>
    </row>
    <row r="263" spans="1:5" x14ac:dyDescent="0.35">
      <c r="A263" t="s">
        <v>275</v>
      </c>
      <c r="B263" s="5">
        <v>39600</v>
      </c>
      <c r="C263" s="6">
        <v>5.6</v>
      </c>
      <c r="D263" s="7">
        <v>154313</v>
      </c>
      <c r="E263" s="7">
        <v>8575</v>
      </c>
    </row>
    <row r="264" spans="1:5" x14ac:dyDescent="0.35">
      <c r="A264" t="s">
        <v>276</v>
      </c>
      <c r="B264" s="5">
        <v>39630</v>
      </c>
      <c r="C264" s="6">
        <v>5.8</v>
      </c>
      <c r="D264" s="7">
        <v>154469</v>
      </c>
      <c r="E264" s="7">
        <v>8937</v>
      </c>
    </row>
    <row r="265" spans="1:5" x14ac:dyDescent="0.35">
      <c r="A265" t="s">
        <v>277</v>
      </c>
      <c r="B265" s="5">
        <v>39661</v>
      </c>
      <c r="C265" s="6">
        <v>6.1</v>
      </c>
      <c r="D265" s="7">
        <v>154641</v>
      </c>
      <c r="E265" s="7">
        <v>9438</v>
      </c>
    </row>
    <row r="266" spans="1:5" x14ac:dyDescent="0.35">
      <c r="A266" t="s">
        <v>278</v>
      </c>
      <c r="B266" s="5">
        <v>39692</v>
      </c>
      <c r="C266" s="6">
        <v>6.1</v>
      </c>
      <c r="D266" s="7">
        <v>154570</v>
      </c>
      <c r="E266" s="7">
        <v>9494</v>
      </c>
    </row>
    <row r="267" spans="1:5" x14ac:dyDescent="0.35">
      <c r="A267" t="s">
        <v>279</v>
      </c>
      <c r="B267" s="5">
        <v>39722</v>
      </c>
      <c r="C267" s="6">
        <v>6.5</v>
      </c>
      <c r="D267" s="7">
        <v>154876</v>
      </c>
      <c r="E267" s="7">
        <v>10074</v>
      </c>
    </row>
    <row r="268" spans="1:5" x14ac:dyDescent="0.35">
      <c r="A268" t="s">
        <v>280</v>
      </c>
      <c r="B268" s="5">
        <v>39753</v>
      </c>
      <c r="C268" s="6">
        <v>6.8</v>
      </c>
      <c r="D268" s="7">
        <v>154639</v>
      </c>
      <c r="E268" s="7">
        <v>10538</v>
      </c>
    </row>
    <row r="269" spans="1:5" x14ac:dyDescent="0.35">
      <c r="A269" t="s">
        <v>281</v>
      </c>
      <c r="B269" s="5">
        <v>39783</v>
      </c>
      <c r="C269" s="6">
        <v>7.3</v>
      </c>
      <c r="D269" s="7">
        <v>154655</v>
      </c>
      <c r="E269" s="7">
        <v>11286</v>
      </c>
    </row>
    <row r="270" spans="1:5" x14ac:dyDescent="0.35">
      <c r="A270" t="s">
        <v>282</v>
      </c>
      <c r="B270" s="5">
        <v>39814</v>
      </c>
      <c r="C270" s="6">
        <v>7.8</v>
      </c>
      <c r="D270" s="7">
        <v>154232</v>
      </c>
      <c r="E270" s="7">
        <v>12079</v>
      </c>
    </row>
    <row r="271" spans="1:5" x14ac:dyDescent="0.35">
      <c r="A271" t="s">
        <v>283</v>
      </c>
      <c r="B271" s="5">
        <v>39845</v>
      </c>
      <c r="C271" s="6">
        <v>8.3000000000000007</v>
      </c>
      <c r="D271" s="7">
        <v>154526</v>
      </c>
      <c r="E271" s="7">
        <v>12881</v>
      </c>
    </row>
    <row r="272" spans="1:5" x14ac:dyDescent="0.35">
      <c r="A272" t="s">
        <v>284</v>
      </c>
      <c r="B272" s="5">
        <v>39873</v>
      </c>
      <c r="C272" s="6">
        <v>8.6999999999999993</v>
      </c>
      <c r="D272" s="7">
        <v>154142</v>
      </c>
      <c r="E272" s="7">
        <v>13421</v>
      </c>
    </row>
    <row r="273" spans="1:5" x14ac:dyDescent="0.35">
      <c r="A273" t="s">
        <v>285</v>
      </c>
      <c r="B273" s="5">
        <v>39904</v>
      </c>
      <c r="C273" s="6">
        <v>9</v>
      </c>
      <c r="D273" s="7">
        <v>154479</v>
      </c>
      <c r="E273" s="7">
        <v>13826</v>
      </c>
    </row>
    <row r="274" spans="1:5" x14ac:dyDescent="0.35">
      <c r="A274" t="s">
        <v>286</v>
      </c>
      <c r="B274" s="5">
        <v>39934</v>
      </c>
      <c r="C274" s="6">
        <v>9.4</v>
      </c>
      <c r="D274" s="7">
        <v>154742</v>
      </c>
      <c r="E274" s="7">
        <v>14492</v>
      </c>
    </row>
    <row r="275" spans="1:5" x14ac:dyDescent="0.35">
      <c r="A275" t="s">
        <v>287</v>
      </c>
      <c r="B275" s="5">
        <v>39965</v>
      </c>
      <c r="C275" s="6">
        <v>9.5</v>
      </c>
      <c r="D275" s="7">
        <v>154710</v>
      </c>
      <c r="E275" s="7">
        <v>14705</v>
      </c>
    </row>
    <row r="276" spans="1:5" x14ac:dyDescent="0.35">
      <c r="A276" t="s">
        <v>288</v>
      </c>
      <c r="B276" s="5">
        <v>39995</v>
      </c>
      <c r="C276" s="6">
        <v>9.5</v>
      </c>
      <c r="D276" s="7">
        <v>154505</v>
      </c>
      <c r="E276" s="7">
        <v>14607</v>
      </c>
    </row>
    <row r="277" spans="1:5" x14ac:dyDescent="0.35">
      <c r="A277" t="s">
        <v>289</v>
      </c>
      <c r="B277" s="5">
        <v>40026</v>
      </c>
      <c r="C277" s="6">
        <v>9.6</v>
      </c>
      <c r="D277" s="7">
        <v>154300</v>
      </c>
      <c r="E277" s="7">
        <v>14819</v>
      </c>
    </row>
    <row r="278" spans="1:5" x14ac:dyDescent="0.35">
      <c r="A278" t="s">
        <v>290</v>
      </c>
      <c r="B278" s="5">
        <v>40057</v>
      </c>
      <c r="C278" s="6">
        <v>9.8000000000000007</v>
      </c>
      <c r="D278" s="7">
        <v>153815</v>
      </c>
      <c r="E278" s="7">
        <v>15005</v>
      </c>
    </row>
    <row r="279" spans="1:5" x14ac:dyDescent="0.35">
      <c r="A279" t="s">
        <v>291</v>
      </c>
      <c r="B279" s="5">
        <v>40087</v>
      </c>
      <c r="C279" s="6">
        <v>10</v>
      </c>
      <c r="D279" s="7">
        <v>153804</v>
      </c>
      <c r="E279" s="7">
        <v>15382</v>
      </c>
    </row>
    <row r="280" spans="1:5" x14ac:dyDescent="0.35">
      <c r="A280" t="s">
        <v>292</v>
      </c>
      <c r="B280" s="5">
        <v>40118</v>
      </c>
      <c r="C280" s="6">
        <v>9.9</v>
      </c>
      <c r="D280" s="7">
        <v>153887</v>
      </c>
      <c r="E280" s="7">
        <v>15223</v>
      </c>
    </row>
    <row r="281" spans="1:5" x14ac:dyDescent="0.35">
      <c r="A281" t="s">
        <v>293</v>
      </c>
      <c r="B281" s="5">
        <v>40148</v>
      </c>
      <c r="C281" s="6">
        <v>9.9</v>
      </c>
      <c r="D281" s="7">
        <v>153120</v>
      </c>
      <c r="E281" s="7">
        <v>15095</v>
      </c>
    </row>
    <row r="282" spans="1:5" x14ac:dyDescent="0.35">
      <c r="A282" t="s">
        <v>294</v>
      </c>
      <c r="B282" s="5">
        <v>40179</v>
      </c>
      <c r="C282" s="6">
        <v>9.8000000000000007</v>
      </c>
      <c r="D282" s="7">
        <v>153455</v>
      </c>
      <c r="E282" s="7">
        <v>15016</v>
      </c>
    </row>
    <row r="283" spans="1:5" x14ac:dyDescent="0.35">
      <c r="A283" t="s">
        <v>295</v>
      </c>
      <c r="B283" s="5">
        <v>40210</v>
      </c>
      <c r="C283" s="6">
        <v>9.8000000000000007</v>
      </c>
      <c r="D283" s="7">
        <v>153702</v>
      </c>
      <c r="E283" s="7">
        <v>15078</v>
      </c>
    </row>
    <row r="284" spans="1:5" x14ac:dyDescent="0.35">
      <c r="A284" t="s">
        <v>296</v>
      </c>
      <c r="B284" s="5">
        <v>40238</v>
      </c>
      <c r="C284" s="6">
        <v>9.9</v>
      </c>
      <c r="D284" s="7">
        <v>153960</v>
      </c>
      <c r="E284" s="7">
        <v>15192</v>
      </c>
    </row>
    <row r="285" spans="1:5" x14ac:dyDescent="0.35">
      <c r="A285" t="s">
        <v>297</v>
      </c>
      <c r="B285" s="5">
        <v>40269</v>
      </c>
      <c r="C285" s="6">
        <v>9.9</v>
      </c>
      <c r="D285" s="7">
        <v>154577</v>
      </c>
      <c r="E285" s="7">
        <v>15281</v>
      </c>
    </row>
    <row r="286" spans="1:5" x14ac:dyDescent="0.35">
      <c r="A286" t="s">
        <v>298</v>
      </c>
      <c r="B286" s="5">
        <v>40299</v>
      </c>
      <c r="C286" s="6">
        <v>9.6</v>
      </c>
      <c r="D286" s="7">
        <v>154110</v>
      </c>
      <c r="E286" s="7">
        <v>14856</v>
      </c>
    </row>
    <row r="287" spans="1:5" x14ac:dyDescent="0.35">
      <c r="A287" t="s">
        <v>299</v>
      </c>
      <c r="B287" s="5">
        <v>40330</v>
      </c>
      <c r="C287" s="6">
        <v>9.4</v>
      </c>
      <c r="D287" s="7">
        <v>153623</v>
      </c>
      <c r="E287" s="7">
        <v>14475</v>
      </c>
    </row>
    <row r="288" spans="1:5" x14ac:dyDescent="0.35">
      <c r="A288" t="s">
        <v>300</v>
      </c>
      <c r="B288" s="5">
        <v>40360</v>
      </c>
      <c r="C288" s="6">
        <v>9.5</v>
      </c>
      <c r="D288" s="7">
        <v>153709</v>
      </c>
      <c r="E288" s="7">
        <v>14542</v>
      </c>
    </row>
    <row r="289" spans="1:5" x14ac:dyDescent="0.35">
      <c r="A289" t="s">
        <v>301</v>
      </c>
      <c r="B289" s="5">
        <v>40391</v>
      </c>
      <c r="C289" s="6">
        <v>9.5</v>
      </c>
      <c r="D289" s="7">
        <v>154078</v>
      </c>
      <c r="E289" s="7">
        <v>14673</v>
      </c>
    </row>
    <row r="290" spans="1:5" x14ac:dyDescent="0.35">
      <c r="A290" t="s">
        <v>302</v>
      </c>
      <c r="B290" s="5">
        <v>40422</v>
      </c>
      <c r="C290" s="6">
        <v>9.5</v>
      </c>
      <c r="D290" s="7">
        <v>153966</v>
      </c>
      <c r="E290" s="7">
        <v>14577</v>
      </c>
    </row>
    <row r="291" spans="1:5" x14ac:dyDescent="0.35">
      <c r="A291" t="s">
        <v>303</v>
      </c>
      <c r="B291" s="5">
        <v>40452</v>
      </c>
      <c r="C291" s="6">
        <v>9.5</v>
      </c>
      <c r="D291" s="7">
        <v>153681</v>
      </c>
      <c r="E291" s="7">
        <v>14584</v>
      </c>
    </row>
    <row r="292" spans="1:5" x14ac:dyDescent="0.35">
      <c r="A292" t="s">
        <v>304</v>
      </c>
      <c r="B292" s="5">
        <v>40483</v>
      </c>
      <c r="C292" s="6">
        <v>9.8000000000000007</v>
      </c>
      <c r="D292" s="7">
        <v>154140</v>
      </c>
      <c r="E292" s="7">
        <v>15094</v>
      </c>
    </row>
    <row r="293" spans="1:5" x14ac:dyDescent="0.35">
      <c r="A293" t="s">
        <v>305</v>
      </c>
      <c r="B293" s="5">
        <v>40513</v>
      </c>
      <c r="C293" s="6">
        <v>9.3000000000000007</v>
      </c>
      <c r="D293" s="7">
        <v>153649</v>
      </c>
      <c r="E293" s="7">
        <v>14354</v>
      </c>
    </row>
    <row r="294" spans="1:5" x14ac:dyDescent="0.35">
      <c r="A294" t="s">
        <v>306</v>
      </c>
      <c r="B294" s="5">
        <v>40544</v>
      </c>
      <c r="C294" s="6">
        <v>9.1</v>
      </c>
      <c r="D294" s="7">
        <v>153244</v>
      </c>
      <c r="E294" s="7">
        <v>13992</v>
      </c>
    </row>
    <row r="295" spans="1:5" x14ac:dyDescent="0.35">
      <c r="A295" t="s">
        <v>307</v>
      </c>
      <c r="B295" s="5">
        <v>40575</v>
      </c>
      <c r="C295" s="6">
        <v>9</v>
      </c>
      <c r="D295" s="7">
        <v>153269</v>
      </c>
      <c r="E295" s="7">
        <v>13798</v>
      </c>
    </row>
    <row r="296" spans="1:5" x14ac:dyDescent="0.35">
      <c r="A296" t="s">
        <v>308</v>
      </c>
      <c r="B296" s="5">
        <v>40603</v>
      </c>
      <c r="C296" s="6">
        <v>8.9</v>
      </c>
      <c r="D296" s="7">
        <v>153358</v>
      </c>
      <c r="E296" s="7">
        <v>13716</v>
      </c>
    </row>
    <row r="297" spans="1:5" x14ac:dyDescent="0.35">
      <c r="A297" t="s">
        <v>309</v>
      </c>
      <c r="B297" s="5">
        <v>40634</v>
      </c>
      <c r="C297" s="6">
        <v>9</v>
      </c>
      <c r="D297" s="7">
        <v>153478</v>
      </c>
      <c r="E297" s="7">
        <v>13872</v>
      </c>
    </row>
    <row r="298" spans="1:5" x14ac:dyDescent="0.35">
      <c r="A298" t="s">
        <v>310</v>
      </c>
      <c r="B298" s="5">
        <v>40664</v>
      </c>
      <c r="C298" s="6">
        <v>9</v>
      </c>
      <c r="D298" s="7">
        <v>153552</v>
      </c>
      <c r="E298" s="7">
        <v>13871</v>
      </c>
    </row>
    <row r="299" spans="1:5" x14ac:dyDescent="0.35">
      <c r="A299" t="s">
        <v>311</v>
      </c>
      <c r="B299" s="5">
        <v>40695</v>
      </c>
      <c r="C299" s="6">
        <v>9.1</v>
      </c>
      <c r="D299" s="7">
        <v>153369</v>
      </c>
      <c r="E299" s="7">
        <v>13964</v>
      </c>
    </row>
    <row r="300" spans="1:5" x14ac:dyDescent="0.35">
      <c r="A300" t="s">
        <v>312</v>
      </c>
      <c r="B300" s="5">
        <v>40725</v>
      </c>
      <c r="C300" s="6">
        <v>9</v>
      </c>
      <c r="D300" s="7">
        <v>153325</v>
      </c>
      <c r="E300" s="7">
        <v>13817</v>
      </c>
    </row>
    <row r="301" spans="1:5" x14ac:dyDescent="0.35">
      <c r="A301" t="s">
        <v>313</v>
      </c>
      <c r="B301" s="5">
        <v>40756</v>
      </c>
      <c r="C301" s="6">
        <v>9</v>
      </c>
      <c r="D301" s="7">
        <v>153707</v>
      </c>
      <c r="E301" s="7">
        <v>13837</v>
      </c>
    </row>
    <row r="302" spans="1:5" x14ac:dyDescent="0.35">
      <c r="A302" t="s">
        <v>314</v>
      </c>
      <c r="B302" s="5">
        <v>40787</v>
      </c>
      <c r="C302" s="6">
        <v>9</v>
      </c>
      <c r="D302" s="7">
        <v>154074</v>
      </c>
      <c r="E302" s="7">
        <v>13910</v>
      </c>
    </row>
    <row r="303" spans="1:5" x14ac:dyDescent="0.35">
      <c r="A303" t="s">
        <v>315</v>
      </c>
      <c r="B303" s="5">
        <v>40817</v>
      </c>
      <c r="C303" s="6">
        <v>8.9</v>
      </c>
      <c r="D303" s="7">
        <v>154010</v>
      </c>
      <c r="E303" s="7">
        <v>13696</v>
      </c>
    </row>
    <row r="304" spans="1:5" x14ac:dyDescent="0.35">
      <c r="A304" t="s">
        <v>316</v>
      </c>
      <c r="B304" s="5">
        <v>40848</v>
      </c>
      <c r="C304" s="6">
        <v>8.6</v>
      </c>
      <c r="D304" s="7">
        <v>154096</v>
      </c>
      <c r="E304" s="7">
        <v>13325</v>
      </c>
    </row>
    <row r="305" spans="1:5" x14ac:dyDescent="0.35">
      <c r="A305" t="s">
        <v>317</v>
      </c>
      <c r="B305" s="5">
        <v>40878</v>
      </c>
      <c r="C305" s="6">
        <v>8.5</v>
      </c>
      <c r="D305" s="7">
        <v>153945</v>
      </c>
      <c r="E305" s="7">
        <v>13049</v>
      </c>
    </row>
    <row r="306" spans="1:5" x14ac:dyDescent="0.35">
      <c r="A306" t="s">
        <v>318</v>
      </c>
      <c r="B306" s="5">
        <v>40909</v>
      </c>
      <c r="C306" s="6">
        <v>8.3000000000000007</v>
      </c>
      <c r="D306" s="7">
        <v>154356</v>
      </c>
      <c r="E306" s="7">
        <v>12748</v>
      </c>
    </row>
    <row r="307" spans="1:5" x14ac:dyDescent="0.35">
      <c r="A307" t="s">
        <v>319</v>
      </c>
      <c r="B307" s="5">
        <v>40940</v>
      </c>
      <c r="C307" s="6">
        <v>8.3000000000000007</v>
      </c>
      <c r="D307" s="7">
        <v>154825</v>
      </c>
      <c r="E307" s="7">
        <v>12806</v>
      </c>
    </row>
    <row r="308" spans="1:5" x14ac:dyDescent="0.35">
      <c r="A308" t="s">
        <v>320</v>
      </c>
      <c r="B308" s="5">
        <v>40969</v>
      </c>
      <c r="C308" s="6">
        <v>8.1999999999999993</v>
      </c>
      <c r="D308" s="7">
        <v>154707</v>
      </c>
      <c r="E308" s="7">
        <v>12686</v>
      </c>
    </row>
    <row r="309" spans="1:5" x14ac:dyDescent="0.35">
      <c r="A309" t="s">
        <v>321</v>
      </c>
      <c r="B309" s="5">
        <v>41000</v>
      </c>
      <c r="C309" s="6">
        <v>8.1</v>
      </c>
      <c r="D309" s="7">
        <v>154451</v>
      </c>
      <c r="E309" s="7">
        <v>12518</v>
      </c>
    </row>
    <row r="310" spans="1:5" x14ac:dyDescent="0.35">
      <c r="A310" t="s">
        <v>322</v>
      </c>
      <c r="B310" s="5">
        <v>41030</v>
      </c>
      <c r="C310" s="6">
        <v>8.1999999999999993</v>
      </c>
      <c r="D310" s="7">
        <v>154998</v>
      </c>
      <c r="E310" s="7">
        <v>12695</v>
      </c>
    </row>
    <row r="311" spans="1:5" x14ac:dyDescent="0.35">
      <c r="A311" t="s">
        <v>323</v>
      </c>
      <c r="B311" s="5">
        <v>41061</v>
      </c>
      <c r="C311" s="6">
        <v>8.1999999999999993</v>
      </c>
      <c r="D311" s="7">
        <v>155149</v>
      </c>
      <c r="E311" s="7">
        <v>12701</v>
      </c>
    </row>
    <row r="312" spans="1:5" x14ac:dyDescent="0.35">
      <c r="A312" t="s">
        <v>324</v>
      </c>
      <c r="B312" s="5">
        <v>41091</v>
      </c>
      <c r="C312" s="6">
        <v>8.1999999999999993</v>
      </c>
      <c r="D312" s="7">
        <v>154995</v>
      </c>
      <c r="E312" s="7">
        <v>12745</v>
      </c>
    </row>
    <row r="313" spans="1:5" x14ac:dyDescent="0.35">
      <c r="A313" t="s">
        <v>325</v>
      </c>
      <c r="B313" s="5">
        <v>41122</v>
      </c>
      <c r="C313" s="6">
        <v>8.1</v>
      </c>
      <c r="D313" s="7">
        <v>154647</v>
      </c>
      <c r="E313" s="7">
        <v>12483</v>
      </c>
    </row>
    <row r="314" spans="1:5" x14ac:dyDescent="0.35">
      <c r="A314" t="s">
        <v>326</v>
      </c>
      <c r="B314" s="5">
        <v>41153</v>
      </c>
      <c r="C314" s="6">
        <v>7.8</v>
      </c>
      <c r="D314" s="7">
        <v>155056</v>
      </c>
      <c r="E314" s="7">
        <v>12082</v>
      </c>
    </row>
    <row r="315" spans="1:5" x14ac:dyDescent="0.35">
      <c r="A315" t="s">
        <v>327</v>
      </c>
      <c r="B315" s="5">
        <v>41183</v>
      </c>
      <c r="C315" s="6">
        <v>7.9</v>
      </c>
      <c r="D315" s="7">
        <v>155576</v>
      </c>
      <c r="E315" s="7">
        <v>12248</v>
      </c>
    </row>
    <row r="316" spans="1:5" x14ac:dyDescent="0.35">
      <c r="A316" t="s">
        <v>328</v>
      </c>
      <c r="B316" s="5">
        <v>41214</v>
      </c>
      <c r="C316" s="6">
        <v>7.8</v>
      </c>
      <c r="D316" s="7">
        <v>155319</v>
      </c>
      <c r="E316" s="7">
        <v>12042</v>
      </c>
    </row>
    <row r="317" spans="1:5" x14ac:dyDescent="0.35">
      <c r="A317" t="s">
        <v>329</v>
      </c>
      <c r="B317" s="5">
        <v>41244</v>
      </c>
      <c r="C317" s="6">
        <v>7.8</v>
      </c>
      <c r="D317" s="7">
        <v>155511</v>
      </c>
      <c r="E317" s="7">
        <v>12206</v>
      </c>
    </row>
    <row r="318" spans="1:5" x14ac:dyDescent="0.35">
      <c r="A318" t="s">
        <v>332</v>
      </c>
      <c r="B318" s="5">
        <v>41275</v>
      </c>
      <c r="C318" s="6">
        <v>7.9</v>
      </c>
      <c r="D318" s="7">
        <v>155654</v>
      </c>
      <c r="E318" s="7">
        <v>12332</v>
      </c>
    </row>
    <row r="319" spans="1:5" x14ac:dyDescent="0.35">
      <c r="A319" t="s">
        <v>334</v>
      </c>
      <c r="B319" s="5">
        <v>41306</v>
      </c>
      <c r="C319" s="6">
        <v>7.7</v>
      </c>
      <c r="D319" s="7">
        <v>155524</v>
      </c>
      <c r="E319" s="7">
        <v>12032</v>
      </c>
    </row>
    <row r="320" spans="1:5" x14ac:dyDescent="0.35">
      <c r="A320" t="s">
        <v>335</v>
      </c>
      <c r="B320" s="5">
        <v>41334</v>
      </c>
      <c r="C320" s="6">
        <v>7.6</v>
      </c>
      <c r="D320" s="7">
        <v>155028</v>
      </c>
      <c r="E320" s="7">
        <v>11742</v>
      </c>
    </row>
    <row r="321" spans="1:5" x14ac:dyDescent="0.35">
      <c r="A321" t="s">
        <v>336</v>
      </c>
      <c r="B321" s="5">
        <v>41365</v>
      </c>
      <c r="C321" s="6">
        <v>7.5</v>
      </c>
      <c r="D321" s="7">
        <v>155238</v>
      </c>
      <c r="E321" s="7">
        <v>11659</v>
      </c>
    </row>
    <row r="322" spans="1:5" x14ac:dyDescent="0.35">
      <c r="A322" t="s">
        <v>337</v>
      </c>
      <c r="B322" s="5">
        <v>41395</v>
      </c>
      <c r="C322" s="6">
        <v>7.6</v>
      </c>
      <c r="D322" s="7">
        <v>155658</v>
      </c>
      <c r="E322" s="7">
        <v>11760</v>
      </c>
    </row>
    <row r="323" spans="1:5" x14ac:dyDescent="0.35">
      <c r="A323" t="s">
        <v>338</v>
      </c>
      <c r="B323" s="5">
        <v>41426</v>
      </c>
      <c r="C323" s="6">
        <v>7.6</v>
      </c>
      <c r="D323" s="7">
        <v>155835</v>
      </c>
      <c r="E323" s="7">
        <v>11777</v>
      </c>
    </row>
    <row r="324" spans="1:5" x14ac:dyDescent="0.35">
      <c r="A324" t="s">
        <v>339</v>
      </c>
      <c r="B324" s="5">
        <v>41456</v>
      </c>
      <c r="C324" s="6">
        <v>7.4</v>
      </c>
      <c r="D324" s="7">
        <v>155798</v>
      </c>
      <c r="E324" s="7">
        <v>11514</v>
      </c>
    </row>
    <row r="325" spans="1:5" x14ac:dyDescent="0.35">
      <c r="A325" t="s">
        <v>340</v>
      </c>
      <c r="B325" s="5">
        <v>41487</v>
      </c>
      <c r="C325" s="6">
        <v>7.3</v>
      </c>
      <c r="D325" s="7">
        <v>155486</v>
      </c>
      <c r="E325" s="7">
        <v>11316</v>
      </c>
    </row>
    <row r="326" spans="1:5" x14ac:dyDescent="0.35">
      <c r="A326" t="s">
        <v>341</v>
      </c>
      <c r="B326" s="5">
        <v>41518</v>
      </c>
      <c r="C326" s="6">
        <v>7.2</v>
      </c>
      <c r="D326" s="7">
        <v>155559</v>
      </c>
      <c r="E326" s="7">
        <v>11255</v>
      </c>
    </row>
    <row r="327" spans="1:5" x14ac:dyDescent="0.35">
      <c r="A327" t="s">
        <v>342</v>
      </c>
      <c r="B327" s="5">
        <v>41548</v>
      </c>
      <c r="C327" s="6">
        <v>7.3</v>
      </c>
      <c r="D327" s="7">
        <v>154839</v>
      </c>
      <c r="E327" s="7">
        <v>11272</v>
      </c>
    </row>
    <row r="328" spans="1:5" x14ac:dyDescent="0.35">
      <c r="A328" t="s">
        <v>343</v>
      </c>
      <c r="B328" s="5">
        <v>41579</v>
      </c>
      <c r="C328" s="6">
        <v>7</v>
      </c>
      <c r="D328" s="7">
        <v>155294</v>
      </c>
      <c r="E328" s="7">
        <v>10907</v>
      </c>
    </row>
    <row r="329" spans="1:5" x14ac:dyDescent="0.35">
      <c r="A329" t="s">
        <v>344</v>
      </c>
      <c r="B329" s="5">
        <v>41609</v>
      </c>
      <c r="C329" s="6" t="e">
        <v>#N/A</v>
      </c>
      <c r="D329" s="7" t="e">
        <v>#N/A</v>
      </c>
      <c r="E329" s="7" t="e">
        <v>#N/A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18b261a-0edf-433c-ade6-b4c5a8c9ad88">UZD6JJ247QYQ-2271-158</_dlc_DocId>
    <_dlc_DocIdUrl xmlns="d18b261a-0edf-433c-ade6-b4c5a8c9ad88">
      <Url>https://fedsharesites.frb.org/dist/12L/SANFRANCISCO/ER/BHR/Research/_layouts/DocIdRedir.aspx?ID=UZD6JJ247QYQ-2271-158</Url>
      <Description>UZD6JJ247QYQ-2271-158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6A36EBC85FF04C864E8474F900938D" ma:contentTypeVersion="0" ma:contentTypeDescription="Create a new document." ma:contentTypeScope="" ma:versionID="e99138558d361c1304df103f42ed72e0">
  <xsd:schema xmlns:xsd="http://www.w3.org/2001/XMLSchema" xmlns:xs="http://www.w3.org/2001/XMLSchema" xmlns:p="http://schemas.microsoft.com/office/2006/metadata/properties" xmlns:ns2="d18b261a-0edf-433c-ade6-b4c5a8c9ad88" targetNamespace="http://schemas.microsoft.com/office/2006/metadata/properties" ma:root="true" ma:fieldsID="16c7b1c0a42b5be9bee348bada8dff55" ns2:_="">
    <xsd:import namespace="d18b261a-0edf-433c-ade6-b4c5a8c9ad8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8b261a-0edf-433c-ade6-b4c5a8c9ad8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B2FD4C-0E2D-4805-AE2E-632399403F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DECD286-B728-437A-91E1-0FCC98B6D6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E35D-D59B-4A82-86BF-39ADA3DDE791}">
  <ds:schemaRefs>
    <ds:schemaRef ds:uri="http://purl.org/dc/dcmitype/"/>
    <ds:schemaRef ds:uri="http://schemas.microsoft.com/office/2006/metadata/properties"/>
    <ds:schemaRef ds:uri="d18b261a-0edf-433c-ade6-b4c5a8c9ad88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52056A6D-B856-4607-8586-2D28DE554A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8b261a-0edf-433c-ade6-b4c5a8c9ad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Plumbing</vt:lpstr>
      <vt:lpstr>data(CPS)</vt:lpstr>
      <vt:lpstr>data (DLX)</vt:lpstr>
      <vt:lpstr>Spike at zero CPS</vt:lpstr>
      <vt:lpstr>Spike at zero CPS ppr</vt:lpstr>
      <vt:lpstr>_DLX1.USE</vt:lpstr>
      <vt:lpstr>cps_dates</vt:lpstr>
      <vt:lpstr>CPSdata</vt:lpstr>
      <vt:lpstr>CPSvars</vt:lpstr>
    </vt:vector>
  </TitlesOfParts>
  <Company>Federal Reserve 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Bengali</dc:creator>
  <cp:lastModifiedBy>Hobijn, Bart</cp:lastModifiedBy>
  <dcterms:created xsi:type="dcterms:W3CDTF">2013-03-04T19:43:03Z</dcterms:created>
  <dcterms:modified xsi:type="dcterms:W3CDTF">2014-04-09T21:29:11Z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BCheckedInAs">
    <vt:lpwstr/>
  </property>
  <property fmtid="{D5CDD505-2E9C-101B-9397-08002B2CF9AE}" pid="3" name="_dlc_DocIdItemGuid">
    <vt:lpwstr>9c19699e-cc9a-47ba-8b37-6643c843f20f</vt:lpwstr>
  </property>
  <property fmtid="{D5CDD505-2E9C-101B-9397-08002B2CF9AE}" pid="4" name="ContentTypeId">
    <vt:lpwstr>0x010100026A36EBC85FF04C864E8474F900938D</vt:lpwstr>
  </property>
</Properties>
</file>