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CA941002-AB21-41D1-8989-2A5D7476561F}" xr6:coauthVersionLast="47" xr6:coauthVersionMax="47" xr10:uidLastSave="{00000000-0000-0000-0000-000000000000}"/>
  <bookViews>
    <workbookView xWindow="-96" yWindow="-96" windowWidth="23232" windowHeight="12432" tabRatio="653" activeTab="4" xr2:uid="{00000000-000D-0000-FFFF-FFFF00000000}"/>
  </bookViews>
  <sheets>
    <sheet name="Variables Mens" sheetId="2" r:id="rId1"/>
    <sheet name="PIB Trimestral" sheetId="3" r:id="rId2"/>
    <sheet name="Variable Trim" sheetId="4" r:id="rId3"/>
    <sheet name="PALLFNFINDEXM" sheetId="8" r:id="rId4"/>
    <sheet name="Matlab_Dump_monthly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69" i="5" l="1"/>
  <c r="T153" i="5"/>
  <c r="T154" i="5" s="1"/>
  <c r="T155" i="5" s="1"/>
  <c r="T141" i="5"/>
  <c r="T142" i="5" s="1"/>
  <c r="T143" i="5" s="1"/>
  <c r="T129" i="5"/>
  <c r="T130" i="5" s="1"/>
  <c r="T131" i="5" s="1"/>
  <c r="T117" i="5"/>
  <c r="T118" i="5" s="1"/>
  <c r="T119" i="5" s="1"/>
  <c r="S11" i="5"/>
  <c r="S3" i="5"/>
</calcChain>
</file>

<file path=xl/sharedStrings.xml><?xml version="1.0" encoding="utf-8"?>
<sst xmlns="http://schemas.openxmlformats.org/spreadsheetml/2006/main" count="802" uniqueCount="211">
  <si>
    <t>Fecha</t>
  </si>
  <si>
    <t>INPCSUB</t>
  </si>
  <si>
    <t>INPCGEN</t>
  </si>
  <si>
    <t>INPCNSUB</t>
  </si>
  <si>
    <t>INFG</t>
  </si>
  <si>
    <t>INFSUB</t>
  </si>
  <si>
    <t>INFNSUB</t>
  </si>
  <si>
    <t>PRIND</t>
  </si>
  <si>
    <t>DESEMP</t>
  </si>
  <si>
    <t>TOBJ</t>
  </si>
  <si>
    <t>TFBANC28</t>
  </si>
  <si>
    <t>TFBANC91</t>
  </si>
  <si>
    <t>TFBANC182</t>
  </si>
  <si>
    <t>TCETES28</t>
  </si>
  <si>
    <t>TCETES91</t>
  </si>
  <si>
    <t>TCETES182</t>
  </si>
  <si>
    <t>TCETES360</t>
  </si>
  <si>
    <t>TUDIBON3Y</t>
  </si>
  <si>
    <t>TFBONGOB3Y</t>
  </si>
  <si>
    <t>TFBONGOB5Y</t>
  </si>
  <si>
    <t>TFBONGO103Y</t>
  </si>
  <si>
    <t>TFBONGOB20Y</t>
  </si>
  <si>
    <t>Variable</t>
  </si>
  <si>
    <t xml:space="preserve">Description </t>
  </si>
  <si>
    <t>Índice nacional de precios al consumidor. General</t>
  </si>
  <si>
    <t>Índice nacional de precios al consumidor.Subyacente</t>
  </si>
  <si>
    <t>Índice nacional de precios al consumidor. No subyacente</t>
  </si>
  <si>
    <t>Inflación mensual interanual del Índice nacional de precios al consumidor. (General)</t>
  </si>
  <si>
    <t>Inflación mensual interanual del Índice nacional de precios al consumidor.(Subyacente)</t>
  </si>
  <si>
    <t>Inflación mensual interanual del Índice nacional de precios al consumidor. (No subyacente)</t>
  </si>
  <si>
    <t>Índice base segunda quincena de julio 2018 = 100</t>
  </si>
  <si>
    <t>Fuente</t>
  </si>
  <si>
    <t>Índice  de Actividad industrial</t>
  </si>
  <si>
    <t>Índice base 2013=100</t>
  </si>
  <si>
    <t>Units</t>
  </si>
  <si>
    <t xml:space="preserve"> Tasas de desocupación</t>
  </si>
  <si>
    <t>Porcentaje</t>
  </si>
  <si>
    <t>Tasa objetivo</t>
  </si>
  <si>
    <t>Tasa de interés promedio mensual, en por ciento anual</t>
  </si>
  <si>
    <t>TIIE a 28 días (Tasa de Interés Interbancarias)</t>
  </si>
  <si>
    <t>TIIE a 91 días (Tasa de Interés Interbancarias)</t>
  </si>
  <si>
    <t>TIIE a 182 días (Tasa de Interés Interbancarias)</t>
  </si>
  <si>
    <t>Tasa de rendimiento promedio mensual, en por ciento anual</t>
  </si>
  <si>
    <t xml:space="preserve">Cetes 28 días </t>
  </si>
  <si>
    <t xml:space="preserve">Cetes 91 días </t>
  </si>
  <si>
    <t xml:space="preserve">Cetes 182 días tasa de rendimiento </t>
  </si>
  <si>
    <t xml:space="preserve">Cetes 364 días </t>
  </si>
  <si>
    <t xml:space="preserve">Udibonos a 3 años (1092 días) </t>
  </si>
  <si>
    <t xml:space="preserve">Bonos a tasa fija a 3 años </t>
  </si>
  <si>
    <t xml:space="preserve">Bonos a tasa fija a 5 años </t>
  </si>
  <si>
    <t xml:space="preserve">Bonos a tasa fija a 10 años </t>
  </si>
  <si>
    <t xml:space="preserve">Bonos a tasa fija a 20 años </t>
  </si>
  <si>
    <t>EXP</t>
  </si>
  <si>
    <t>IMP</t>
  </si>
  <si>
    <t>Exportaciones</t>
  </si>
  <si>
    <t>Importaciones</t>
  </si>
  <si>
    <t>Millones de dólares</t>
  </si>
  <si>
    <t>https://www.inegi.org.mx/sistemas/bie/</t>
  </si>
  <si>
    <t>https://www.banxico.org.mx/SieInternet/</t>
  </si>
  <si>
    <t>PIB</t>
  </si>
  <si>
    <t>Producto interno bruto</t>
  </si>
  <si>
    <t>Millones de pesos a precios de 2013</t>
  </si>
  <si>
    <t>1993/01</t>
  </si>
  <si>
    <t>1993/02</t>
  </si>
  <si>
    <t>1993/03</t>
  </si>
  <si>
    <t>1993/04</t>
  </si>
  <si>
    <t>1994/01</t>
  </si>
  <si>
    <t>1994/02</t>
  </si>
  <si>
    <t>1994/03</t>
  </si>
  <si>
    <t>1994/04</t>
  </si>
  <si>
    <t>1995/01</t>
  </si>
  <si>
    <t>1995/02</t>
  </si>
  <si>
    <t>1995/03</t>
  </si>
  <si>
    <t>1995/04</t>
  </si>
  <si>
    <t>1996/01</t>
  </si>
  <si>
    <t>1996/02</t>
  </si>
  <si>
    <t>1996/03</t>
  </si>
  <si>
    <t>1996/04</t>
  </si>
  <si>
    <t>1997/01</t>
  </si>
  <si>
    <t>1997/02</t>
  </si>
  <si>
    <t>1997/03</t>
  </si>
  <si>
    <t>1997/04</t>
  </si>
  <si>
    <t>1998/01</t>
  </si>
  <si>
    <t>1998/02</t>
  </si>
  <si>
    <t>1998/03</t>
  </si>
  <si>
    <t>1998/04</t>
  </si>
  <si>
    <t>1999/01</t>
  </si>
  <si>
    <t>1999/02</t>
  </si>
  <si>
    <t>1999/03</t>
  </si>
  <si>
    <t>1999/04</t>
  </si>
  <si>
    <t>2000/01</t>
  </si>
  <si>
    <t>2000/02</t>
  </si>
  <si>
    <t>2000/03</t>
  </si>
  <si>
    <t>2000/04</t>
  </si>
  <si>
    <t>2001/01</t>
  </si>
  <si>
    <t>2001/02</t>
  </si>
  <si>
    <t>2001/03</t>
  </si>
  <si>
    <t>2001/04</t>
  </si>
  <si>
    <t>2002/01</t>
  </si>
  <si>
    <t>2002/02</t>
  </si>
  <si>
    <t>2002/03</t>
  </si>
  <si>
    <t>2002/04</t>
  </si>
  <si>
    <t>2003/01</t>
  </si>
  <si>
    <t>2003/02</t>
  </si>
  <si>
    <t>2003/03</t>
  </si>
  <si>
    <t>2003/04</t>
  </si>
  <si>
    <t>2004/01</t>
  </si>
  <si>
    <t>2004/02</t>
  </si>
  <si>
    <t>2004/03</t>
  </si>
  <si>
    <t>2004/04</t>
  </si>
  <si>
    <t>2005/01</t>
  </si>
  <si>
    <t>2005/02</t>
  </si>
  <si>
    <t>2005/03</t>
  </si>
  <si>
    <t>2005/04</t>
  </si>
  <si>
    <t>2006/01</t>
  </si>
  <si>
    <t>2006/02</t>
  </si>
  <si>
    <t>2006/03</t>
  </si>
  <si>
    <t>2006/04</t>
  </si>
  <si>
    <t>2007/01</t>
  </si>
  <si>
    <t>2007/02</t>
  </si>
  <si>
    <t>2007/03</t>
  </si>
  <si>
    <t>2007/04</t>
  </si>
  <si>
    <t>2008/01</t>
  </si>
  <si>
    <t>2008/02</t>
  </si>
  <si>
    <t>2008/03</t>
  </si>
  <si>
    <t>2008/04</t>
  </si>
  <si>
    <t>2009/01</t>
  </si>
  <si>
    <t>2009/02</t>
  </si>
  <si>
    <t>2009/03</t>
  </si>
  <si>
    <t>2009/04</t>
  </si>
  <si>
    <t>2010/01</t>
  </si>
  <si>
    <t>2010/02</t>
  </si>
  <si>
    <t>2010/03</t>
  </si>
  <si>
    <t>2010/04</t>
  </si>
  <si>
    <t>2011/01</t>
  </si>
  <si>
    <t>2011/02</t>
  </si>
  <si>
    <t>2011/03</t>
  </si>
  <si>
    <t>2011/04</t>
  </si>
  <si>
    <t>2012/01</t>
  </si>
  <si>
    <t>2012/02</t>
  </si>
  <si>
    <t>2012/03</t>
  </si>
  <si>
    <t>2012/04</t>
  </si>
  <si>
    <t>2013/01</t>
  </si>
  <si>
    <t>2013/02</t>
  </si>
  <si>
    <t>2013/03</t>
  </si>
  <si>
    <t>2013/04</t>
  </si>
  <si>
    <t>2014/01</t>
  </si>
  <si>
    <t>2014/02</t>
  </si>
  <si>
    <t>2014/03</t>
  </si>
  <si>
    <t>2014/04</t>
  </si>
  <si>
    <t>2015/01</t>
  </si>
  <si>
    <t>2015/02</t>
  </si>
  <si>
    <t>2015/03</t>
  </si>
  <si>
    <t>2015/04</t>
  </si>
  <si>
    <t>2016/01</t>
  </si>
  <si>
    <t>2016/02</t>
  </si>
  <si>
    <t>2016/03</t>
  </si>
  <si>
    <t>2016/04</t>
  </si>
  <si>
    <t>2017/01</t>
  </si>
  <si>
    <t>2017/02</t>
  </si>
  <si>
    <t>2017/03</t>
  </si>
  <si>
    <t>2017/04</t>
  </si>
  <si>
    <t>2018/01</t>
  </si>
  <si>
    <t>2018/02</t>
  </si>
  <si>
    <t>2018/03</t>
  </si>
  <si>
    <t>2018/04</t>
  </si>
  <si>
    <t>2019/01</t>
  </si>
  <si>
    <t>2019/02</t>
  </si>
  <si>
    <t>EXPORTS</t>
  </si>
  <si>
    <t>IMPORTS</t>
  </si>
  <si>
    <t>NA</t>
  </si>
  <si>
    <t>IGAE</t>
  </si>
  <si>
    <t>Indicador global de la actividad económica</t>
  </si>
  <si>
    <t>TC</t>
  </si>
  <si>
    <t>Tipo de cambio Pesos por dólar E.U.A., Para solventar obligaciones denominadas en moneda extranjera, Fecha de determinación (FIX) Cotizaciones promedio</t>
  </si>
  <si>
    <t>Pesos por dolar</t>
  </si>
  <si>
    <t>BM</t>
  </si>
  <si>
    <t>Fuentes y usos de la base monetaria, Usos</t>
  </si>
  <si>
    <t>Miles de Pesos</t>
  </si>
  <si>
    <t>BYM</t>
  </si>
  <si>
    <t>Fuentes y usos de la base monetaria, Usos, Billetes y monedas en circulación</t>
  </si>
  <si>
    <t>BYMP</t>
  </si>
  <si>
    <t>Fuentes y usos de la base monetaria, Usos, Billetes y monedas en circulación, En el público</t>
  </si>
  <si>
    <t>BYMB</t>
  </si>
  <si>
    <t>Fuentes y usos de la base monetaria, Usos, Billetes y monedas en circulación, En caja de bancos 1/</t>
  </si>
  <si>
    <t>DEPB</t>
  </si>
  <si>
    <t>Fuentes y usos de la base monetaria, Usos, Depósitos bancarios 2/</t>
  </si>
  <si>
    <t>FRED Graph Observations</t>
  </si>
  <si>
    <t>Federal Reserve Economic Data</t>
  </si>
  <si>
    <t>Link: https://fred.stlouisfed.org</t>
  </si>
  <si>
    <t>Help: https://fred.stlouisfed.org/help-faq</t>
  </si>
  <si>
    <t>Economic Research Division</t>
  </si>
  <si>
    <t>Federal Reserve Bank of St. Louis</t>
  </si>
  <si>
    <t>observation_date</t>
  </si>
  <si>
    <t>PALLFNFINDEXM</t>
  </si>
  <si>
    <t>Global Price Index of All Commodities, Index 2016 = 100, Monthly, Not Seasonally Adjusted</t>
  </si>
  <si>
    <t>Frequency: Monthly</t>
  </si>
  <si>
    <t>PCOM</t>
  </si>
  <si>
    <t>N/E</t>
  </si>
  <si>
    <t>RER1</t>
  </si>
  <si>
    <t>RER2</t>
  </si>
  <si>
    <t>RER3</t>
  </si>
  <si>
    <t>RER4</t>
  </si>
  <si>
    <t>RER5</t>
  </si>
  <si>
    <t>Índice de tipo de cambio real, ITCR, Cálculo del indice de tipo de cambio real, Con precios consumidor y con respecto a 111 países</t>
  </si>
  <si>
    <t>Indices base 1990=100</t>
  </si>
  <si>
    <t>Índice de precios externos en monedas, P*, Cálculo del indice de tipo de cambio real, Con precios consumidor y con respecto a 111 países</t>
  </si>
  <si>
    <t>Índice de tipo de cambio externo en monedas por dólar, E*, Cálculo del indice de tipo de cambio real, Con precios consumidor y con respecto a 111 países</t>
  </si>
  <si>
    <t>Índice de tipo de cambio interno en pesos por dólar, E, Cálculo del indice de tipo de cambio real</t>
  </si>
  <si>
    <t>Índice de precios interno, P, Cálculo del indice de tipo de cambio real</t>
  </si>
  <si>
    <t>BIS_rate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</si>
</sst>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m\ d\,\ yyyy;@"/>
    <numFmt numFmtId="165" formatCode="yyyy\-mm\-dd"/>
    <numFmt numFmtId="166" formatCode="0.00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/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2" fontId="0" fillId="0" borderId="0" xfId="0" applyNumberFormat="1" applyAlignment="1">
      <alignment horizontal="center"/>
    </xf>
    <xf numFmtId="17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quotePrefix="1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0" fontId="2" fillId="0" borderId="0" xfId="1" applyAlignment="1">
      <alignment vertical="center"/>
    </xf>
    <xf numFmtId="164" fontId="0" fillId="0" borderId="0" xfId="0" applyNumberFormat="1" applyAlignment="1">
      <alignment horizontal="center"/>
    </xf>
    <xf numFmtId="0" fontId="3" fillId="0" borderId="0" xfId="2"/>
    <xf numFmtId="165" fontId="3" fillId="0" borderId="0" xfId="2" applyNumberFormat="1"/>
    <xf numFmtId="166" fontId="3" fillId="0" borderId="0" xfId="2" applyNumberFormat="1"/>
    <xf numFmtId="4" fontId="4" fillId="0" borderId="0" xfId="0" applyNumberFormat="1" applyFont="1" applyAlignment="1">
      <alignment horizontal="center"/>
    </xf>
    <xf numFmtId="165" fontId="0" fillId="0" borderId="0" xfId="0" applyNumberFormat="1"/>
    <xf numFmtId="166" fontId="0" fillId="0" borderId="0" xfId="0" applyNumberFormat="1"/>
  </cellXfs>
  <cellStyles count="3">
    <cellStyle name="Hyperlink" xfId="1" builtinId="8"/>
    <cellStyle name="Normal" xfId="0" builtinId="0"/>
    <cellStyle name="Normal 2" xfId="2" xr:uid="{BBB8DDA8-4F00-4D9F-8DF1-8C8A20385FD1}"/>
  </cellStyles>
  <dxfs count="0"/>
  <tableStyles count="0" defaultTableStyle="TableStyleMedium2" defaultPivotStyle="PivotStyleLight16"/>
  <colors>
    <mruColors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v>SA Sept 95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DD-45B5-91A6-9FE0577B1FC0}"/>
            </c:ext>
          </c:extLst>
        </c:ser>
        <c:ser>
          <c:idx val="2"/>
          <c:order val="2"/>
          <c:tx>
            <c:v>SD Abril 2003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DD-45B5-91A6-9FE0577B1FC0}"/>
            </c:ext>
          </c:extLst>
        </c:ser>
        <c:ser>
          <c:idx val="3"/>
          <c:order val="3"/>
          <c:tx>
            <c:v>TO Ene 2008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DD-45B5-91A6-9FE0577B1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997263"/>
        <c:axId val="230401071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EEDD-45B5-91A6-9FE0577B1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997263"/>
        <c:axId val="230401071"/>
      </c:lineChart>
      <c:catAx>
        <c:axId val="2279972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401071"/>
        <c:crosses val="autoZero"/>
        <c:auto val="1"/>
        <c:lblAlgn val="ctr"/>
        <c:lblOffset val="100"/>
        <c:tickMarkSkip val="12"/>
        <c:noMultiLvlLbl val="0"/>
      </c:catAx>
      <c:valAx>
        <c:axId val="230401071"/>
        <c:scaling>
          <c:orientation val="minMax"/>
          <c:max val="80"/>
        </c:scaling>
        <c:delete val="0"/>
        <c:axPos val="l"/>
        <c:majorGridlines>
          <c:spPr>
            <a:ln w="6350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rgbClr val="00206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997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</xdr:colOff>
      <xdr:row>258</xdr:row>
      <xdr:rowOff>140970</xdr:rowOff>
    </xdr:from>
    <xdr:to>
      <xdr:col>9</xdr:col>
      <xdr:colOff>54610</xdr:colOff>
      <xdr:row>273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DEA1FE-B669-4C38-90C8-E1ED068C6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egi.org.mx/sistemas/bie/" TargetMode="External"/><Relationship Id="rId3" Type="http://schemas.openxmlformats.org/officeDocument/2006/relationships/hyperlink" Target="https://www.inegi.org.mx/sistemas/bie/" TargetMode="External"/><Relationship Id="rId7" Type="http://schemas.openxmlformats.org/officeDocument/2006/relationships/hyperlink" Target="https://www.banxico.org.mx/SieInternet/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www.inegi.org.mx/sistemas/bie/" TargetMode="External"/><Relationship Id="rId1" Type="http://schemas.openxmlformats.org/officeDocument/2006/relationships/hyperlink" Target="https://www.inegi.org.mx/sistemas/bie/" TargetMode="External"/><Relationship Id="rId6" Type="http://schemas.openxmlformats.org/officeDocument/2006/relationships/hyperlink" Target="https://www.banxico.org.mx/SieInternet/" TargetMode="External"/><Relationship Id="rId11" Type="http://schemas.openxmlformats.org/officeDocument/2006/relationships/hyperlink" Target="https://www.banxico.org.mx/SieInternet/" TargetMode="External"/><Relationship Id="rId5" Type="http://schemas.openxmlformats.org/officeDocument/2006/relationships/hyperlink" Target="https://www.inegi.org.mx/sistemas/bie/" TargetMode="External"/><Relationship Id="rId10" Type="http://schemas.openxmlformats.org/officeDocument/2006/relationships/hyperlink" Target="https://www.banxico.org.mx/SieInternet/" TargetMode="External"/><Relationship Id="rId4" Type="http://schemas.openxmlformats.org/officeDocument/2006/relationships/hyperlink" Target="https://www.inegi.org.mx/sistemas/bie/" TargetMode="External"/><Relationship Id="rId9" Type="http://schemas.openxmlformats.org/officeDocument/2006/relationships/hyperlink" Target="https://www.banxico.org.mx/SieInterne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negi.org.mx/sistemas/bie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6F8FE-0264-47C8-9DA5-6E659E1007DC}">
  <sheetPr>
    <tabColor rgb="FFA50021"/>
  </sheetPr>
  <dimension ref="A1:D36"/>
  <sheetViews>
    <sheetView zoomScale="90" zoomScaleNormal="90" workbookViewId="0">
      <selection sqref="A1:XFD1048576"/>
    </sheetView>
  </sheetViews>
  <sheetFormatPr defaultColWidth="9.1015625" defaultRowHeight="14.4" x14ac:dyDescent="0.55000000000000004"/>
  <cols>
    <col min="1" max="1" width="14.20703125" bestFit="1" customWidth="1"/>
    <col min="2" max="2" width="82.68359375" bestFit="1" customWidth="1"/>
    <col min="3" max="3" width="55.89453125" bestFit="1" customWidth="1"/>
    <col min="4" max="4" width="38.41796875" bestFit="1" customWidth="1"/>
  </cols>
  <sheetData>
    <row r="1" spans="1:4" x14ac:dyDescent="0.55000000000000004">
      <c r="A1" s="1" t="s">
        <v>22</v>
      </c>
      <c r="B1" s="1" t="s">
        <v>23</v>
      </c>
      <c r="C1" s="1" t="s">
        <v>34</v>
      </c>
      <c r="D1" s="1" t="s">
        <v>31</v>
      </c>
    </row>
    <row r="2" spans="1:4" x14ac:dyDescent="0.55000000000000004">
      <c r="A2" s="1" t="s">
        <v>2</v>
      </c>
      <c r="B2" t="s">
        <v>24</v>
      </c>
      <c r="C2" t="s">
        <v>30</v>
      </c>
      <c r="D2" s="3" t="s">
        <v>57</v>
      </c>
    </row>
    <row r="3" spans="1:4" x14ac:dyDescent="0.55000000000000004">
      <c r="A3" s="1" t="s">
        <v>1</v>
      </c>
      <c r="B3" t="s">
        <v>25</v>
      </c>
      <c r="C3" t="s">
        <v>30</v>
      </c>
      <c r="D3" s="3" t="s">
        <v>57</v>
      </c>
    </row>
    <row r="4" spans="1:4" x14ac:dyDescent="0.55000000000000004">
      <c r="A4" s="1" t="s">
        <v>3</v>
      </c>
      <c r="B4" t="s">
        <v>26</v>
      </c>
      <c r="C4" t="s">
        <v>30</v>
      </c>
      <c r="D4" s="3" t="s">
        <v>57</v>
      </c>
    </row>
    <row r="5" spans="1:4" x14ac:dyDescent="0.55000000000000004">
      <c r="A5" s="1" t="s">
        <v>4</v>
      </c>
      <c r="B5" t="s">
        <v>27</v>
      </c>
      <c r="C5" t="s">
        <v>30</v>
      </c>
      <c r="D5" s="3" t="s">
        <v>57</v>
      </c>
    </row>
    <row r="6" spans="1:4" x14ac:dyDescent="0.55000000000000004">
      <c r="A6" s="1" t="s">
        <v>5</v>
      </c>
      <c r="B6" t="s">
        <v>28</v>
      </c>
      <c r="C6" t="s">
        <v>30</v>
      </c>
      <c r="D6" s="3" t="s">
        <v>57</v>
      </c>
    </row>
    <row r="7" spans="1:4" x14ac:dyDescent="0.55000000000000004">
      <c r="A7" s="1" t="s">
        <v>6</v>
      </c>
      <c r="B7" t="s">
        <v>29</v>
      </c>
      <c r="C7" t="s">
        <v>30</v>
      </c>
      <c r="D7" s="3" t="s">
        <v>57</v>
      </c>
    </row>
    <row r="8" spans="1:4" x14ac:dyDescent="0.55000000000000004">
      <c r="A8" s="1" t="s">
        <v>7</v>
      </c>
      <c r="B8" t="s">
        <v>32</v>
      </c>
      <c r="C8" t="s">
        <v>33</v>
      </c>
      <c r="D8" s="3" t="s">
        <v>57</v>
      </c>
    </row>
    <row r="9" spans="1:4" x14ac:dyDescent="0.55000000000000004">
      <c r="A9" s="1" t="s">
        <v>8</v>
      </c>
      <c r="B9" t="s">
        <v>35</v>
      </c>
      <c r="C9" t="s">
        <v>36</v>
      </c>
      <c r="D9" s="3" t="s">
        <v>57</v>
      </c>
    </row>
    <row r="10" spans="1:4" x14ac:dyDescent="0.55000000000000004">
      <c r="A10" s="1" t="s">
        <v>9</v>
      </c>
      <c r="B10" t="s">
        <v>37</v>
      </c>
      <c r="C10" t="s">
        <v>38</v>
      </c>
      <c r="D10" s="3" t="s">
        <v>58</v>
      </c>
    </row>
    <row r="11" spans="1:4" x14ac:dyDescent="0.55000000000000004">
      <c r="A11" s="1" t="s">
        <v>10</v>
      </c>
      <c r="B11" t="s">
        <v>39</v>
      </c>
      <c r="C11" t="s">
        <v>38</v>
      </c>
      <c r="D11" s="3" t="s">
        <v>58</v>
      </c>
    </row>
    <row r="12" spans="1:4" x14ac:dyDescent="0.55000000000000004">
      <c r="A12" s="1" t="s">
        <v>11</v>
      </c>
      <c r="B12" t="s">
        <v>40</v>
      </c>
      <c r="C12" t="s">
        <v>38</v>
      </c>
      <c r="D12" s="3" t="s">
        <v>58</v>
      </c>
    </row>
    <row r="13" spans="1:4" x14ac:dyDescent="0.55000000000000004">
      <c r="A13" s="1" t="s">
        <v>12</v>
      </c>
      <c r="B13" t="s">
        <v>41</v>
      </c>
      <c r="C13" t="s">
        <v>38</v>
      </c>
      <c r="D13" s="3" t="s">
        <v>58</v>
      </c>
    </row>
    <row r="14" spans="1:4" x14ac:dyDescent="0.55000000000000004">
      <c r="A14" s="1" t="s">
        <v>13</v>
      </c>
      <c r="B14" t="s">
        <v>43</v>
      </c>
      <c r="C14" t="s">
        <v>42</v>
      </c>
      <c r="D14" s="3" t="s">
        <v>58</v>
      </c>
    </row>
    <row r="15" spans="1:4" x14ac:dyDescent="0.55000000000000004">
      <c r="A15" s="1" t="s">
        <v>14</v>
      </c>
      <c r="B15" t="s">
        <v>44</v>
      </c>
      <c r="C15" t="s">
        <v>42</v>
      </c>
      <c r="D15" s="3" t="s">
        <v>58</v>
      </c>
    </row>
    <row r="16" spans="1:4" x14ac:dyDescent="0.55000000000000004">
      <c r="A16" s="1" t="s">
        <v>15</v>
      </c>
      <c r="B16" t="s">
        <v>45</v>
      </c>
      <c r="C16" t="s">
        <v>42</v>
      </c>
      <c r="D16" s="3" t="s">
        <v>58</v>
      </c>
    </row>
    <row r="17" spans="1:4" x14ac:dyDescent="0.55000000000000004">
      <c r="A17" s="1" t="s">
        <v>16</v>
      </c>
      <c r="B17" t="s">
        <v>46</v>
      </c>
      <c r="C17" t="s">
        <v>42</v>
      </c>
      <c r="D17" s="3" t="s">
        <v>58</v>
      </c>
    </row>
    <row r="18" spans="1:4" x14ac:dyDescent="0.55000000000000004">
      <c r="A18" s="1" t="s">
        <v>17</v>
      </c>
      <c r="B18" t="s">
        <v>47</v>
      </c>
      <c r="C18" t="s">
        <v>42</v>
      </c>
      <c r="D18" s="3" t="s">
        <v>58</v>
      </c>
    </row>
    <row r="19" spans="1:4" x14ac:dyDescent="0.55000000000000004">
      <c r="A19" s="1" t="s">
        <v>18</v>
      </c>
      <c r="B19" t="s">
        <v>48</v>
      </c>
      <c r="C19" t="s">
        <v>42</v>
      </c>
      <c r="D19" s="3" t="s">
        <v>58</v>
      </c>
    </row>
    <row r="20" spans="1:4" x14ac:dyDescent="0.55000000000000004">
      <c r="A20" s="1" t="s">
        <v>19</v>
      </c>
      <c r="B20" t="s">
        <v>49</v>
      </c>
      <c r="C20" t="s">
        <v>42</v>
      </c>
      <c r="D20" s="3" t="s">
        <v>58</v>
      </c>
    </row>
    <row r="21" spans="1:4" x14ac:dyDescent="0.55000000000000004">
      <c r="A21" s="1" t="s">
        <v>20</v>
      </c>
      <c r="B21" t="s">
        <v>50</v>
      </c>
      <c r="C21" t="s">
        <v>42</v>
      </c>
      <c r="D21" s="3" t="s">
        <v>58</v>
      </c>
    </row>
    <row r="22" spans="1:4" x14ac:dyDescent="0.55000000000000004">
      <c r="A22" s="1" t="s">
        <v>21</v>
      </c>
      <c r="B22" t="s">
        <v>51</v>
      </c>
      <c r="C22" t="s">
        <v>42</v>
      </c>
      <c r="D22" s="3" t="s">
        <v>58</v>
      </c>
    </row>
    <row r="23" spans="1:4" x14ac:dyDescent="0.55000000000000004">
      <c r="A23" s="1" t="s">
        <v>52</v>
      </c>
      <c r="B23" t="s">
        <v>54</v>
      </c>
      <c r="C23" t="s">
        <v>56</v>
      </c>
      <c r="D23" s="3" t="s">
        <v>57</v>
      </c>
    </row>
    <row r="24" spans="1:4" x14ac:dyDescent="0.55000000000000004">
      <c r="A24" s="1" t="s">
        <v>53</v>
      </c>
      <c r="B24" t="s">
        <v>55</v>
      </c>
      <c r="C24" t="s">
        <v>56</v>
      </c>
      <c r="D24" s="3" t="s">
        <v>57</v>
      </c>
    </row>
    <row r="25" spans="1:4" x14ac:dyDescent="0.55000000000000004">
      <c r="A25" s="1" t="s">
        <v>171</v>
      </c>
      <c r="B25" t="s">
        <v>172</v>
      </c>
      <c r="C25" t="s">
        <v>33</v>
      </c>
      <c r="D25" s="3" t="s">
        <v>57</v>
      </c>
    </row>
    <row r="26" spans="1:4" x14ac:dyDescent="0.55000000000000004">
      <c r="A26" s="1" t="s">
        <v>173</v>
      </c>
      <c r="B26" t="s">
        <v>174</v>
      </c>
      <c r="C26" t="s">
        <v>175</v>
      </c>
      <c r="D26" s="3" t="s">
        <v>58</v>
      </c>
    </row>
    <row r="27" spans="1:4" x14ac:dyDescent="0.55000000000000004">
      <c r="A27" s="1" t="s">
        <v>176</v>
      </c>
      <c r="B27" s="13" t="s">
        <v>177</v>
      </c>
      <c r="C27" t="s">
        <v>178</v>
      </c>
      <c r="D27" s="14" t="s">
        <v>58</v>
      </c>
    </row>
    <row r="28" spans="1:4" x14ac:dyDescent="0.55000000000000004">
      <c r="A28" s="1" t="s">
        <v>179</v>
      </c>
      <c r="B28" s="13" t="s">
        <v>180</v>
      </c>
      <c r="C28" t="s">
        <v>178</v>
      </c>
      <c r="D28" s="14" t="s">
        <v>58</v>
      </c>
    </row>
    <row r="29" spans="1:4" x14ac:dyDescent="0.55000000000000004">
      <c r="A29" s="1" t="s">
        <v>181</v>
      </c>
      <c r="B29" s="13" t="s">
        <v>182</v>
      </c>
      <c r="C29" t="s">
        <v>178</v>
      </c>
      <c r="D29" s="14" t="s">
        <v>58</v>
      </c>
    </row>
    <row r="30" spans="1:4" x14ac:dyDescent="0.55000000000000004">
      <c r="A30" s="1" t="s">
        <v>183</v>
      </c>
      <c r="B30" s="13" t="s">
        <v>184</v>
      </c>
      <c r="C30" t="s">
        <v>178</v>
      </c>
      <c r="D30" s="14" t="s">
        <v>58</v>
      </c>
    </row>
    <row r="31" spans="1:4" x14ac:dyDescent="0.55000000000000004">
      <c r="A31" s="1" t="s">
        <v>185</v>
      </c>
      <c r="B31" s="13" t="s">
        <v>186</v>
      </c>
      <c r="C31" t="s">
        <v>178</v>
      </c>
      <c r="D31" s="14" t="s">
        <v>58</v>
      </c>
    </row>
    <row r="32" spans="1:4" x14ac:dyDescent="0.55000000000000004">
      <c r="A32" s="1" t="s">
        <v>199</v>
      </c>
      <c r="B32" t="s">
        <v>204</v>
      </c>
      <c r="C32" t="s">
        <v>205</v>
      </c>
      <c r="D32" s="14" t="s">
        <v>58</v>
      </c>
    </row>
    <row r="33" spans="1:4" x14ac:dyDescent="0.55000000000000004">
      <c r="A33" s="1" t="s">
        <v>200</v>
      </c>
      <c r="B33" t="s">
        <v>206</v>
      </c>
      <c r="C33" t="s">
        <v>205</v>
      </c>
      <c r="D33" s="14" t="s">
        <v>58</v>
      </c>
    </row>
    <row r="34" spans="1:4" x14ac:dyDescent="0.55000000000000004">
      <c r="A34" s="1" t="s">
        <v>201</v>
      </c>
      <c r="B34" t="s">
        <v>207</v>
      </c>
      <c r="C34" t="s">
        <v>205</v>
      </c>
      <c r="D34" s="14" t="s">
        <v>58</v>
      </c>
    </row>
    <row r="35" spans="1:4" x14ac:dyDescent="0.55000000000000004">
      <c r="A35" s="1" t="s">
        <v>202</v>
      </c>
      <c r="B35" t="s">
        <v>208</v>
      </c>
      <c r="C35" t="s">
        <v>205</v>
      </c>
      <c r="D35" s="14" t="s">
        <v>58</v>
      </c>
    </row>
    <row r="36" spans="1:4" x14ac:dyDescent="0.55000000000000004">
      <c r="A36" s="1" t="s">
        <v>203</v>
      </c>
      <c r="B36" t="s">
        <v>209</v>
      </c>
      <c r="C36" t="s">
        <v>205</v>
      </c>
      <c r="D36" s="14" t="s">
        <v>58</v>
      </c>
    </row>
  </sheetData>
  <hyperlinks>
    <hyperlink ref="D2" r:id="rId1" xr:uid="{960973CF-C353-4274-93F2-0777DC7097E0}"/>
    <hyperlink ref="D3:D8" r:id="rId2" display="https://www.inegi.org.mx/sistemas/bie/" xr:uid="{A8EA289A-CC5E-478A-817C-E7630BA9E55A}"/>
    <hyperlink ref="D9" r:id="rId3" xr:uid="{3BF37770-49BD-401C-B693-04519E20EB0E}"/>
    <hyperlink ref="D23" r:id="rId4" xr:uid="{CF537A02-4513-426F-9062-A78DB82B09BB}"/>
    <hyperlink ref="D24" r:id="rId5" xr:uid="{73A52148-963C-46EF-8612-84FBE3CFAB2B}"/>
    <hyperlink ref="D10" r:id="rId6" xr:uid="{160CDD46-852C-412F-8C3D-1D8C9E2D42AA}"/>
    <hyperlink ref="D11:D22" r:id="rId7" display="https://www.banxico.org.mx/SieInternet/" xr:uid="{3D283567-70BF-478B-B5A1-24C7DA442921}"/>
    <hyperlink ref="D25" r:id="rId8" xr:uid="{6A630E6C-6026-43FA-A89A-576C99DD67DF}"/>
    <hyperlink ref="D26" r:id="rId9" xr:uid="{5E3043FA-867A-477F-9803-026249CC5F73}"/>
    <hyperlink ref="D27:D31" r:id="rId10" display="https://www.banxico.org.mx/SieInternet/" xr:uid="{7A6F986C-0DBF-49BB-9AC2-C96B8B41657B}"/>
    <hyperlink ref="D32:D36" r:id="rId11" display="https://www.banxico.org.mx/SieInternet/" xr:uid="{2D6DF23A-6E85-450C-9975-6DE72073FB6C}"/>
  </hyperlinks>
  <pageMargins left="0.7" right="0.7" top="0.75" bottom="0.75" header="0.3" footer="0.3"/>
  <pageSetup orientation="portrait" horizontalDpi="0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D5C9B-A047-405C-A034-187507A8168F}">
  <sheetPr>
    <tabColor rgb="FF002060"/>
  </sheetPr>
  <dimension ref="A1:B107"/>
  <sheetViews>
    <sheetView zoomScale="90" zoomScaleNormal="90" workbookViewId="0">
      <selection activeCell="B37" sqref="B37:B108"/>
    </sheetView>
  </sheetViews>
  <sheetFormatPr defaultRowHeight="14.4" x14ac:dyDescent="0.55000000000000004"/>
  <cols>
    <col min="1" max="1" width="9.1015625" style="2"/>
    <col min="2" max="2" width="11" style="2" bestFit="1" customWidth="1"/>
  </cols>
  <sheetData>
    <row r="1" spans="1:2" x14ac:dyDescent="0.55000000000000004">
      <c r="A1" s="1" t="s">
        <v>0</v>
      </c>
      <c r="B1" s="1" t="s">
        <v>59</v>
      </c>
    </row>
    <row r="2" spans="1:2" x14ac:dyDescent="0.55000000000000004">
      <c r="A2" s="2" t="s">
        <v>62</v>
      </c>
      <c r="B2" s="4">
        <v>10066325.337246001</v>
      </c>
    </row>
    <row r="3" spans="1:2" x14ac:dyDescent="0.55000000000000004">
      <c r="A3" s="2" t="s">
        <v>63</v>
      </c>
      <c r="B3" s="4">
        <v>10092538.4974677</v>
      </c>
    </row>
    <row r="4" spans="1:2" x14ac:dyDescent="0.55000000000000004">
      <c r="A4" s="2" t="s">
        <v>64</v>
      </c>
      <c r="B4" s="4">
        <v>10200859.577181701</v>
      </c>
    </row>
    <row r="5" spans="1:2" x14ac:dyDescent="0.55000000000000004">
      <c r="A5" s="2" t="s">
        <v>65</v>
      </c>
      <c r="B5" s="4">
        <v>10329477.4242812</v>
      </c>
    </row>
    <row r="6" spans="1:2" x14ac:dyDescent="0.55000000000000004">
      <c r="A6" s="2" t="s">
        <v>66</v>
      </c>
      <c r="B6" s="4">
        <v>10436783.224450599</v>
      </c>
    </row>
    <row r="7" spans="1:2" x14ac:dyDescent="0.55000000000000004">
      <c r="A7" s="2" t="s">
        <v>67</v>
      </c>
      <c r="B7" s="4">
        <v>10655636.297475001</v>
      </c>
    </row>
    <row r="8" spans="1:2" x14ac:dyDescent="0.55000000000000004">
      <c r="A8" s="2" t="s">
        <v>68</v>
      </c>
      <c r="B8" s="4">
        <v>10742191.674424199</v>
      </c>
    </row>
    <row r="9" spans="1:2" x14ac:dyDescent="0.55000000000000004">
      <c r="A9" s="2" t="s">
        <v>69</v>
      </c>
      <c r="B9" s="4">
        <v>10861716.683773801</v>
      </c>
    </row>
    <row r="10" spans="1:2" x14ac:dyDescent="0.55000000000000004">
      <c r="A10" s="2" t="s">
        <v>70</v>
      </c>
      <c r="B10" s="4">
        <v>10238217.623057</v>
      </c>
    </row>
    <row r="11" spans="1:2" x14ac:dyDescent="0.55000000000000004">
      <c r="A11" s="2" t="s">
        <v>71</v>
      </c>
      <c r="B11" s="4">
        <v>9736392.7018135507</v>
      </c>
    </row>
    <row r="12" spans="1:2" x14ac:dyDescent="0.55000000000000004">
      <c r="A12" s="2" t="s">
        <v>72</v>
      </c>
      <c r="B12" s="4">
        <v>9926101.2318519894</v>
      </c>
    </row>
    <row r="13" spans="1:2" x14ac:dyDescent="0.55000000000000004">
      <c r="A13" s="2" t="s">
        <v>73</v>
      </c>
      <c r="B13" s="4">
        <v>10110431.0019475</v>
      </c>
    </row>
    <row r="14" spans="1:2" x14ac:dyDescent="0.55000000000000004">
      <c r="A14" s="2" t="s">
        <v>74</v>
      </c>
      <c r="B14" s="4">
        <v>10366936.9642598</v>
      </c>
    </row>
    <row r="15" spans="1:2" x14ac:dyDescent="0.55000000000000004">
      <c r="A15" s="2" t="s">
        <v>75</v>
      </c>
      <c r="B15" s="4">
        <v>10518853.9545238</v>
      </c>
    </row>
    <row r="16" spans="1:2" x14ac:dyDescent="0.55000000000000004">
      <c r="A16" s="2" t="s">
        <v>76</v>
      </c>
      <c r="B16" s="4">
        <v>10703560.850222601</v>
      </c>
    </row>
    <row r="17" spans="1:2" x14ac:dyDescent="0.55000000000000004">
      <c r="A17" s="2" t="s">
        <v>77</v>
      </c>
      <c r="B17" s="4">
        <v>11018635.428408099</v>
      </c>
    </row>
    <row r="18" spans="1:2" x14ac:dyDescent="0.55000000000000004">
      <c r="A18" s="2" t="s">
        <v>78</v>
      </c>
      <c r="B18" s="4">
        <v>11037363.924159801</v>
      </c>
    </row>
    <row r="19" spans="1:2" x14ac:dyDescent="0.55000000000000004">
      <c r="A19" s="2" t="s">
        <v>79</v>
      </c>
      <c r="B19" s="4">
        <v>11293743.2910515</v>
      </c>
    </row>
    <row r="20" spans="1:2" x14ac:dyDescent="0.55000000000000004">
      <c r="A20" s="2" t="s">
        <v>80</v>
      </c>
      <c r="B20" s="4">
        <v>11512972.2522518</v>
      </c>
    </row>
    <row r="21" spans="1:2" x14ac:dyDescent="0.55000000000000004">
      <c r="A21" s="2" t="s">
        <v>81</v>
      </c>
      <c r="B21" s="4">
        <v>11790818.537199801</v>
      </c>
    </row>
    <row r="22" spans="1:2" x14ac:dyDescent="0.55000000000000004">
      <c r="A22" s="2" t="s">
        <v>82</v>
      </c>
      <c r="B22" s="4">
        <v>11903487.7531409</v>
      </c>
    </row>
    <row r="23" spans="1:2" x14ac:dyDescent="0.55000000000000004">
      <c r="A23" s="2" t="s">
        <v>83</v>
      </c>
      <c r="B23" s="4">
        <v>11990387.936070001</v>
      </c>
    </row>
    <row r="24" spans="1:2" x14ac:dyDescent="0.55000000000000004">
      <c r="A24" s="2" t="s">
        <v>84</v>
      </c>
      <c r="B24" s="4">
        <v>12045269.6960556</v>
      </c>
    </row>
    <row r="25" spans="1:2" x14ac:dyDescent="0.55000000000000004">
      <c r="A25" s="2" t="s">
        <v>85</v>
      </c>
      <c r="B25" s="4">
        <v>12063991.1444907</v>
      </c>
    </row>
    <row r="26" spans="1:2" x14ac:dyDescent="0.55000000000000004">
      <c r="A26" s="2" t="s">
        <v>86</v>
      </c>
      <c r="B26" s="4">
        <v>12195430.6312642</v>
      </c>
    </row>
    <row r="27" spans="1:2" x14ac:dyDescent="0.55000000000000004">
      <c r="A27" s="2" t="s">
        <v>87</v>
      </c>
      <c r="B27" s="4">
        <v>12265406.2297925</v>
      </c>
    </row>
    <row r="28" spans="1:2" x14ac:dyDescent="0.55000000000000004">
      <c r="A28" s="2" t="s">
        <v>88</v>
      </c>
      <c r="B28" s="4">
        <v>12364935.313845599</v>
      </c>
    </row>
    <row r="29" spans="1:2" x14ac:dyDescent="0.55000000000000004">
      <c r="A29" s="2" t="s">
        <v>89</v>
      </c>
      <c r="B29" s="4">
        <v>12493068.1918911</v>
      </c>
    </row>
    <row r="30" spans="1:2" x14ac:dyDescent="0.55000000000000004">
      <c r="A30" s="2" t="s">
        <v>90</v>
      </c>
      <c r="B30" s="4">
        <v>12722534.5804838</v>
      </c>
    </row>
    <row r="31" spans="1:2" x14ac:dyDescent="0.55000000000000004">
      <c r="A31" s="2" t="s">
        <v>91</v>
      </c>
      <c r="B31" s="4">
        <v>12927552.3377159</v>
      </c>
    </row>
    <row r="32" spans="1:2" x14ac:dyDescent="0.55000000000000004">
      <c r="A32" s="2" t="s">
        <v>92</v>
      </c>
      <c r="B32" s="4">
        <v>13028517.588797299</v>
      </c>
    </row>
    <row r="33" spans="1:2" x14ac:dyDescent="0.55000000000000004">
      <c r="A33" s="2" t="s">
        <v>93</v>
      </c>
      <c r="B33" s="4">
        <v>12942129.4277307</v>
      </c>
    </row>
    <row r="34" spans="1:2" x14ac:dyDescent="0.55000000000000004">
      <c r="A34" s="2" t="s">
        <v>94</v>
      </c>
      <c r="B34" s="4">
        <v>12957859.567488801</v>
      </c>
    </row>
    <row r="35" spans="1:2" x14ac:dyDescent="0.55000000000000004">
      <c r="A35" s="2" t="s">
        <v>95</v>
      </c>
      <c r="B35" s="4">
        <v>12879065.142882099</v>
      </c>
    </row>
    <row r="36" spans="1:2" x14ac:dyDescent="0.55000000000000004">
      <c r="A36" s="2" t="s">
        <v>96</v>
      </c>
      <c r="B36" s="4">
        <v>12882669.6854135</v>
      </c>
    </row>
    <row r="37" spans="1:2" x14ac:dyDescent="0.55000000000000004">
      <c r="A37" s="2" t="s">
        <v>97</v>
      </c>
      <c r="B37" s="4">
        <v>12821929.6174422</v>
      </c>
    </row>
    <row r="38" spans="1:2" x14ac:dyDescent="0.55000000000000004">
      <c r="A38" s="2" t="s">
        <v>98</v>
      </c>
      <c r="B38" s="4">
        <v>12742546.0687274</v>
      </c>
    </row>
    <row r="39" spans="1:2" x14ac:dyDescent="0.55000000000000004">
      <c r="A39" s="2" t="s">
        <v>99</v>
      </c>
      <c r="B39" s="4">
        <v>12853493.8566064</v>
      </c>
    </row>
    <row r="40" spans="1:2" x14ac:dyDescent="0.55000000000000004">
      <c r="A40" s="2" t="s">
        <v>100</v>
      </c>
      <c r="B40" s="4">
        <v>12940700.8928688</v>
      </c>
    </row>
    <row r="41" spans="1:2" x14ac:dyDescent="0.55000000000000004">
      <c r="A41" s="2" t="s">
        <v>101</v>
      </c>
      <c r="B41" s="4">
        <v>12980968.6290606</v>
      </c>
    </row>
    <row r="42" spans="1:2" x14ac:dyDescent="0.55000000000000004">
      <c r="A42" s="2" t="s">
        <v>102</v>
      </c>
      <c r="B42" s="4">
        <v>13015450.5745026</v>
      </c>
    </row>
    <row r="43" spans="1:2" x14ac:dyDescent="0.55000000000000004">
      <c r="A43" s="2" t="s">
        <v>103</v>
      </c>
      <c r="B43" s="4">
        <v>13041065.601095</v>
      </c>
    </row>
    <row r="44" spans="1:2" x14ac:dyDescent="0.55000000000000004">
      <c r="A44" s="2" t="s">
        <v>104</v>
      </c>
      <c r="B44" s="4">
        <v>13040331.4008372</v>
      </c>
    </row>
    <row r="45" spans="1:2" x14ac:dyDescent="0.55000000000000004">
      <c r="A45" s="2" t="s">
        <v>105</v>
      </c>
      <c r="B45" s="4">
        <v>13176382.510255801</v>
      </c>
    </row>
    <row r="46" spans="1:2" x14ac:dyDescent="0.55000000000000004">
      <c r="A46" s="2" t="s">
        <v>106</v>
      </c>
      <c r="B46" s="4">
        <v>13343698.482553501</v>
      </c>
    </row>
    <row r="47" spans="1:2" x14ac:dyDescent="0.55000000000000004">
      <c r="A47" s="2" t="s">
        <v>107</v>
      </c>
      <c r="B47" s="4">
        <v>13569966.455936899</v>
      </c>
    </row>
    <row r="48" spans="1:2" x14ac:dyDescent="0.55000000000000004">
      <c r="A48" s="2" t="s">
        <v>108</v>
      </c>
      <c r="B48" s="4">
        <v>13551873.530687001</v>
      </c>
    </row>
    <row r="49" spans="1:2" x14ac:dyDescent="0.55000000000000004">
      <c r="A49" s="2" t="s">
        <v>109</v>
      </c>
      <c r="B49" s="4">
        <v>13718234.497646101</v>
      </c>
    </row>
    <row r="50" spans="1:2" x14ac:dyDescent="0.55000000000000004">
      <c r="A50" s="2" t="s">
        <v>110</v>
      </c>
      <c r="B50" s="4">
        <v>13741364.853609201</v>
      </c>
    </row>
    <row r="51" spans="1:2" x14ac:dyDescent="0.55000000000000004">
      <c r="A51" s="2" t="s">
        <v>111</v>
      </c>
      <c r="B51" s="4">
        <v>13782988.553109201</v>
      </c>
    </row>
    <row r="52" spans="1:2" x14ac:dyDescent="0.55000000000000004">
      <c r="A52" s="2" t="s">
        <v>112</v>
      </c>
      <c r="B52" s="4">
        <v>13909233.8282058</v>
      </c>
    </row>
    <row r="53" spans="1:2" x14ac:dyDescent="0.55000000000000004">
      <c r="A53" s="2" t="s">
        <v>113</v>
      </c>
      <c r="B53" s="4">
        <v>14129468.490563201</v>
      </c>
    </row>
    <row r="54" spans="1:2" x14ac:dyDescent="0.55000000000000004">
      <c r="A54" s="2" t="s">
        <v>114</v>
      </c>
      <c r="B54" s="4">
        <v>14378472.832583301</v>
      </c>
    </row>
    <row r="55" spans="1:2" x14ac:dyDescent="0.55000000000000004">
      <c r="A55" s="2" t="s">
        <v>115</v>
      </c>
      <c r="B55" s="4">
        <v>14520007.4604492</v>
      </c>
    </row>
    <row r="56" spans="1:2" x14ac:dyDescent="0.55000000000000004">
      <c r="A56" s="2" t="s">
        <v>116</v>
      </c>
      <c r="B56" s="4">
        <v>14565025.159984101</v>
      </c>
    </row>
    <row r="57" spans="1:2" x14ac:dyDescent="0.55000000000000004">
      <c r="A57" s="2" t="s">
        <v>117</v>
      </c>
      <c r="B57" s="4">
        <v>14596464.9339383</v>
      </c>
    </row>
    <row r="58" spans="1:2" x14ac:dyDescent="0.55000000000000004">
      <c r="A58" s="2" t="s">
        <v>118</v>
      </c>
      <c r="B58" s="4">
        <v>14700068.5378411</v>
      </c>
    </row>
    <row r="59" spans="1:2" x14ac:dyDescent="0.55000000000000004">
      <c r="A59" s="2" t="s">
        <v>119</v>
      </c>
      <c r="B59" s="4">
        <v>14812765.211093299</v>
      </c>
    </row>
    <row r="60" spans="1:2" x14ac:dyDescent="0.55000000000000004">
      <c r="A60" s="2" t="s">
        <v>120</v>
      </c>
      <c r="B60" s="4">
        <v>14905585.5815695</v>
      </c>
    </row>
    <row r="61" spans="1:2" x14ac:dyDescent="0.55000000000000004">
      <c r="A61" s="2" t="s">
        <v>121</v>
      </c>
      <c r="B61" s="4">
        <v>14965341.8494008</v>
      </c>
    </row>
    <row r="62" spans="1:2" x14ac:dyDescent="0.55000000000000004">
      <c r="A62" s="2" t="s">
        <v>122</v>
      </c>
      <c r="B62" s="4">
        <v>14914705.6148095</v>
      </c>
    </row>
    <row r="63" spans="1:2" x14ac:dyDescent="0.55000000000000004">
      <c r="A63" s="2" t="s">
        <v>123</v>
      </c>
      <c r="B63" s="4">
        <v>15049259.248307999</v>
      </c>
    </row>
    <row r="64" spans="1:2" x14ac:dyDescent="0.55000000000000004">
      <c r="A64" s="2" t="s">
        <v>124</v>
      </c>
      <c r="B64" s="4">
        <v>15092738.623343101</v>
      </c>
    </row>
    <row r="65" spans="1:2" x14ac:dyDescent="0.55000000000000004">
      <c r="A65" s="2" t="s">
        <v>125</v>
      </c>
      <c r="B65" s="4">
        <v>14852620.8521151</v>
      </c>
    </row>
    <row r="66" spans="1:2" x14ac:dyDescent="0.55000000000000004">
      <c r="A66" s="2" t="s">
        <v>126</v>
      </c>
      <c r="B66" s="4">
        <v>14096704.255980801</v>
      </c>
    </row>
    <row r="67" spans="1:2" x14ac:dyDescent="0.55000000000000004">
      <c r="A67" s="2" t="s">
        <v>127</v>
      </c>
      <c r="B67" s="4">
        <v>13881106.4158876</v>
      </c>
    </row>
    <row r="68" spans="1:2" x14ac:dyDescent="0.55000000000000004">
      <c r="A68" s="2" t="s">
        <v>128</v>
      </c>
      <c r="B68" s="4">
        <v>14331824.717853099</v>
      </c>
    </row>
    <row r="69" spans="1:2" x14ac:dyDescent="0.55000000000000004">
      <c r="A69" s="2" t="s">
        <v>129</v>
      </c>
      <c r="B69" s="4">
        <v>14580188.3376977</v>
      </c>
    </row>
    <row r="70" spans="1:2" x14ac:dyDescent="0.55000000000000004">
      <c r="A70" s="2" t="s">
        <v>130</v>
      </c>
      <c r="B70" s="4">
        <v>14738244.518277099</v>
      </c>
    </row>
    <row r="71" spans="1:2" x14ac:dyDescent="0.55000000000000004">
      <c r="A71" s="2" t="s">
        <v>131</v>
      </c>
      <c r="B71" s="4">
        <v>14890782.662051899</v>
      </c>
    </row>
    <row r="72" spans="1:2" x14ac:dyDescent="0.55000000000000004">
      <c r="A72" s="2" t="s">
        <v>132</v>
      </c>
      <c r="B72" s="4">
        <v>15026413.271534899</v>
      </c>
    </row>
    <row r="73" spans="1:2" x14ac:dyDescent="0.55000000000000004">
      <c r="A73" s="2" t="s">
        <v>133</v>
      </c>
      <c r="B73" s="4">
        <v>15151347.692658801</v>
      </c>
    </row>
    <row r="74" spans="1:2" x14ac:dyDescent="0.55000000000000004">
      <c r="A74" s="2" t="s">
        <v>134</v>
      </c>
      <c r="B74" s="4">
        <v>15274555.039407101</v>
      </c>
    </row>
    <row r="75" spans="1:2" x14ac:dyDescent="0.55000000000000004">
      <c r="A75" s="2" t="s">
        <v>135</v>
      </c>
      <c r="B75" s="4">
        <v>15341829.240675399</v>
      </c>
    </row>
    <row r="76" spans="1:2" x14ac:dyDescent="0.55000000000000004">
      <c r="A76" s="2" t="s">
        <v>136</v>
      </c>
      <c r="B76" s="4">
        <v>15637151.4871988</v>
      </c>
    </row>
    <row r="77" spans="1:2" x14ac:dyDescent="0.55000000000000004">
      <c r="A77" s="2" t="s">
        <v>137</v>
      </c>
      <c r="B77" s="4">
        <v>15748475.7841771</v>
      </c>
    </row>
    <row r="78" spans="1:2" x14ac:dyDescent="0.55000000000000004">
      <c r="A78" s="2" t="s">
        <v>138</v>
      </c>
      <c r="B78" s="4">
        <v>15836824.173121599</v>
      </c>
    </row>
    <row r="79" spans="1:2" x14ac:dyDescent="0.55000000000000004">
      <c r="A79" s="2" t="s">
        <v>139</v>
      </c>
      <c r="B79" s="4">
        <v>15978040.1279277</v>
      </c>
    </row>
    <row r="80" spans="1:2" x14ac:dyDescent="0.55000000000000004">
      <c r="A80" s="2" t="s">
        <v>140</v>
      </c>
      <c r="B80" s="4">
        <v>16078210.9564858</v>
      </c>
    </row>
    <row r="81" spans="1:2" x14ac:dyDescent="0.55000000000000004">
      <c r="A81" s="2" t="s">
        <v>141</v>
      </c>
      <c r="B81" s="4">
        <v>16213437.1007459</v>
      </c>
    </row>
    <row r="82" spans="1:2" x14ac:dyDescent="0.55000000000000004">
      <c r="A82" s="2" t="s">
        <v>142</v>
      </c>
      <c r="B82" s="4">
        <v>16269241.0197524</v>
      </c>
    </row>
    <row r="83" spans="1:2" x14ac:dyDescent="0.55000000000000004">
      <c r="A83" s="2" t="s">
        <v>143</v>
      </c>
      <c r="B83" s="4">
        <v>16158410.299201399</v>
      </c>
    </row>
    <row r="84" spans="1:2" x14ac:dyDescent="0.55000000000000004">
      <c r="A84" s="2" t="s">
        <v>144</v>
      </c>
      <c r="B84" s="4">
        <v>16313380.304803301</v>
      </c>
    </row>
    <row r="85" spans="1:2" x14ac:dyDescent="0.55000000000000004">
      <c r="A85" s="2" t="s">
        <v>145</v>
      </c>
      <c r="B85" s="4">
        <v>16402273.403840501</v>
      </c>
    </row>
    <row r="86" spans="1:2" x14ac:dyDescent="0.55000000000000004">
      <c r="A86" s="2" t="s">
        <v>146</v>
      </c>
      <c r="B86" s="4">
        <v>16508911.543079101</v>
      </c>
    </row>
    <row r="87" spans="1:2" x14ac:dyDescent="0.55000000000000004">
      <c r="A87" s="2" t="s">
        <v>147</v>
      </c>
      <c r="B87" s="4">
        <v>16718642.9556568</v>
      </c>
    </row>
    <row r="88" spans="1:2" x14ac:dyDescent="0.55000000000000004">
      <c r="A88" s="2" t="s">
        <v>148</v>
      </c>
      <c r="B88" s="4">
        <v>16779939.8980553</v>
      </c>
    </row>
    <row r="89" spans="1:2" x14ac:dyDescent="0.55000000000000004">
      <c r="A89" s="2" t="s">
        <v>149</v>
      </c>
      <c r="B89" s="4">
        <v>16966130.958805598</v>
      </c>
    </row>
    <row r="90" spans="1:2" x14ac:dyDescent="0.55000000000000004">
      <c r="A90" s="2" t="s">
        <v>150</v>
      </c>
      <c r="B90" s="4">
        <v>17061945.1943262</v>
      </c>
    </row>
    <row r="91" spans="1:2" x14ac:dyDescent="0.55000000000000004">
      <c r="A91" s="2" t="s">
        <v>151</v>
      </c>
      <c r="B91" s="4">
        <v>17240484.544831</v>
      </c>
    </row>
    <row r="92" spans="1:2" x14ac:dyDescent="0.55000000000000004">
      <c r="A92" s="2" t="s">
        <v>152</v>
      </c>
      <c r="B92" s="4">
        <v>17446512.401206002</v>
      </c>
    </row>
    <row r="93" spans="1:2" x14ac:dyDescent="0.55000000000000004">
      <c r="A93" s="2" t="s">
        <v>153</v>
      </c>
      <c r="B93" s="4">
        <v>17437426.909458902</v>
      </c>
    </row>
    <row r="94" spans="1:2" x14ac:dyDescent="0.55000000000000004">
      <c r="A94" s="2" t="s">
        <v>154</v>
      </c>
      <c r="B94" s="4">
        <v>17548566.220212199</v>
      </c>
    </row>
    <row r="95" spans="1:2" x14ac:dyDescent="0.55000000000000004">
      <c r="A95" s="2" t="s">
        <v>155</v>
      </c>
      <c r="B95" s="4">
        <v>17633898.798560102</v>
      </c>
    </row>
    <row r="96" spans="1:2" x14ac:dyDescent="0.55000000000000004">
      <c r="A96" s="2" t="s">
        <v>156</v>
      </c>
      <c r="B96" s="4">
        <v>17818756.648049101</v>
      </c>
    </row>
    <row r="97" spans="1:2" x14ac:dyDescent="0.55000000000000004">
      <c r="A97" s="2" t="s">
        <v>157</v>
      </c>
      <c r="B97" s="4">
        <v>18009542.942292798</v>
      </c>
    </row>
    <row r="98" spans="1:2" x14ac:dyDescent="0.55000000000000004">
      <c r="A98" s="2" t="s">
        <v>158</v>
      </c>
      <c r="B98" s="4">
        <v>18117448.777887899</v>
      </c>
    </row>
    <row r="99" spans="1:2" x14ac:dyDescent="0.55000000000000004">
      <c r="A99" s="2" t="s">
        <v>159</v>
      </c>
      <c r="B99" s="4">
        <v>18192957.7446796</v>
      </c>
    </row>
    <row r="100" spans="1:2" x14ac:dyDescent="0.55000000000000004">
      <c r="A100" s="2" t="s">
        <v>160</v>
      </c>
      <c r="B100" s="4">
        <v>18109902.2416698</v>
      </c>
    </row>
    <row r="101" spans="1:2" x14ac:dyDescent="0.55000000000000004">
      <c r="A101" s="2" t="s">
        <v>161</v>
      </c>
      <c r="B101" s="4">
        <v>18283188.4564895</v>
      </c>
    </row>
    <row r="102" spans="1:2" x14ac:dyDescent="0.55000000000000004">
      <c r="A102" s="2" t="s">
        <v>162</v>
      </c>
      <c r="B102" s="4">
        <v>18515050.705484699</v>
      </c>
    </row>
    <row r="103" spans="1:2" x14ac:dyDescent="0.55000000000000004">
      <c r="A103" s="2" t="s">
        <v>163</v>
      </c>
      <c r="B103" s="4">
        <v>18478476.170920599</v>
      </c>
    </row>
    <row r="104" spans="1:2" x14ac:dyDescent="0.55000000000000004">
      <c r="A104" s="2" t="s">
        <v>164</v>
      </c>
      <c r="B104" s="4">
        <v>18569489.401064198</v>
      </c>
    </row>
    <row r="105" spans="1:2" x14ac:dyDescent="0.55000000000000004">
      <c r="A105" s="2" t="s">
        <v>165</v>
      </c>
      <c r="B105" s="4">
        <v>18581559.7210158</v>
      </c>
    </row>
    <row r="106" spans="1:2" x14ac:dyDescent="0.55000000000000004">
      <c r="A106" s="2" t="s">
        <v>166</v>
      </c>
      <c r="B106" s="4">
        <v>18533605.290159501</v>
      </c>
    </row>
    <row r="107" spans="1:2" x14ac:dyDescent="0.55000000000000004">
      <c r="A107" s="2" t="s">
        <v>167</v>
      </c>
      <c r="B107" s="4">
        <v>18537324.4725856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5ED7C-A03F-442A-A61D-505C4098ABAF}">
  <sheetPr>
    <tabColor rgb="FFA50021"/>
  </sheetPr>
  <dimension ref="A1:D2"/>
  <sheetViews>
    <sheetView zoomScale="90" zoomScaleNormal="90" workbookViewId="0">
      <selection activeCell="B37" sqref="B37:B108"/>
    </sheetView>
  </sheetViews>
  <sheetFormatPr defaultRowHeight="14.4" x14ac:dyDescent="0.55000000000000004"/>
  <cols>
    <col min="2" max="2" width="21.68359375" bestFit="1" customWidth="1"/>
    <col min="3" max="3" width="33.89453125" bestFit="1" customWidth="1"/>
    <col min="4" max="4" width="38.41796875" bestFit="1" customWidth="1"/>
  </cols>
  <sheetData>
    <row r="1" spans="1:4" x14ac:dyDescent="0.55000000000000004">
      <c r="A1" s="1" t="s">
        <v>22</v>
      </c>
      <c r="B1" s="1" t="s">
        <v>23</v>
      </c>
      <c r="C1" s="1" t="s">
        <v>34</v>
      </c>
      <c r="D1" s="1" t="s">
        <v>31</v>
      </c>
    </row>
    <row r="2" spans="1:4" x14ac:dyDescent="0.55000000000000004">
      <c r="A2" s="1" t="s">
        <v>59</v>
      </c>
      <c r="B2" t="s">
        <v>60</v>
      </c>
      <c r="C2" t="s">
        <v>61</v>
      </c>
      <c r="D2" s="3" t="s">
        <v>57</v>
      </c>
    </row>
  </sheetData>
  <hyperlinks>
    <hyperlink ref="D2" r:id="rId1" xr:uid="{DDEAD2B2-B8D6-455D-ACA4-92EF095C5627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9C6F9-8F9C-4398-8C5C-63E5212E2C4A}">
  <dimension ref="A1:E375"/>
  <sheetViews>
    <sheetView workbookViewId="0">
      <selection activeCell="B345" sqref="B345:B375"/>
    </sheetView>
  </sheetViews>
  <sheetFormatPr defaultColWidth="20.68359375" defaultRowHeight="14.4" x14ac:dyDescent="0.55000000000000004"/>
  <cols>
    <col min="1" max="1" width="20.68359375" style="16" customWidth="1"/>
    <col min="2" max="3" width="20.68359375" style="16"/>
    <col min="4" max="5" width="19.68359375" customWidth="1"/>
    <col min="6" max="16384" width="20.68359375" style="16"/>
  </cols>
  <sheetData>
    <row r="1" spans="1:2" x14ac:dyDescent="0.55000000000000004">
      <c r="A1" s="16" t="s">
        <v>187</v>
      </c>
    </row>
    <row r="2" spans="1:2" x14ac:dyDescent="0.55000000000000004">
      <c r="A2" s="16" t="s">
        <v>188</v>
      </c>
    </row>
    <row r="3" spans="1:2" x14ac:dyDescent="0.55000000000000004">
      <c r="A3" s="16" t="s">
        <v>189</v>
      </c>
    </row>
    <row r="4" spans="1:2" x14ac:dyDescent="0.55000000000000004">
      <c r="A4" s="16" t="s">
        <v>190</v>
      </c>
    </row>
    <row r="5" spans="1:2" x14ac:dyDescent="0.55000000000000004">
      <c r="A5" s="16" t="s">
        <v>191</v>
      </c>
    </row>
    <row r="6" spans="1:2" x14ac:dyDescent="0.55000000000000004">
      <c r="A6" s="16" t="s">
        <v>192</v>
      </c>
    </row>
    <row r="8" spans="1:2" x14ac:dyDescent="0.55000000000000004">
      <c r="A8" s="16" t="s">
        <v>194</v>
      </c>
      <c r="B8" s="16" t="s">
        <v>195</v>
      </c>
    </row>
    <row r="10" spans="1:2" x14ac:dyDescent="0.55000000000000004">
      <c r="A10" s="16" t="s">
        <v>196</v>
      </c>
    </row>
    <row r="11" spans="1:2" x14ac:dyDescent="0.55000000000000004">
      <c r="A11" s="16" t="s">
        <v>193</v>
      </c>
      <c r="B11" s="16" t="s">
        <v>194</v>
      </c>
    </row>
    <row r="12" spans="1:2" x14ac:dyDescent="0.55000000000000004">
      <c r="A12" s="17">
        <v>33604</v>
      </c>
      <c r="B12" s="18">
        <v>50.7241457896626</v>
      </c>
    </row>
    <row r="13" spans="1:2" x14ac:dyDescent="0.55000000000000004">
      <c r="A13" s="17">
        <v>33635</v>
      </c>
      <c r="B13" s="18">
        <v>50.722600621355703</v>
      </c>
    </row>
    <row r="14" spans="1:2" x14ac:dyDescent="0.55000000000000004">
      <c r="A14" s="17">
        <v>33664</v>
      </c>
      <c r="B14" s="18">
        <v>50.748700722850003</v>
      </c>
    </row>
    <row r="15" spans="1:2" x14ac:dyDescent="0.55000000000000004">
      <c r="A15" s="17">
        <v>33695</v>
      </c>
      <c r="B15" s="18">
        <v>51.174699903686303</v>
      </c>
    </row>
    <row r="16" spans="1:2" x14ac:dyDescent="0.55000000000000004">
      <c r="A16" s="17">
        <v>33725</v>
      </c>
      <c r="B16" s="18">
        <v>52.6357255661678</v>
      </c>
    </row>
    <row r="17" spans="1:2" x14ac:dyDescent="0.55000000000000004">
      <c r="A17" s="17">
        <v>33756</v>
      </c>
      <c r="B17" s="18">
        <v>52.852571128536901</v>
      </c>
    </row>
    <row r="18" spans="1:2" x14ac:dyDescent="0.55000000000000004">
      <c r="A18" s="17">
        <v>33786</v>
      </c>
      <c r="B18" s="18">
        <v>52.518992612356499</v>
      </c>
    </row>
    <row r="19" spans="1:2" x14ac:dyDescent="0.55000000000000004">
      <c r="A19" s="17">
        <v>33817</v>
      </c>
      <c r="B19" s="18">
        <v>52.580209213047297</v>
      </c>
    </row>
    <row r="20" spans="1:2" x14ac:dyDescent="0.55000000000000004">
      <c r="A20" s="17">
        <v>33848</v>
      </c>
      <c r="B20" s="18">
        <v>53.008999528175401</v>
      </c>
    </row>
    <row r="21" spans="1:2" x14ac:dyDescent="0.55000000000000004">
      <c r="A21" s="17">
        <v>33878</v>
      </c>
      <c r="B21" s="18">
        <v>52.500684769712898</v>
      </c>
    </row>
    <row r="22" spans="1:2" x14ac:dyDescent="0.55000000000000004">
      <c r="A22" s="17">
        <v>33909</v>
      </c>
      <c r="B22" s="18">
        <v>50.372061787899298</v>
      </c>
    </row>
    <row r="23" spans="1:2" x14ac:dyDescent="0.55000000000000004">
      <c r="A23" s="17">
        <v>33939</v>
      </c>
      <c r="B23" s="18">
        <v>50.413114599086803</v>
      </c>
    </row>
    <row r="24" spans="1:2" x14ac:dyDescent="0.55000000000000004">
      <c r="A24" s="17">
        <v>33970</v>
      </c>
      <c r="B24" s="18">
        <v>49.831025282581699</v>
      </c>
    </row>
    <row r="25" spans="1:2" x14ac:dyDescent="0.55000000000000004">
      <c r="A25" s="17">
        <v>34001</v>
      </c>
      <c r="B25" s="18">
        <v>50.353976866382602</v>
      </c>
    </row>
    <row r="26" spans="1:2" x14ac:dyDescent="0.55000000000000004">
      <c r="A26" s="17">
        <v>34029</v>
      </c>
      <c r="B26" s="18">
        <v>51.747981671275298</v>
      </c>
    </row>
    <row r="27" spans="1:2" x14ac:dyDescent="0.55000000000000004">
      <c r="A27" s="17">
        <v>34060</v>
      </c>
      <c r="B27" s="18">
        <v>52.013316632096597</v>
      </c>
    </row>
    <row r="28" spans="1:2" x14ac:dyDescent="0.55000000000000004">
      <c r="A28" s="17">
        <v>34090</v>
      </c>
      <c r="B28" s="18">
        <v>52.116730024781397</v>
      </c>
    </row>
    <row r="29" spans="1:2" x14ac:dyDescent="0.55000000000000004">
      <c r="A29" s="17">
        <v>34121</v>
      </c>
      <c r="B29" s="18">
        <v>50.702095461745898</v>
      </c>
    </row>
    <row r="30" spans="1:2" x14ac:dyDescent="0.55000000000000004">
      <c r="A30" s="17">
        <v>34151</v>
      </c>
      <c r="B30" s="18">
        <v>50.609221799770999</v>
      </c>
    </row>
    <row r="31" spans="1:2" x14ac:dyDescent="0.55000000000000004">
      <c r="A31" s="17">
        <v>34182</v>
      </c>
      <c r="B31" s="18">
        <v>50.426224616965499</v>
      </c>
    </row>
    <row r="32" spans="1:2" x14ac:dyDescent="0.55000000000000004">
      <c r="A32" s="17">
        <v>34213</v>
      </c>
      <c r="B32" s="18">
        <v>49.472517752670498</v>
      </c>
    </row>
    <row r="33" spans="1:2" x14ac:dyDescent="0.55000000000000004">
      <c r="A33" s="17">
        <v>34243</v>
      </c>
      <c r="B33" s="18">
        <v>49.517963377066501</v>
      </c>
    </row>
    <row r="34" spans="1:2" x14ac:dyDescent="0.55000000000000004">
      <c r="A34" s="17">
        <v>34274</v>
      </c>
      <c r="B34" s="18">
        <v>48.809357625697999</v>
      </c>
    </row>
    <row r="35" spans="1:2" x14ac:dyDescent="0.55000000000000004">
      <c r="A35" s="17">
        <v>34304</v>
      </c>
      <c r="B35" s="18">
        <v>49.075399139589301</v>
      </c>
    </row>
    <row r="36" spans="1:2" x14ac:dyDescent="0.55000000000000004">
      <c r="A36" s="17">
        <v>34335</v>
      </c>
      <c r="B36" s="18">
        <v>49.866161187252203</v>
      </c>
    </row>
    <row r="37" spans="1:2" x14ac:dyDescent="0.55000000000000004">
      <c r="A37" s="17">
        <v>34366</v>
      </c>
      <c r="B37" s="18">
        <v>50.685515685277103</v>
      </c>
    </row>
    <row r="38" spans="1:2" x14ac:dyDescent="0.55000000000000004">
      <c r="A38" s="17">
        <v>34394</v>
      </c>
      <c r="B38" s="18">
        <v>50.296790607087303</v>
      </c>
    </row>
    <row r="39" spans="1:2" x14ac:dyDescent="0.55000000000000004">
      <c r="A39" s="17">
        <v>34425</v>
      </c>
      <c r="B39" s="18">
        <v>50.988919234471503</v>
      </c>
    </row>
    <row r="40" spans="1:2" x14ac:dyDescent="0.55000000000000004">
      <c r="A40" s="17">
        <v>34455</v>
      </c>
      <c r="B40" s="18">
        <v>52.402492267836799</v>
      </c>
    </row>
    <row r="41" spans="1:2" x14ac:dyDescent="0.55000000000000004">
      <c r="A41" s="17">
        <v>34486</v>
      </c>
      <c r="B41" s="18">
        <v>53.306004975880597</v>
      </c>
    </row>
    <row r="42" spans="1:2" x14ac:dyDescent="0.55000000000000004">
      <c r="A42" s="17">
        <v>34516</v>
      </c>
      <c r="B42" s="18">
        <v>54.592926518346303</v>
      </c>
    </row>
    <row r="43" spans="1:2" x14ac:dyDescent="0.55000000000000004">
      <c r="A43" s="17">
        <v>34547</v>
      </c>
      <c r="B43" s="18">
        <v>53.539366939347197</v>
      </c>
    </row>
    <row r="44" spans="1:2" x14ac:dyDescent="0.55000000000000004">
      <c r="A44" s="17">
        <v>34578</v>
      </c>
      <c r="B44" s="18">
        <v>53.603646177401899</v>
      </c>
    </row>
    <row r="45" spans="1:2" x14ac:dyDescent="0.55000000000000004">
      <c r="A45" s="17">
        <v>34608</v>
      </c>
      <c r="B45" s="18">
        <v>54.169807222090597</v>
      </c>
    </row>
    <row r="46" spans="1:2" x14ac:dyDescent="0.55000000000000004">
      <c r="A46" s="17">
        <v>34639</v>
      </c>
      <c r="B46" s="18">
        <v>54.2716576004375</v>
      </c>
    </row>
    <row r="47" spans="1:2" x14ac:dyDescent="0.55000000000000004">
      <c r="A47" s="17">
        <v>34669</v>
      </c>
      <c r="B47" s="18">
        <v>55.299912286711397</v>
      </c>
    </row>
    <row r="48" spans="1:2" x14ac:dyDescent="0.55000000000000004">
      <c r="A48" s="17">
        <v>34700</v>
      </c>
      <c r="B48" s="18">
        <v>55.970238892166897</v>
      </c>
    </row>
    <row r="49" spans="1:2" x14ac:dyDescent="0.55000000000000004">
      <c r="A49" s="17">
        <v>34731</v>
      </c>
      <c r="B49" s="18">
        <v>56.353181834759503</v>
      </c>
    </row>
    <row r="50" spans="1:2" x14ac:dyDescent="0.55000000000000004">
      <c r="A50" s="17">
        <v>34759</v>
      </c>
      <c r="B50" s="18">
        <v>56.953026408888803</v>
      </c>
    </row>
    <row r="51" spans="1:2" x14ac:dyDescent="0.55000000000000004">
      <c r="A51" s="17">
        <v>34790</v>
      </c>
      <c r="B51" s="18">
        <v>57.4790662519177</v>
      </c>
    </row>
    <row r="52" spans="1:2" x14ac:dyDescent="0.55000000000000004">
      <c r="A52" s="17">
        <v>34820</v>
      </c>
      <c r="B52" s="18">
        <v>56.730489933549002</v>
      </c>
    </row>
    <row r="53" spans="1:2" x14ac:dyDescent="0.55000000000000004">
      <c r="A53" s="17">
        <v>34851</v>
      </c>
      <c r="B53" s="18">
        <v>56.0682627026166</v>
      </c>
    </row>
    <row r="54" spans="1:2" x14ac:dyDescent="0.55000000000000004">
      <c r="A54" s="17">
        <v>34881</v>
      </c>
      <c r="B54" s="18">
        <v>55.557817848511199</v>
      </c>
    </row>
    <row r="55" spans="1:2" x14ac:dyDescent="0.55000000000000004">
      <c r="A55" s="17">
        <v>34912</v>
      </c>
      <c r="B55" s="18">
        <v>55.745856261408903</v>
      </c>
    </row>
    <row r="56" spans="1:2" x14ac:dyDescent="0.55000000000000004">
      <c r="A56" s="17">
        <v>34943</v>
      </c>
      <c r="B56" s="18">
        <v>55.763262889994699</v>
      </c>
    </row>
    <row r="57" spans="1:2" x14ac:dyDescent="0.55000000000000004">
      <c r="A57" s="17">
        <v>34973</v>
      </c>
      <c r="B57" s="18">
        <v>55.641441800417603</v>
      </c>
    </row>
    <row r="58" spans="1:2" x14ac:dyDescent="0.55000000000000004">
      <c r="A58" s="17">
        <v>35004</v>
      </c>
      <c r="B58" s="18">
        <v>56.500992224606698</v>
      </c>
    </row>
    <row r="59" spans="1:2" x14ac:dyDescent="0.55000000000000004">
      <c r="A59" s="17">
        <v>35034</v>
      </c>
      <c r="B59" s="18">
        <v>59.204233914764501</v>
      </c>
    </row>
    <row r="60" spans="1:2" x14ac:dyDescent="0.55000000000000004">
      <c r="A60" s="17">
        <v>35065</v>
      </c>
      <c r="B60" s="18">
        <v>58.711129128860101</v>
      </c>
    </row>
    <row r="61" spans="1:2" x14ac:dyDescent="0.55000000000000004">
      <c r="A61" s="17">
        <v>35096</v>
      </c>
      <c r="B61" s="18">
        <v>60.530256947427802</v>
      </c>
    </row>
    <row r="62" spans="1:2" x14ac:dyDescent="0.55000000000000004">
      <c r="A62" s="17">
        <v>35125</v>
      </c>
      <c r="B62" s="18">
        <v>60.4883170644529</v>
      </c>
    </row>
    <row r="63" spans="1:2" x14ac:dyDescent="0.55000000000000004">
      <c r="A63" s="17">
        <v>35156</v>
      </c>
      <c r="B63" s="18">
        <v>61.414835790156602</v>
      </c>
    </row>
    <row r="64" spans="1:2" x14ac:dyDescent="0.55000000000000004">
      <c r="A64" s="17">
        <v>35186</v>
      </c>
      <c r="B64" s="18">
        <v>60.69929596131</v>
      </c>
    </row>
    <row r="65" spans="1:2" x14ac:dyDescent="0.55000000000000004">
      <c r="A65" s="17">
        <v>35217</v>
      </c>
      <c r="B65" s="18">
        <v>59.059061049978403</v>
      </c>
    </row>
    <row r="66" spans="1:2" x14ac:dyDescent="0.55000000000000004">
      <c r="A66" s="17">
        <v>35247</v>
      </c>
      <c r="B66" s="18">
        <v>59.7306070973967</v>
      </c>
    </row>
    <row r="67" spans="1:2" x14ac:dyDescent="0.55000000000000004">
      <c r="A67" s="17">
        <v>35278</v>
      </c>
      <c r="B67" s="18">
        <v>59.514670112655203</v>
      </c>
    </row>
    <row r="68" spans="1:2" x14ac:dyDescent="0.55000000000000004">
      <c r="A68" s="17">
        <v>35309</v>
      </c>
      <c r="B68" s="18">
        <v>58.989147710382397</v>
      </c>
    </row>
    <row r="69" spans="1:2" x14ac:dyDescent="0.55000000000000004">
      <c r="A69" s="17">
        <v>35339</v>
      </c>
      <c r="B69" s="18">
        <v>59.765450988748498</v>
      </c>
    </row>
    <row r="70" spans="1:2" x14ac:dyDescent="0.55000000000000004">
      <c r="A70" s="17">
        <v>35370</v>
      </c>
      <c r="B70" s="18">
        <v>60.475733854067997</v>
      </c>
    </row>
    <row r="71" spans="1:2" x14ac:dyDescent="0.55000000000000004">
      <c r="A71" s="17">
        <v>35400</v>
      </c>
      <c r="B71" s="18">
        <v>63.217649306631799</v>
      </c>
    </row>
    <row r="72" spans="1:2" x14ac:dyDescent="0.55000000000000004">
      <c r="A72" s="17">
        <v>35431</v>
      </c>
      <c r="B72" s="18">
        <v>62.3159040062584</v>
      </c>
    </row>
    <row r="73" spans="1:2" x14ac:dyDescent="0.55000000000000004">
      <c r="A73" s="17">
        <v>35462</v>
      </c>
      <c r="B73" s="18">
        <v>59.396940319651499</v>
      </c>
    </row>
    <row r="74" spans="1:2" x14ac:dyDescent="0.55000000000000004">
      <c r="A74" s="17">
        <v>35490</v>
      </c>
      <c r="B74" s="18">
        <v>58.589682169752898</v>
      </c>
    </row>
    <row r="75" spans="1:2" x14ac:dyDescent="0.55000000000000004">
      <c r="A75" s="17">
        <v>35521</v>
      </c>
      <c r="B75" s="18">
        <v>56.7476044133508</v>
      </c>
    </row>
    <row r="76" spans="1:2" x14ac:dyDescent="0.55000000000000004">
      <c r="A76" s="17">
        <v>35551</v>
      </c>
      <c r="B76" s="18">
        <v>58.144396880690799</v>
      </c>
    </row>
    <row r="77" spans="1:2" x14ac:dyDescent="0.55000000000000004">
      <c r="A77" s="17">
        <v>35582</v>
      </c>
      <c r="B77" s="18">
        <v>55.7854311087371</v>
      </c>
    </row>
    <row r="78" spans="1:2" x14ac:dyDescent="0.55000000000000004">
      <c r="A78" s="17">
        <v>35612</v>
      </c>
      <c r="B78" s="18">
        <v>55.236436783836098</v>
      </c>
    </row>
    <row r="79" spans="1:2" x14ac:dyDescent="0.55000000000000004">
      <c r="A79" s="17">
        <v>35643</v>
      </c>
      <c r="B79" s="18">
        <v>55.492075646107502</v>
      </c>
    </row>
    <row r="80" spans="1:2" x14ac:dyDescent="0.55000000000000004">
      <c r="A80" s="17">
        <v>35674</v>
      </c>
      <c r="B80" s="18">
        <v>55.534649434840397</v>
      </c>
    </row>
    <row r="81" spans="1:2" x14ac:dyDescent="0.55000000000000004">
      <c r="A81" s="17">
        <v>35704</v>
      </c>
      <c r="B81" s="18">
        <v>56.232248382654703</v>
      </c>
    </row>
    <row r="82" spans="1:2" x14ac:dyDescent="0.55000000000000004">
      <c r="A82" s="17">
        <v>35735</v>
      </c>
      <c r="B82" s="18">
        <v>55.1133103527103</v>
      </c>
    </row>
    <row r="83" spans="1:2" x14ac:dyDescent="0.55000000000000004">
      <c r="A83" s="17">
        <v>35765</v>
      </c>
      <c r="B83" s="18">
        <v>53.847692305487399</v>
      </c>
    </row>
    <row r="84" spans="1:2" x14ac:dyDescent="0.55000000000000004">
      <c r="A84" s="17">
        <v>35796</v>
      </c>
      <c r="B84" s="18">
        <v>50.933294641855603</v>
      </c>
    </row>
    <row r="85" spans="1:2" x14ac:dyDescent="0.55000000000000004">
      <c r="A85" s="17">
        <v>35827</v>
      </c>
      <c r="B85" s="18">
        <v>50.350631410395899</v>
      </c>
    </row>
    <row r="86" spans="1:2" x14ac:dyDescent="0.55000000000000004">
      <c r="A86" s="17">
        <v>35855</v>
      </c>
      <c r="B86" s="18">
        <v>49.654030370401102</v>
      </c>
    </row>
    <row r="87" spans="1:2" x14ac:dyDescent="0.55000000000000004">
      <c r="A87" s="17">
        <v>35886</v>
      </c>
      <c r="B87" s="18">
        <v>50.698175126432403</v>
      </c>
    </row>
    <row r="88" spans="1:2" x14ac:dyDescent="0.55000000000000004">
      <c r="A88" s="17">
        <v>35916</v>
      </c>
      <c r="B88" s="18">
        <v>50.507945053214101</v>
      </c>
    </row>
    <row r="89" spans="1:2" x14ac:dyDescent="0.55000000000000004">
      <c r="A89" s="17">
        <v>35947</v>
      </c>
      <c r="B89" s="18">
        <v>48.340105117595201</v>
      </c>
    </row>
    <row r="90" spans="1:2" x14ac:dyDescent="0.55000000000000004">
      <c r="A90" s="17">
        <v>35977</v>
      </c>
      <c r="B90" s="18">
        <v>47.398414126948097</v>
      </c>
    </row>
    <row r="91" spans="1:2" x14ac:dyDescent="0.55000000000000004">
      <c r="A91" s="17">
        <v>36008</v>
      </c>
      <c r="B91" s="18">
        <v>45.958249917404601</v>
      </c>
    </row>
    <row r="92" spans="1:2" x14ac:dyDescent="0.55000000000000004">
      <c r="A92" s="17">
        <v>36039</v>
      </c>
      <c r="B92" s="18">
        <v>46.756577764099397</v>
      </c>
    </row>
    <row r="93" spans="1:2" x14ac:dyDescent="0.55000000000000004">
      <c r="A93" s="17">
        <v>36069</v>
      </c>
      <c r="B93" s="18">
        <v>46.443352409417699</v>
      </c>
    </row>
    <row r="94" spans="1:2" x14ac:dyDescent="0.55000000000000004">
      <c r="A94" s="17">
        <v>36100</v>
      </c>
      <c r="B94" s="18">
        <v>45.830397282953498</v>
      </c>
    </row>
    <row r="95" spans="1:2" x14ac:dyDescent="0.55000000000000004">
      <c r="A95" s="17">
        <v>36130</v>
      </c>
      <c r="B95" s="18">
        <v>43.589291495106004</v>
      </c>
    </row>
    <row r="96" spans="1:2" x14ac:dyDescent="0.55000000000000004">
      <c r="A96" s="17">
        <v>36161</v>
      </c>
      <c r="B96" s="18">
        <v>44.428198323417497</v>
      </c>
    </row>
    <row r="97" spans="1:2" x14ac:dyDescent="0.55000000000000004">
      <c r="A97" s="17">
        <v>36192</v>
      </c>
      <c r="B97" s="18">
        <v>42.666633024337699</v>
      </c>
    </row>
    <row r="98" spans="1:2" x14ac:dyDescent="0.55000000000000004">
      <c r="A98" s="17">
        <v>36220</v>
      </c>
      <c r="B98" s="18">
        <v>43.636791772077402</v>
      </c>
    </row>
    <row r="99" spans="1:2" x14ac:dyDescent="0.55000000000000004">
      <c r="A99" s="17">
        <v>36251</v>
      </c>
      <c r="B99" s="18">
        <v>46.336038138859401</v>
      </c>
    </row>
    <row r="100" spans="1:2" x14ac:dyDescent="0.55000000000000004">
      <c r="A100" s="17">
        <v>36281</v>
      </c>
      <c r="B100" s="18">
        <v>47.203012867990601</v>
      </c>
    </row>
    <row r="101" spans="1:2" x14ac:dyDescent="0.55000000000000004">
      <c r="A101" s="17">
        <v>36312</v>
      </c>
      <c r="B101" s="18">
        <v>46.676489404358399</v>
      </c>
    </row>
    <row r="102" spans="1:2" x14ac:dyDescent="0.55000000000000004">
      <c r="A102" s="17">
        <v>36342</v>
      </c>
      <c r="B102" s="18">
        <v>48.199000828848398</v>
      </c>
    </row>
    <row r="103" spans="1:2" x14ac:dyDescent="0.55000000000000004">
      <c r="A103" s="17">
        <v>36373</v>
      </c>
      <c r="B103" s="18">
        <v>50.452004850483</v>
      </c>
    </row>
    <row r="104" spans="1:2" x14ac:dyDescent="0.55000000000000004">
      <c r="A104" s="17">
        <v>36404</v>
      </c>
      <c r="B104" s="18">
        <v>52.446713938383503</v>
      </c>
    </row>
    <row r="105" spans="1:2" x14ac:dyDescent="0.55000000000000004">
      <c r="A105" s="17">
        <v>36434</v>
      </c>
      <c r="B105" s="18">
        <v>53.201329613534298</v>
      </c>
    </row>
    <row r="106" spans="1:2" x14ac:dyDescent="0.55000000000000004">
      <c r="A106" s="17">
        <v>36465</v>
      </c>
      <c r="B106" s="18">
        <v>53.973556833302098</v>
      </c>
    </row>
    <row r="107" spans="1:2" x14ac:dyDescent="0.55000000000000004">
      <c r="A107" s="17">
        <v>36495</v>
      </c>
      <c r="B107" s="18">
        <v>54.6967930329726</v>
      </c>
    </row>
    <row r="108" spans="1:2" x14ac:dyDescent="0.55000000000000004">
      <c r="A108" s="17">
        <v>36526</v>
      </c>
      <c r="B108" s="18">
        <v>56.262281427502302</v>
      </c>
    </row>
    <row r="109" spans="1:2" x14ac:dyDescent="0.55000000000000004">
      <c r="A109" s="17">
        <v>36557</v>
      </c>
      <c r="B109" s="18">
        <v>58.732584246773399</v>
      </c>
    </row>
    <row r="110" spans="1:2" x14ac:dyDescent="0.55000000000000004">
      <c r="A110" s="17">
        <v>36586</v>
      </c>
      <c r="B110" s="18">
        <v>59.183293422870001</v>
      </c>
    </row>
    <row r="111" spans="1:2" x14ac:dyDescent="0.55000000000000004">
      <c r="A111" s="17">
        <v>36617</v>
      </c>
      <c r="B111" s="18">
        <v>57.155217377909302</v>
      </c>
    </row>
    <row r="112" spans="1:2" x14ac:dyDescent="0.55000000000000004">
      <c r="A112" s="17">
        <v>36647</v>
      </c>
      <c r="B112" s="18">
        <v>60.104137039167597</v>
      </c>
    </row>
    <row r="113" spans="1:2" x14ac:dyDescent="0.55000000000000004">
      <c r="A113" s="17">
        <v>36678</v>
      </c>
      <c r="B113" s="18">
        <v>62.022199209057902</v>
      </c>
    </row>
    <row r="114" spans="1:2" x14ac:dyDescent="0.55000000000000004">
      <c r="A114" s="17">
        <v>36708</v>
      </c>
      <c r="B114" s="18">
        <v>60.545573490959697</v>
      </c>
    </row>
    <row r="115" spans="1:2" x14ac:dyDescent="0.55000000000000004">
      <c r="A115" s="17">
        <v>36739</v>
      </c>
      <c r="B115" s="18">
        <v>61.451837850033897</v>
      </c>
    </row>
    <row r="116" spans="1:2" x14ac:dyDescent="0.55000000000000004">
      <c r="A116" s="17">
        <v>36770</v>
      </c>
      <c r="B116" s="18">
        <v>64.278475127895902</v>
      </c>
    </row>
    <row r="117" spans="1:2" x14ac:dyDescent="0.55000000000000004">
      <c r="A117" s="17">
        <v>36800</v>
      </c>
      <c r="B117" s="18">
        <v>63.567678498884398</v>
      </c>
    </row>
    <row r="118" spans="1:2" x14ac:dyDescent="0.55000000000000004">
      <c r="A118" s="17">
        <v>36831</v>
      </c>
      <c r="B118" s="18">
        <v>64.648137762446297</v>
      </c>
    </row>
    <row r="119" spans="1:2" x14ac:dyDescent="0.55000000000000004">
      <c r="A119" s="17">
        <v>36861</v>
      </c>
      <c r="B119" s="18">
        <v>65.157815328033905</v>
      </c>
    </row>
    <row r="120" spans="1:2" x14ac:dyDescent="0.55000000000000004">
      <c r="A120" s="17">
        <v>36892</v>
      </c>
      <c r="B120" s="18">
        <v>64.6844555839847</v>
      </c>
    </row>
    <row r="121" spans="1:2" x14ac:dyDescent="0.55000000000000004">
      <c r="A121" s="17">
        <v>36923</v>
      </c>
      <c r="B121" s="18">
        <v>61.739937156204199</v>
      </c>
    </row>
    <row r="122" spans="1:2" x14ac:dyDescent="0.55000000000000004">
      <c r="A122" s="17">
        <v>36951</v>
      </c>
      <c r="B122" s="18">
        <v>59.800006592490497</v>
      </c>
    </row>
    <row r="123" spans="1:2" x14ac:dyDescent="0.55000000000000004">
      <c r="A123" s="17">
        <v>36982</v>
      </c>
      <c r="B123" s="18">
        <v>60.161399096333298</v>
      </c>
    </row>
    <row r="124" spans="1:2" x14ac:dyDescent="0.55000000000000004">
      <c r="A124" s="17">
        <v>37012</v>
      </c>
      <c r="B124" s="18">
        <v>60.747660070456902</v>
      </c>
    </row>
    <row r="125" spans="1:2" x14ac:dyDescent="0.55000000000000004">
      <c r="A125" s="17">
        <v>37043</v>
      </c>
      <c r="B125" s="18">
        <v>59.194352677250698</v>
      </c>
    </row>
    <row r="126" spans="1:2" x14ac:dyDescent="0.55000000000000004">
      <c r="A126" s="17">
        <v>37073</v>
      </c>
      <c r="B126" s="18">
        <v>56.665426391607902</v>
      </c>
    </row>
    <row r="127" spans="1:2" x14ac:dyDescent="0.55000000000000004">
      <c r="A127" s="17">
        <v>37104</v>
      </c>
      <c r="B127" s="18">
        <v>56.844489310736499</v>
      </c>
    </row>
    <row r="128" spans="1:2" x14ac:dyDescent="0.55000000000000004">
      <c r="A128" s="17">
        <v>37135</v>
      </c>
      <c r="B128" s="18">
        <v>54.677851377428098</v>
      </c>
    </row>
    <row r="129" spans="1:5" x14ac:dyDescent="0.55000000000000004">
      <c r="A129" s="17">
        <v>37165</v>
      </c>
      <c r="B129" s="18">
        <v>51.002770940241902</v>
      </c>
    </row>
    <row r="130" spans="1:5" x14ac:dyDescent="0.55000000000000004">
      <c r="A130" s="17">
        <v>37196</v>
      </c>
      <c r="B130" s="18">
        <v>48.734951650018601</v>
      </c>
    </row>
    <row r="131" spans="1:5" x14ac:dyDescent="0.55000000000000004">
      <c r="A131" s="17">
        <v>37226</v>
      </c>
      <c r="B131" s="18">
        <v>48.437416181963002</v>
      </c>
    </row>
    <row r="132" spans="1:5" x14ac:dyDescent="0.55000000000000004">
      <c r="A132" s="17">
        <v>37257</v>
      </c>
      <c r="B132" s="18">
        <v>49.080186090522801</v>
      </c>
    </row>
    <row r="133" spans="1:5" x14ac:dyDescent="0.55000000000000004">
      <c r="A133" s="17">
        <v>37288</v>
      </c>
      <c r="B133" s="18">
        <v>50.002249679187202</v>
      </c>
    </row>
    <row r="134" spans="1:5" x14ac:dyDescent="0.55000000000000004">
      <c r="A134" s="17">
        <v>37316</v>
      </c>
      <c r="B134" s="18">
        <v>54.366806438073397</v>
      </c>
    </row>
    <row r="135" spans="1:5" x14ac:dyDescent="0.55000000000000004">
      <c r="A135" s="17">
        <v>37347</v>
      </c>
      <c r="B135" s="18">
        <v>56.048186430143801</v>
      </c>
    </row>
    <row r="136" spans="1:5" x14ac:dyDescent="0.55000000000000004">
      <c r="A136" s="17">
        <v>37377</v>
      </c>
      <c r="B136" s="18">
        <v>56.172183295037001</v>
      </c>
    </row>
    <row r="137" spans="1:5" x14ac:dyDescent="0.55000000000000004">
      <c r="A137" s="17">
        <v>37408</v>
      </c>
      <c r="B137" s="18">
        <v>55.125974045129198</v>
      </c>
    </row>
    <row r="138" spans="1:5" x14ac:dyDescent="0.55000000000000004">
      <c r="A138" s="17">
        <v>37438</v>
      </c>
      <c r="B138" s="18">
        <v>56.637320036723203</v>
      </c>
    </row>
    <row r="139" spans="1:5" x14ac:dyDescent="0.55000000000000004">
      <c r="A139" s="17">
        <v>37469</v>
      </c>
      <c r="B139" s="18">
        <v>56.9117535424541</v>
      </c>
    </row>
    <row r="140" spans="1:5" x14ac:dyDescent="0.55000000000000004">
      <c r="A140" s="17">
        <v>37500</v>
      </c>
      <c r="B140" s="18">
        <v>59.143010715416203</v>
      </c>
    </row>
    <row r="141" spans="1:5" x14ac:dyDescent="0.55000000000000004">
      <c r="A141" s="17">
        <v>37530</v>
      </c>
      <c r="B141" s="18">
        <v>60.335558015521102</v>
      </c>
    </row>
    <row r="142" spans="1:5" x14ac:dyDescent="0.55000000000000004">
      <c r="A142" s="17">
        <v>37561</v>
      </c>
      <c r="B142" s="18">
        <v>58.284107220012899</v>
      </c>
    </row>
    <row r="143" spans="1:5" x14ac:dyDescent="0.55000000000000004">
      <c r="A143" s="17">
        <v>37591</v>
      </c>
      <c r="B143" s="18">
        <v>61.611963735474902</v>
      </c>
    </row>
    <row r="144" spans="1:5" x14ac:dyDescent="0.55000000000000004">
      <c r="A144" s="17">
        <v>37622</v>
      </c>
      <c r="B144" s="18">
        <v>65.607664886278599</v>
      </c>
      <c r="D144" s="20"/>
      <c r="E144" s="21"/>
    </row>
    <row r="145" spans="1:5" x14ac:dyDescent="0.55000000000000004">
      <c r="A145" s="17">
        <v>37653</v>
      </c>
      <c r="B145" s="18">
        <v>70.729826976123704</v>
      </c>
      <c r="D145" s="20"/>
      <c r="E145" s="21"/>
    </row>
    <row r="146" spans="1:5" x14ac:dyDescent="0.55000000000000004">
      <c r="A146" s="17">
        <v>37681</v>
      </c>
      <c r="B146" s="18">
        <v>66.236993905827006</v>
      </c>
      <c r="D146" s="20"/>
      <c r="E146" s="21"/>
    </row>
    <row r="147" spans="1:5" x14ac:dyDescent="0.55000000000000004">
      <c r="A147" s="17">
        <v>37712</v>
      </c>
      <c r="B147" s="18">
        <v>62.204683210266801</v>
      </c>
      <c r="D147" s="20"/>
      <c r="E147" s="21"/>
    </row>
    <row r="148" spans="1:5" x14ac:dyDescent="0.55000000000000004">
      <c r="A148" s="17">
        <v>37742</v>
      </c>
      <c r="B148" s="18">
        <v>63.332092294039001</v>
      </c>
      <c r="D148" s="20"/>
      <c r="E148" s="21"/>
    </row>
    <row r="149" spans="1:5" x14ac:dyDescent="0.55000000000000004">
      <c r="A149" s="17">
        <v>37773</v>
      </c>
      <c r="B149" s="18">
        <v>64.597241199608206</v>
      </c>
      <c r="D149" s="20"/>
      <c r="E149" s="21"/>
    </row>
    <row r="150" spans="1:5" x14ac:dyDescent="0.55000000000000004">
      <c r="A150" s="17">
        <v>37803</v>
      </c>
      <c r="B150" s="18">
        <v>63.579595271697002</v>
      </c>
      <c r="D150" s="20"/>
      <c r="E150" s="21"/>
    </row>
    <row r="151" spans="1:5" x14ac:dyDescent="0.55000000000000004">
      <c r="A151" s="17">
        <v>37834</v>
      </c>
      <c r="B151" s="18">
        <v>64.723081597139299</v>
      </c>
      <c r="D151" s="20"/>
      <c r="E151" s="21"/>
    </row>
    <row r="152" spans="1:5" x14ac:dyDescent="0.55000000000000004">
      <c r="A152" s="17">
        <v>37865</v>
      </c>
      <c r="B152" s="18">
        <v>64.731460517136099</v>
      </c>
      <c r="D152" s="20"/>
      <c r="E152" s="21"/>
    </row>
    <row r="153" spans="1:5" x14ac:dyDescent="0.55000000000000004">
      <c r="A153" s="17">
        <v>37895</v>
      </c>
      <c r="B153" s="18">
        <v>67.697604772496007</v>
      </c>
      <c r="D153" s="20"/>
      <c r="E153" s="21"/>
    </row>
    <row r="154" spans="1:5" x14ac:dyDescent="0.55000000000000004">
      <c r="A154" s="17">
        <v>37926</v>
      </c>
      <c r="B154" s="18">
        <v>67.642913599358806</v>
      </c>
      <c r="D154" s="20"/>
      <c r="E154" s="21"/>
    </row>
    <row r="155" spans="1:5" x14ac:dyDescent="0.55000000000000004">
      <c r="A155" s="17">
        <v>37956</v>
      </c>
      <c r="B155" s="18">
        <v>70.797853318828302</v>
      </c>
      <c r="D155" s="20"/>
      <c r="E155" s="21"/>
    </row>
    <row r="156" spans="1:5" x14ac:dyDescent="0.55000000000000004">
      <c r="A156" s="17">
        <v>37987</v>
      </c>
      <c r="B156" s="18">
        <v>73.375528552928102</v>
      </c>
      <c r="D156" s="20"/>
      <c r="E156" s="21"/>
    </row>
    <row r="157" spans="1:5" x14ac:dyDescent="0.55000000000000004">
      <c r="A157" s="17">
        <v>38018</v>
      </c>
      <c r="B157" s="18">
        <v>73.120838107359603</v>
      </c>
      <c r="D157" s="20"/>
      <c r="E157" s="21"/>
    </row>
    <row r="158" spans="1:5" x14ac:dyDescent="0.55000000000000004">
      <c r="A158" s="17">
        <v>38047</v>
      </c>
      <c r="B158" s="18">
        <v>75.894873573920705</v>
      </c>
      <c r="D158" s="20"/>
      <c r="E158" s="21"/>
    </row>
    <row r="159" spans="1:5" x14ac:dyDescent="0.55000000000000004">
      <c r="A159" s="17">
        <v>38078</v>
      </c>
      <c r="B159" s="18">
        <v>76.887220070843497</v>
      </c>
      <c r="D159" s="20"/>
      <c r="E159" s="21"/>
    </row>
    <row r="160" spans="1:5" x14ac:dyDescent="0.55000000000000004">
      <c r="A160" s="17">
        <v>38108</v>
      </c>
      <c r="B160" s="18">
        <v>80.034307627945495</v>
      </c>
      <c r="D160" s="20"/>
      <c r="E160" s="21"/>
    </row>
    <row r="161" spans="1:5" x14ac:dyDescent="0.55000000000000004">
      <c r="A161" s="17">
        <v>38139</v>
      </c>
      <c r="B161" s="18">
        <v>78.499326683039797</v>
      </c>
      <c r="D161" s="20"/>
      <c r="E161" s="21"/>
    </row>
    <row r="162" spans="1:5" x14ac:dyDescent="0.55000000000000004">
      <c r="A162" s="17">
        <v>38169</v>
      </c>
      <c r="B162" s="18">
        <v>79.785356170580698</v>
      </c>
      <c r="D162" s="20"/>
      <c r="E162" s="21"/>
    </row>
    <row r="163" spans="1:5" x14ac:dyDescent="0.55000000000000004">
      <c r="A163" s="17">
        <v>38200</v>
      </c>
      <c r="B163" s="18">
        <v>81.090176932010905</v>
      </c>
      <c r="D163" s="20"/>
      <c r="E163" s="21"/>
    </row>
    <row r="164" spans="1:5" x14ac:dyDescent="0.55000000000000004">
      <c r="A164" s="17">
        <v>38231</v>
      </c>
      <c r="B164" s="18">
        <v>80.724662353094601</v>
      </c>
      <c r="D164" s="20"/>
      <c r="E164" s="21"/>
    </row>
    <row r="165" spans="1:5" x14ac:dyDescent="0.55000000000000004">
      <c r="A165" s="17">
        <v>38261</v>
      </c>
      <c r="B165" s="18">
        <v>86.512133161682598</v>
      </c>
      <c r="D165" s="20"/>
      <c r="E165" s="21"/>
    </row>
    <row r="166" spans="1:5" x14ac:dyDescent="0.55000000000000004">
      <c r="A166" s="17">
        <v>38292</v>
      </c>
      <c r="B166" s="18">
        <v>83.852716538659294</v>
      </c>
      <c r="D166" s="20"/>
      <c r="E166" s="21"/>
    </row>
    <row r="167" spans="1:5" x14ac:dyDescent="0.55000000000000004">
      <c r="A167" s="17">
        <v>38322</v>
      </c>
      <c r="B167" s="18">
        <v>82.703707643378493</v>
      </c>
      <c r="D167" s="20"/>
      <c r="E167" s="21"/>
    </row>
    <row r="168" spans="1:5" x14ac:dyDescent="0.55000000000000004">
      <c r="A168" s="17">
        <v>38353</v>
      </c>
      <c r="B168" s="18">
        <v>85.697287274782795</v>
      </c>
      <c r="D168" s="20"/>
      <c r="E168" s="21"/>
    </row>
    <row r="169" spans="1:5" x14ac:dyDescent="0.55000000000000004">
      <c r="A169" s="17">
        <v>38384</v>
      </c>
      <c r="B169" s="18">
        <v>87.737756782524301</v>
      </c>
      <c r="D169" s="20"/>
      <c r="E169" s="21"/>
    </row>
    <row r="170" spans="1:5" x14ac:dyDescent="0.55000000000000004">
      <c r="A170" s="17">
        <v>38412</v>
      </c>
      <c r="B170" s="18">
        <v>94.679677871068606</v>
      </c>
      <c r="D170" s="20"/>
      <c r="E170" s="21"/>
    </row>
    <row r="171" spans="1:5" x14ac:dyDescent="0.55000000000000004">
      <c r="A171" s="17">
        <v>38443</v>
      </c>
      <c r="B171" s="18">
        <v>94.299145539832907</v>
      </c>
      <c r="D171" s="20"/>
      <c r="E171" s="21"/>
    </row>
    <row r="172" spans="1:5" x14ac:dyDescent="0.55000000000000004">
      <c r="A172" s="17">
        <v>38473</v>
      </c>
      <c r="B172" s="18">
        <v>91.805548071952401</v>
      </c>
      <c r="D172" s="20"/>
      <c r="E172" s="21"/>
    </row>
    <row r="173" spans="1:5" x14ac:dyDescent="0.55000000000000004">
      <c r="A173" s="17">
        <v>38504</v>
      </c>
      <c r="B173" s="18">
        <v>95.729554809369205</v>
      </c>
      <c r="D173" s="20"/>
      <c r="E173" s="21"/>
    </row>
    <row r="174" spans="1:5" x14ac:dyDescent="0.55000000000000004">
      <c r="A174" s="17">
        <v>38534</v>
      </c>
      <c r="B174" s="18">
        <v>98.120821492431503</v>
      </c>
      <c r="D174" s="20"/>
      <c r="E174" s="21"/>
    </row>
    <row r="175" spans="1:5" x14ac:dyDescent="0.55000000000000004">
      <c r="A175" s="17">
        <v>38565</v>
      </c>
      <c r="B175" s="18">
        <v>104.01160709888801</v>
      </c>
      <c r="D175" s="20"/>
      <c r="E175" s="21"/>
    </row>
    <row r="176" spans="1:5" x14ac:dyDescent="0.55000000000000004">
      <c r="A176" s="17">
        <v>38596</v>
      </c>
      <c r="B176" s="18">
        <v>107.88154890316601</v>
      </c>
      <c r="D176" s="20"/>
      <c r="E176" s="21"/>
    </row>
    <row r="177" spans="1:5" x14ac:dyDescent="0.55000000000000004">
      <c r="A177" s="17">
        <v>38626</v>
      </c>
      <c r="B177" s="18">
        <v>107.436986926627</v>
      </c>
      <c r="D177" s="20"/>
      <c r="E177" s="21"/>
    </row>
    <row r="178" spans="1:5" x14ac:dyDescent="0.55000000000000004">
      <c r="A178" s="17">
        <v>38657</v>
      </c>
      <c r="B178" s="18">
        <v>101.48594443325599</v>
      </c>
      <c r="D178" s="20"/>
      <c r="E178" s="21"/>
    </row>
    <row r="179" spans="1:5" x14ac:dyDescent="0.55000000000000004">
      <c r="A179" s="17">
        <v>38687</v>
      </c>
      <c r="B179" s="18">
        <v>106.435909440641</v>
      </c>
      <c r="D179" s="20"/>
      <c r="E179" s="21"/>
    </row>
    <row r="180" spans="1:5" x14ac:dyDescent="0.55000000000000004">
      <c r="A180" s="17">
        <v>38718</v>
      </c>
      <c r="B180" s="18">
        <v>108.19665219898</v>
      </c>
      <c r="D180" s="20"/>
      <c r="E180" s="21"/>
    </row>
    <row r="181" spans="1:5" x14ac:dyDescent="0.55000000000000004">
      <c r="A181" s="17">
        <v>38749</v>
      </c>
      <c r="B181" s="18">
        <v>106.403295844947</v>
      </c>
      <c r="D181" s="20"/>
      <c r="E181" s="21"/>
    </row>
    <row r="182" spans="1:5" x14ac:dyDescent="0.55000000000000004">
      <c r="A182" s="17">
        <v>38777</v>
      </c>
      <c r="B182" s="18">
        <v>107.09107910573</v>
      </c>
      <c r="D182" s="20"/>
      <c r="E182" s="21"/>
    </row>
    <row r="183" spans="1:5" x14ac:dyDescent="0.55000000000000004">
      <c r="A183" s="17">
        <v>38808</v>
      </c>
      <c r="B183" s="18">
        <v>115.929129566976</v>
      </c>
      <c r="D183" s="20"/>
      <c r="E183" s="21"/>
    </row>
    <row r="184" spans="1:5" x14ac:dyDescent="0.55000000000000004">
      <c r="A184" s="17">
        <v>38838</v>
      </c>
      <c r="B184" s="18">
        <v>120.09719636009299</v>
      </c>
      <c r="D184" s="20"/>
      <c r="E184" s="21"/>
    </row>
    <row r="185" spans="1:5" x14ac:dyDescent="0.55000000000000004">
      <c r="A185" s="17">
        <v>38869</v>
      </c>
      <c r="B185" s="18">
        <v>117.403859664088</v>
      </c>
      <c r="D185" s="20"/>
      <c r="E185" s="21"/>
    </row>
    <row r="186" spans="1:5" x14ac:dyDescent="0.55000000000000004">
      <c r="A186" s="17">
        <v>38899</v>
      </c>
      <c r="B186" s="18">
        <v>121.861629178721</v>
      </c>
      <c r="D186" s="20"/>
      <c r="E186" s="21"/>
    </row>
    <row r="187" spans="1:5" x14ac:dyDescent="0.55000000000000004">
      <c r="A187" s="17">
        <v>38930</v>
      </c>
      <c r="B187" s="18">
        <v>122.526743110775</v>
      </c>
      <c r="D187" s="20"/>
      <c r="E187" s="21"/>
    </row>
    <row r="188" spans="1:5" x14ac:dyDescent="0.55000000000000004">
      <c r="A188" s="17">
        <v>38961</v>
      </c>
      <c r="B188" s="18">
        <v>112.80703245823599</v>
      </c>
      <c r="D188" s="20"/>
      <c r="E188" s="21"/>
    </row>
    <row r="189" spans="1:5" x14ac:dyDescent="0.55000000000000004">
      <c r="A189" s="17">
        <v>38991</v>
      </c>
      <c r="B189" s="18">
        <v>110.889385481083</v>
      </c>
      <c r="D189" s="20"/>
      <c r="E189" s="21"/>
    </row>
    <row r="190" spans="1:5" x14ac:dyDescent="0.55000000000000004">
      <c r="A190" s="17">
        <v>39022</v>
      </c>
      <c r="B190" s="18">
        <v>113.510062733643</v>
      </c>
      <c r="D190" s="20"/>
      <c r="E190" s="21"/>
    </row>
    <row r="191" spans="1:5" x14ac:dyDescent="0.55000000000000004">
      <c r="A191" s="17">
        <v>39052</v>
      </c>
      <c r="B191" s="18">
        <v>115.608201720888</v>
      </c>
      <c r="D191" s="20"/>
      <c r="E191" s="21"/>
    </row>
    <row r="192" spans="1:5" x14ac:dyDescent="0.55000000000000004">
      <c r="A192" s="17">
        <v>39083</v>
      </c>
      <c r="B192" s="18">
        <v>111.167678018001</v>
      </c>
      <c r="D192" s="20"/>
      <c r="E192" s="21"/>
    </row>
    <row r="193" spans="1:5" x14ac:dyDescent="0.55000000000000004">
      <c r="A193" s="17">
        <v>39114</v>
      </c>
      <c r="B193" s="18">
        <v>116.975792690096</v>
      </c>
      <c r="D193" s="20"/>
      <c r="E193" s="21"/>
    </row>
    <row r="194" spans="1:5" x14ac:dyDescent="0.55000000000000004">
      <c r="A194" s="17">
        <v>39142</v>
      </c>
      <c r="B194" s="18">
        <v>119.73135315347901</v>
      </c>
      <c r="D194" s="20"/>
      <c r="E194" s="21"/>
    </row>
    <row r="195" spans="1:5" x14ac:dyDescent="0.55000000000000004">
      <c r="A195" s="17">
        <v>39173</v>
      </c>
      <c r="B195" s="18">
        <v>126.586982478225</v>
      </c>
      <c r="D195" s="20"/>
      <c r="E195" s="21"/>
    </row>
    <row r="196" spans="1:5" x14ac:dyDescent="0.55000000000000004">
      <c r="A196" s="17">
        <v>39203</v>
      </c>
      <c r="B196" s="18">
        <v>126.979780756165</v>
      </c>
      <c r="D196" s="20"/>
      <c r="E196" s="21"/>
    </row>
    <row r="197" spans="1:5" x14ac:dyDescent="0.55000000000000004">
      <c r="A197" s="17">
        <v>39234</v>
      </c>
      <c r="B197" s="18">
        <v>127.36440959553499</v>
      </c>
      <c r="D197" s="20"/>
      <c r="E197" s="21"/>
    </row>
    <row r="198" spans="1:5" x14ac:dyDescent="0.55000000000000004">
      <c r="A198" s="17">
        <v>39264</v>
      </c>
      <c r="B198" s="18">
        <v>129.835776314866</v>
      </c>
      <c r="D198" s="20"/>
      <c r="E198" s="21"/>
    </row>
    <row r="199" spans="1:5" x14ac:dyDescent="0.55000000000000004">
      <c r="A199" s="17">
        <v>39295</v>
      </c>
      <c r="B199" s="18">
        <v>125.61250475368099</v>
      </c>
      <c r="D199" s="20"/>
      <c r="E199" s="21"/>
    </row>
    <row r="200" spans="1:5" x14ac:dyDescent="0.55000000000000004">
      <c r="A200" s="17">
        <v>39326</v>
      </c>
      <c r="B200" s="18">
        <v>131.892280560633</v>
      </c>
      <c r="D200" s="20"/>
      <c r="E200" s="21"/>
    </row>
    <row r="201" spans="1:5" x14ac:dyDescent="0.55000000000000004">
      <c r="A201" s="17">
        <v>39356</v>
      </c>
      <c r="B201" s="18">
        <v>139.519355689967</v>
      </c>
      <c r="D201" s="20"/>
      <c r="E201" s="21"/>
    </row>
    <row r="202" spans="1:5" x14ac:dyDescent="0.55000000000000004">
      <c r="A202" s="17">
        <v>39387</v>
      </c>
      <c r="B202" s="18">
        <v>147.88054607193499</v>
      </c>
      <c r="D202" s="20"/>
      <c r="E202" s="21"/>
    </row>
    <row r="203" spans="1:5" x14ac:dyDescent="0.55000000000000004">
      <c r="A203" s="17">
        <v>39417</v>
      </c>
      <c r="B203" s="18">
        <v>147.88455813357601</v>
      </c>
      <c r="D203" s="20"/>
      <c r="E203" s="21"/>
    </row>
    <row r="204" spans="1:5" x14ac:dyDescent="0.55000000000000004">
      <c r="A204" s="17">
        <v>39448</v>
      </c>
      <c r="B204" s="18">
        <v>154.72501375096101</v>
      </c>
      <c r="D204" s="20"/>
      <c r="E204" s="21"/>
    </row>
    <row r="205" spans="1:5" x14ac:dyDescent="0.55000000000000004">
      <c r="A205" s="17">
        <v>39479</v>
      </c>
      <c r="B205" s="18">
        <v>161.638872391766</v>
      </c>
      <c r="D205" s="20"/>
      <c r="E205" s="21"/>
    </row>
    <row r="206" spans="1:5" x14ac:dyDescent="0.55000000000000004">
      <c r="A206" s="17">
        <v>39508</v>
      </c>
      <c r="B206" s="18">
        <v>171.69872089215099</v>
      </c>
      <c r="D206" s="20"/>
      <c r="E206" s="21"/>
    </row>
    <row r="207" spans="1:5" x14ac:dyDescent="0.55000000000000004">
      <c r="A207" s="17">
        <v>39539</v>
      </c>
      <c r="B207" s="18">
        <v>178.12399015596199</v>
      </c>
      <c r="D207" s="20"/>
      <c r="E207" s="21"/>
    </row>
    <row r="208" spans="1:5" x14ac:dyDescent="0.55000000000000004">
      <c r="A208" s="17">
        <v>39569</v>
      </c>
      <c r="B208" s="18">
        <v>190.16726595244799</v>
      </c>
      <c r="D208" s="20"/>
      <c r="E208" s="21"/>
    </row>
    <row r="209" spans="1:5" x14ac:dyDescent="0.55000000000000004">
      <c r="A209" s="17">
        <v>39600</v>
      </c>
      <c r="B209" s="18">
        <v>199.758233975547</v>
      </c>
      <c r="D209" s="20"/>
      <c r="E209" s="21"/>
    </row>
    <row r="210" spans="1:5" x14ac:dyDescent="0.55000000000000004">
      <c r="A210" s="17">
        <v>39630</v>
      </c>
      <c r="B210" s="18">
        <v>202.959367004678</v>
      </c>
      <c r="D210" s="20"/>
      <c r="E210" s="21"/>
    </row>
    <row r="211" spans="1:5" x14ac:dyDescent="0.55000000000000004">
      <c r="A211" s="17">
        <v>39661</v>
      </c>
      <c r="B211" s="18">
        <v>181.21742498438201</v>
      </c>
      <c r="D211" s="20"/>
      <c r="E211" s="21"/>
    </row>
    <row r="212" spans="1:5" x14ac:dyDescent="0.55000000000000004">
      <c r="A212" s="17">
        <v>39692</v>
      </c>
      <c r="B212" s="18">
        <v>165.992673947475</v>
      </c>
      <c r="D212" s="20"/>
      <c r="E212" s="21"/>
    </row>
    <row r="213" spans="1:5" x14ac:dyDescent="0.55000000000000004">
      <c r="A213" s="17">
        <v>39722</v>
      </c>
      <c r="B213" s="18">
        <v>135.76830933290901</v>
      </c>
      <c r="D213" s="20"/>
      <c r="E213" s="21"/>
    </row>
    <row r="214" spans="1:5" x14ac:dyDescent="0.55000000000000004">
      <c r="A214" s="17">
        <v>39753</v>
      </c>
      <c r="B214" s="18">
        <v>115.215410408012</v>
      </c>
      <c r="D214" s="20"/>
      <c r="E214" s="21"/>
    </row>
    <row r="215" spans="1:5" x14ac:dyDescent="0.55000000000000004">
      <c r="A215" s="17">
        <v>39783</v>
      </c>
      <c r="B215" s="18">
        <v>102.6548274681</v>
      </c>
      <c r="D215" s="20"/>
      <c r="E215" s="21"/>
    </row>
    <row r="216" spans="1:5" x14ac:dyDescent="0.55000000000000004">
      <c r="A216" s="17">
        <v>39814</v>
      </c>
      <c r="B216" s="18">
        <v>105.60188313475</v>
      </c>
      <c r="D216" s="20"/>
      <c r="E216" s="21"/>
    </row>
    <row r="217" spans="1:5" x14ac:dyDescent="0.55000000000000004">
      <c r="A217" s="17">
        <v>39845</v>
      </c>
      <c r="B217" s="18">
        <v>101.86385093666701</v>
      </c>
      <c r="D217" s="20"/>
      <c r="E217" s="21"/>
    </row>
    <row r="218" spans="1:5" x14ac:dyDescent="0.55000000000000004">
      <c r="A218" s="17">
        <v>39873</v>
      </c>
      <c r="B218" s="18">
        <v>101.84490096316</v>
      </c>
      <c r="D218" s="20"/>
      <c r="E218" s="21"/>
    </row>
    <row r="219" spans="1:5" x14ac:dyDescent="0.55000000000000004">
      <c r="A219" s="17">
        <v>39904</v>
      </c>
      <c r="B219" s="18">
        <v>104.09581299348</v>
      </c>
      <c r="D219" s="20"/>
      <c r="E219" s="21"/>
    </row>
    <row r="220" spans="1:5" x14ac:dyDescent="0.55000000000000004">
      <c r="A220" s="17">
        <v>39934</v>
      </c>
      <c r="B220" s="18">
        <v>112.61627016096899</v>
      </c>
      <c r="D220" s="20"/>
      <c r="E220" s="21"/>
    </row>
    <row r="221" spans="1:5" x14ac:dyDescent="0.55000000000000004">
      <c r="A221" s="17">
        <v>39965</v>
      </c>
      <c r="B221" s="18">
        <v>121.697105071694</v>
      </c>
      <c r="D221" s="20"/>
      <c r="E221" s="21"/>
    </row>
    <row r="222" spans="1:5" x14ac:dyDescent="0.55000000000000004">
      <c r="A222" s="17">
        <v>39995</v>
      </c>
      <c r="B222" s="18">
        <v>117.232057802688</v>
      </c>
      <c r="D222" s="20"/>
      <c r="E222" s="21"/>
    </row>
    <row r="223" spans="1:5" x14ac:dyDescent="0.55000000000000004">
      <c r="A223" s="17">
        <v>40026</v>
      </c>
      <c r="B223" s="18">
        <v>123.842694159551</v>
      </c>
      <c r="D223" s="20"/>
      <c r="E223" s="21"/>
    </row>
    <row r="224" spans="1:5" x14ac:dyDescent="0.55000000000000004">
      <c r="A224" s="17">
        <v>40057</v>
      </c>
      <c r="B224" s="18">
        <v>120.240335104267</v>
      </c>
      <c r="D224" s="20"/>
      <c r="E224" s="21"/>
    </row>
    <row r="225" spans="1:5" x14ac:dyDescent="0.55000000000000004">
      <c r="A225" s="17">
        <v>40087</v>
      </c>
      <c r="B225" s="18">
        <v>127.659984705407</v>
      </c>
      <c r="D225" s="20"/>
      <c r="E225" s="21"/>
    </row>
    <row r="226" spans="1:5" x14ac:dyDescent="0.55000000000000004">
      <c r="A226" s="17">
        <v>40118</v>
      </c>
      <c r="B226" s="18">
        <v>132.47824915125801</v>
      </c>
      <c r="D226" s="20"/>
      <c r="E226" s="21"/>
    </row>
    <row r="227" spans="1:5" x14ac:dyDescent="0.55000000000000004">
      <c r="A227" s="17">
        <v>40148</v>
      </c>
      <c r="B227" s="18">
        <v>135.061225682328</v>
      </c>
      <c r="D227" s="20"/>
      <c r="E227" s="21"/>
    </row>
    <row r="228" spans="1:5" x14ac:dyDescent="0.55000000000000004">
      <c r="A228" s="17">
        <v>40179</v>
      </c>
      <c r="B228" s="18">
        <v>140.84258685654501</v>
      </c>
      <c r="D228" s="20"/>
      <c r="E228" s="21"/>
    </row>
    <row r="229" spans="1:5" x14ac:dyDescent="0.55000000000000004">
      <c r="A229" s="17">
        <v>40210</v>
      </c>
      <c r="B229" s="18">
        <v>137.586370727298</v>
      </c>
      <c r="D229" s="20"/>
      <c r="E229" s="21"/>
    </row>
    <row r="230" spans="1:5" x14ac:dyDescent="0.55000000000000004">
      <c r="A230" s="17">
        <v>40238</v>
      </c>
      <c r="B230" s="18">
        <v>142.17799112397799</v>
      </c>
      <c r="D230" s="20"/>
      <c r="E230" s="21"/>
    </row>
    <row r="231" spans="1:5" x14ac:dyDescent="0.55000000000000004">
      <c r="A231" s="17">
        <v>40269</v>
      </c>
      <c r="B231" s="18">
        <v>150.04951591854299</v>
      </c>
      <c r="D231" s="20"/>
      <c r="E231" s="21"/>
    </row>
    <row r="232" spans="1:5" x14ac:dyDescent="0.55000000000000004">
      <c r="A232" s="17">
        <v>40299</v>
      </c>
      <c r="B232" s="18">
        <v>141.47289268717901</v>
      </c>
      <c r="D232" s="20"/>
      <c r="E232" s="21"/>
    </row>
    <row r="233" spans="1:5" x14ac:dyDescent="0.55000000000000004">
      <c r="A233" s="17">
        <v>40330</v>
      </c>
      <c r="B233" s="18">
        <v>138.470983278277</v>
      </c>
      <c r="D233" s="20"/>
      <c r="E233" s="21"/>
    </row>
    <row r="234" spans="1:5" x14ac:dyDescent="0.55000000000000004">
      <c r="A234" s="17">
        <v>40360</v>
      </c>
      <c r="B234" s="18">
        <v>138.64620016638</v>
      </c>
      <c r="D234" s="20"/>
      <c r="E234" s="21"/>
    </row>
    <row r="235" spans="1:5" x14ac:dyDescent="0.55000000000000004">
      <c r="A235" s="17">
        <v>40391</v>
      </c>
      <c r="B235" s="18">
        <v>142.48282960593801</v>
      </c>
      <c r="D235" s="20"/>
      <c r="E235" s="21"/>
    </row>
    <row r="236" spans="1:5" x14ac:dyDescent="0.55000000000000004">
      <c r="A236" s="17">
        <v>40422</v>
      </c>
      <c r="B236" s="18">
        <v>145.08954187673299</v>
      </c>
      <c r="D236" s="20"/>
      <c r="E236" s="21"/>
    </row>
    <row r="237" spans="1:5" x14ac:dyDescent="0.55000000000000004">
      <c r="A237" s="17">
        <v>40452</v>
      </c>
      <c r="B237" s="18">
        <v>152.93281986929799</v>
      </c>
      <c r="D237" s="20"/>
      <c r="E237" s="21"/>
    </row>
    <row r="238" spans="1:5" x14ac:dyDescent="0.55000000000000004">
      <c r="A238" s="17">
        <v>40483</v>
      </c>
      <c r="B238" s="18">
        <v>158.20709968419101</v>
      </c>
      <c r="D238" s="20"/>
      <c r="E238" s="21"/>
    </row>
    <row r="239" spans="1:5" x14ac:dyDescent="0.55000000000000004">
      <c r="A239" s="17">
        <v>40513</v>
      </c>
      <c r="B239" s="18">
        <v>167.18512839314701</v>
      </c>
      <c r="D239" s="20"/>
      <c r="E239" s="21"/>
    </row>
    <row r="240" spans="1:5" x14ac:dyDescent="0.55000000000000004">
      <c r="A240" s="17">
        <v>40544</v>
      </c>
      <c r="B240" s="18">
        <v>173.31089307608099</v>
      </c>
      <c r="D240" s="20"/>
      <c r="E240" s="21"/>
    </row>
    <row r="241" spans="1:5" x14ac:dyDescent="0.55000000000000004">
      <c r="A241" s="17">
        <v>40575</v>
      </c>
      <c r="B241" s="18">
        <v>179.83114595454401</v>
      </c>
      <c r="D241" s="20"/>
      <c r="E241" s="21"/>
    </row>
    <row r="242" spans="1:5" x14ac:dyDescent="0.55000000000000004">
      <c r="A242" s="17">
        <v>40603</v>
      </c>
      <c r="B242" s="18">
        <v>185.76900395540301</v>
      </c>
      <c r="D242" s="20"/>
      <c r="E242" s="21"/>
    </row>
    <row r="243" spans="1:5" x14ac:dyDescent="0.55000000000000004">
      <c r="A243" s="17">
        <v>40634</v>
      </c>
      <c r="B243" s="18">
        <v>195.12805835143001</v>
      </c>
      <c r="D243" s="20"/>
      <c r="E243" s="21"/>
    </row>
    <row r="244" spans="1:5" x14ac:dyDescent="0.55000000000000004">
      <c r="A244" s="17">
        <v>40664</v>
      </c>
      <c r="B244" s="18">
        <v>188.03726482786601</v>
      </c>
      <c r="D244" s="20"/>
      <c r="E244" s="21"/>
    </row>
    <row r="245" spans="1:5" x14ac:dyDescent="0.55000000000000004">
      <c r="A245" s="17">
        <v>40695</v>
      </c>
      <c r="B245" s="18">
        <v>186.24406007816501</v>
      </c>
      <c r="D245" s="20"/>
      <c r="E245" s="21"/>
    </row>
    <row r="246" spans="1:5" x14ac:dyDescent="0.55000000000000004">
      <c r="A246" s="17">
        <v>40725</v>
      </c>
      <c r="B246" s="18">
        <v>188.779042889491</v>
      </c>
      <c r="D246" s="20"/>
      <c r="E246" s="21"/>
    </row>
    <row r="247" spans="1:5" x14ac:dyDescent="0.55000000000000004">
      <c r="A247" s="17">
        <v>40756</v>
      </c>
      <c r="B247" s="18">
        <v>184.37102878792999</v>
      </c>
      <c r="D247" s="20"/>
      <c r="E247" s="21"/>
    </row>
    <row r="248" spans="1:5" x14ac:dyDescent="0.55000000000000004">
      <c r="A248" s="17">
        <v>40787</v>
      </c>
      <c r="B248" s="18">
        <v>182.29765193872501</v>
      </c>
      <c r="D248" s="20"/>
      <c r="E248" s="21"/>
    </row>
    <row r="249" spans="1:5" x14ac:dyDescent="0.55000000000000004">
      <c r="A249" s="17">
        <v>40817</v>
      </c>
      <c r="B249" s="18">
        <v>175.72887681709</v>
      </c>
      <c r="D249" s="20"/>
      <c r="E249" s="21"/>
    </row>
    <row r="250" spans="1:5" x14ac:dyDescent="0.55000000000000004">
      <c r="A250" s="17">
        <v>40848</v>
      </c>
      <c r="B250" s="18">
        <v>178.09328629966399</v>
      </c>
      <c r="D250" s="20"/>
      <c r="E250" s="21"/>
    </row>
    <row r="251" spans="1:5" x14ac:dyDescent="0.55000000000000004">
      <c r="A251" s="17">
        <v>40878</v>
      </c>
      <c r="B251" s="18">
        <v>174.83791899879199</v>
      </c>
      <c r="D251" s="20"/>
      <c r="E251" s="21"/>
    </row>
    <row r="252" spans="1:5" x14ac:dyDescent="0.55000000000000004">
      <c r="A252" s="17">
        <v>40909</v>
      </c>
      <c r="B252" s="18">
        <v>177.68705669769699</v>
      </c>
      <c r="D252" s="20"/>
      <c r="E252" s="21"/>
    </row>
    <row r="253" spans="1:5" x14ac:dyDescent="0.55000000000000004">
      <c r="A253" s="17">
        <v>40940</v>
      </c>
      <c r="B253" s="18">
        <v>183.11208946948699</v>
      </c>
      <c r="D253" s="20"/>
      <c r="E253" s="21"/>
    </row>
    <row r="254" spans="1:5" x14ac:dyDescent="0.55000000000000004">
      <c r="A254" s="17">
        <v>40969</v>
      </c>
      <c r="B254" s="18">
        <v>187.285444560602</v>
      </c>
      <c r="D254" s="20"/>
      <c r="E254" s="21"/>
    </row>
    <row r="255" spans="1:5" x14ac:dyDescent="0.55000000000000004">
      <c r="A255" s="17">
        <v>41000</v>
      </c>
      <c r="B255" s="18">
        <v>184.245277974673</v>
      </c>
      <c r="D255" s="20"/>
      <c r="E255" s="21"/>
    </row>
    <row r="256" spans="1:5" x14ac:dyDescent="0.55000000000000004">
      <c r="A256" s="17">
        <v>41030</v>
      </c>
      <c r="B256" s="18">
        <v>173.354597583252</v>
      </c>
      <c r="D256" s="20"/>
      <c r="E256" s="21"/>
    </row>
    <row r="257" spans="1:5" x14ac:dyDescent="0.55000000000000004">
      <c r="A257" s="17">
        <v>41061</v>
      </c>
      <c r="B257" s="18">
        <v>162.08467589847999</v>
      </c>
      <c r="D257" s="20"/>
      <c r="E257" s="21"/>
    </row>
    <row r="258" spans="1:5" x14ac:dyDescent="0.55000000000000004">
      <c r="A258" s="17">
        <v>41091</v>
      </c>
      <c r="B258" s="18">
        <v>167.370788458622</v>
      </c>
      <c r="D258" s="20"/>
      <c r="E258" s="21"/>
    </row>
    <row r="259" spans="1:5" x14ac:dyDescent="0.55000000000000004">
      <c r="A259" s="17">
        <v>41122</v>
      </c>
      <c r="B259" s="18">
        <v>172.02741840826201</v>
      </c>
      <c r="D259" s="20"/>
      <c r="E259" s="21"/>
    </row>
    <row r="260" spans="1:5" x14ac:dyDescent="0.55000000000000004">
      <c r="A260" s="17">
        <v>41153</v>
      </c>
      <c r="B260" s="18">
        <v>173.75559906434401</v>
      </c>
      <c r="D260" s="20"/>
      <c r="E260" s="21"/>
    </row>
    <row r="261" spans="1:5" x14ac:dyDescent="0.55000000000000004">
      <c r="A261" s="17">
        <v>41183</v>
      </c>
      <c r="B261" s="18">
        <v>172.181448526228</v>
      </c>
      <c r="D261" s="20"/>
      <c r="E261" s="21"/>
    </row>
    <row r="262" spans="1:5" x14ac:dyDescent="0.55000000000000004">
      <c r="A262" s="17">
        <v>41214</v>
      </c>
      <c r="B262" s="18">
        <v>169.86119718928001</v>
      </c>
      <c r="D262" s="20"/>
      <c r="E262" s="21"/>
    </row>
    <row r="263" spans="1:5" x14ac:dyDescent="0.55000000000000004">
      <c r="A263" s="17">
        <v>41244</v>
      </c>
      <c r="B263" s="18">
        <v>170.67900103232401</v>
      </c>
      <c r="D263" s="20"/>
      <c r="E263" s="21"/>
    </row>
    <row r="264" spans="1:5" x14ac:dyDescent="0.55000000000000004">
      <c r="A264" s="17">
        <v>41275</v>
      </c>
      <c r="B264" s="18">
        <v>174.86012777397099</v>
      </c>
      <c r="D264" s="20"/>
      <c r="E264" s="21"/>
    </row>
    <row r="265" spans="1:5" x14ac:dyDescent="0.55000000000000004">
      <c r="A265" s="17">
        <v>41306</v>
      </c>
      <c r="B265" s="18">
        <v>176.401949878034</v>
      </c>
      <c r="D265" s="20"/>
      <c r="E265" s="21"/>
    </row>
    <row r="266" spans="1:5" x14ac:dyDescent="0.55000000000000004">
      <c r="A266" s="17">
        <v>41334</v>
      </c>
      <c r="B266" s="18">
        <v>171.81335152732299</v>
      </c>
      <c r="D266" s="20"/>
      <c r="E266" s="21"/>
    </row>
    <row r="267" spans="1:5" x14ac:dyDescent="0.55000000000000004">
      <c r="A267" s="17">
        <v>41365</v>
      </c>
      <c r="B267" s="18">
        <v>168.50119031498599</v>
      </c>
      <c r="D267" s="20"/>
      <c r="E267" s="21"/>
    </row>
    <row r="268" spans="1:5" x14ac:dyDescent="0.55000000000000004">
      <c r="A268" s="17">
        <v>41395</v>
      </c>
      <c r="B268" s="18">
        <v>167.458759984132</v>
      </c>
      <c r="D268" s="20"/>
      <c r="E268" s="21"/>
    </row>
    <row r="269" spans="1:5" x14ac:dyDescent="0.55000000000000004">
      <c r="A269" s="17">
        <v>41426</v>
      </c>
      <c r="B269" s="18">
        <v>165.08465204389299</v>
      </c>
      <c r="D269" s="20"/>
      <c r="E269" s="21"/>
    </row>
    <row r="270" spans="1:5" x14ac:dyDescent="0.55000000000000004">
      <c r="A270" s="17">
        <v>41456</v>
      </c>
      <c r="B270" s="18">
        <v>167.25418980031799</v>
      </c>
      <c r="D270" s="20"/>
      <c r="E270" s="21"/>
    </row>
    <row r="271" spans="1:5" x14ac:dyDescent="0.55000000000000004">
      <c r="A271" s="17">
        <v>41487</v>
      </c>
      <c r="B271" s="18">
        <v>169.899687910816</v>
      </c>
      <c r="D271" s="20"/>
      <c r="E271" s="21"/>
    </row>
    <row r="272" spans="1:5" x14ac:dyDescent="0.55000000000000004">
      <c r="A272" s="17">
        <v>41518</v>
      </c>
      <c r="B272" s="18">
        <v>169.234784596156</v>
      </c>
      <c r="D272" s="20"/>
      <c r="E272" s="21"/>
    </row>
    <row r="273" spans="1:5" x14ac:dyDescent="0.55000000000000004">
      <c r="A273" s="17">
        <v>41548</v>
      </c>
      <c r="B273" s="18">
        <v>166.45908050269799</v>
      </c>
      <c r="D273" s="20"/>
      <c r="E273" s="21"/>
    </row>
    <row r="274" spans="1:5" x14ac:dyDescent="0.55000000000000004">
      <c r="A274" s="17">
        <v>41579</v>
      </c>
      <c r="B274" s="18">
        <v>164.738196957572</v>
      </c>
      <c r="D274" s="20"/>
      <c r="E274" s="21"/>
    </row>
    <row r="275" spans="1:5" x14ac:dyDescent="0.55000000000000004">
      <c r="A275" s="17">
        <v>41609</v>
      </c>
      <c r="B275" s="18">
        <v>168.34136811333099</v>
      </c>
      <c r="D275" s="20"/>
      <c r="E275" s="21"/>
    </row>
    <row r="276" spans="1:5" x14ac:dyDescent="0.55000000000000004">
      <c r="A276" s="17">
        <v>41640</v>
      </c>
      <c r="B276" s="18">
        <v>167.174732918839</v>
      </c>
      <c r="D276" s="20"/>
      <c r="E276" s="21"/>
    </row>
    <row r="277" spans="1:5" x14ac:dyDescent="0.55000000000000004">
      <c r="A277" s="17">
        <v>41671</v>
      </c>
      <c r="B277" s="18">
        <v>171.41260330146201</v>
      </c>
      <c r="D277" s="20"/>
      <c r="E277" s="21"/>
    </row>
    <row r="278" spans="1:5" x14ac:dyDescent="0.55000000000000004">
      <c r="A278" s="17">
        <v>41699</v>
      </c>
      <c r="B278" s="18">
        <v>170.245960113705</v>
      </c>
      <c r="D278" s="20"/>
      <c r="E278" s="21"/>
    </row>
    <row r="279" spans="1:5" x14ac:dyDescent="0.55000000000000004">
      <c r="A279" s="17">
        <v>41730</v>
      </c>
      <c r="B279" s="18">
        <v>171.52902959430199</v>
      </c>
      <c r="D279" s="20"/>
      <c r="E279" s="21"/>
    </row>
    <row r="280" spans="1:5" x14ac:dyDescent="0.55000000000000004">
      <c r="A280" s="17">
        <v>41760</v>
      </c>
      <c r="B280" s="18">
        <v>169.24939785261401</v>
      </c>
      <c r="D280" s="20"/>
      <c r="E280" s="21"/>
    </row>
    <row r="281" spans="1:5" x14ac:dyDescent="0.55000000000000004">
      <c r="A281" s="17">
        <v>41791</v>
      </c>
      <c r="B281" s="18">
        <v>169.62018240302501</v>
      </c>
      <c r="D281" s="20"/>
      <c r="E281" s="21"/>
    </row>
    <row r="282" spans="1:5" x14ac:dyDescent="0.55000000000000004">
      <c r="A282" s="17">
        <v>41821</v>
      </c>
      <c r="B282" s="18">
        <v>166.31641455466499</v>
      </c>
      <c r="D282" s="20"/>
      <c r="E282" s="21"/>
    </row>
    <row r="283" spans="1:5" x14ac:dyDescent="0.55000000000000004">
      <c r="A283" s="17">
        <v>41852</v>
      </c>
      <c r="B283" s="18">
        <v>160.83122208749299</v>
      </c>
      <c r="D283" s="20"/>
      <c r="E283" s="21"/>
    </row>
    <row r="284" spans="1:5" x14ac:dyDescent="0.55000000000000004">
      <c r="A284" s="17">
        <v>41883</v>
      </c>
      <c r="B284" s="18">
        <v>155.52844084723301</v>
      </c>
      <c r="D284" s="20"/>
      <c r="E284" s="21"/>
    </row>
    <row r="285" spans="1:5" x14ac:dyDescent="0.55000000000000004">
      <c r="A285" s="17">
        <v>41913</v>
      </c>
      <c r="B285" s="18">
        <v>146.84552005547201</v>
      </c>
      <c r="D285" s="20"/>
      <c r="E285" s="21"/>
    </row>
    <row r="286" spans="1:5" x14ac:dyDescent="0.55000000000000004">
      <c r="A286" s="17">
        <v>41944</v>
      </c>
      <c r="B286" s="18">
        <v>139.70576369182399</v>
      </c>
      <c r="D286" s="20"/>
      <c r="E286" s="21"/>
    </row>
    <row r="287" spans="1:5" x14ac:dyDescent="0.55000000000000004">
      <c r="A287" s="17">
        <v>41974</v>
      </c>
      <c r="B287" s="18">
        <v>126.34329005319501</v>
      </c>
      <c r="D287" s="20"/>
      <c r="E287" s="21"/>
    </row>
    <row r="288" spans="1:5" x14ac:dyDescent="0.55000000000000004">
      <c r="A288" s="17">
        <v>42005</v>
      </c>
      <c r="B288" s="18">
        <v>114.74676543247</v>
      </c>
      <c r="D288" s="20"/>
      <c r="E288" s="21"/>
    </row>
    <row r="289" spans="1:5" x14ac:dyDescent="0.55000000000000004">
      <c r="A289" s="17">
        <v>42036</v>
      </c>
      <c r="B289" s="18">
        <v>118.116587800828</v>
      </c>
      <c r="D289" s="20"/>
      <c r="E289" s="21"/>
    </row>
    <row r="290" spans="1:5" x14ac:dyDescent="0.55000000000000004">
      <c r="A290" s="17">
        <v>42064</v>
      </c>
      <c r="B290" s="18">
        <v>114.13143623628299</v>
      </c>
      <c r="D290" s="20"/>
      <c r="E290" s="21"/>
    </row>
    <row r="291" spans="1:5" x14ac:dyDescent="0.55000000000000004">
      <c r="A291" s="17">
        <v>42095</v>
      </c>
      <c r="B291" s="18">
        <v>115.42723733407099</v>
      </c>
      <c r="D291" s="20"/>
      <c r="E291" s="21"/>
    </row>
    <row r="292" spans="1:5" x14ac:dyDescent="0.55000000000000004">
      <c r="A292" s="17">
        <v>42125</v>
      </c>
      <c r="B292" s="18">
        <v>119.241642025822</v>
      </c>
      <c r="D292" s="20"/>
      <c r="E292" s="21"/>
    </row>
    <row r="293" spans="1:5" x14ac:dyDescent="0.55000000000000004">
      <c r="A293" s="17">
        <v>42156</v>
      </c>
      <c r="B293" s="18">
        <v>117.115284077404</v>
      </c>
      <c r="D293" s="20"/>
      <c r="E293" s="21"/>
    </row>
    <row r="294" spans="1:5" x14ac:dyDescent="0.55000000000000004">
      <c r="A294" s="17">
        <v>42186</v>
      </c>
      <c r="B294" s="18">
        <v>110.48087500821499</v>
      </c>
      <c r="D294" s="20"/>
      <c r="E294" s="21"/>
    </row>
    <row r="295" spans="1:5" x14ac:dyDescent="0.55000000000000004">
      <c r="A295" s="17">
        <v>42217</v>
      </c>
      <c r="B295" s="18">
        <v>103.249485547562</v>
      </c>
      <c r="D295" s="20"/>
      <c r="E295" s="21"/>
    </row>
    <row r="296" spans="1:5" x14ac:dyDescent="0.55000000000000004">
      <c r="A296" s="17">
        <v>42248</v>
      </c>
      <c r="B296" s="18">
        <v>102.74274153491901</v>
      </c>
      <c r="D296" s="20"/>
      <c r="E296" s="21"/>
    </row>
    <row r="297" spans="1:5" x14ac:dyDescent="0.55000000000000004">
      <c r="A297" s="17">
        <v>42278</v>
      </c>
      <c r="B297" s="18">
        <v>102.16680581879299</v>
      </c>
      <c r="D297" s="20"/>
      <c r="E297" s="21"/>
    </row>
    <row r="298" spans="1:5" x14ac:dyDescent="0.55000000000000004">
      <c r="A298" s="17">
        <v>42309</v>
      </c>
      <c r="B298" s="18">
        <v>96.157419977552195</v>
      </c>
      <c r="D298" s="20"/>
      <c r="E298" s="21"/>
    </row>
    <row r="299" spans="1:5" x14ac:dyDescent="0.55000000000000004">
      <c r="A299" s="17">
        <v>42339</v>
      </c>
      <c r="B299" s="18">
        <v>90.6477204690744</v>
      </c>
      <c r="D299" s="20"/>
      <c r="E299" s="21"/>
    </row>
    <row r="300" spans="1:5" x14ac:dyDescent="0.55000000000000004">
      <c r="A300" s="17">
        <v>42370</v>
      </c>
      <c r="B300" s="18">
        <v>85.393856179420098</v>
      </c>
      <c r="D300" s="20"/>
      <c r="E300" s="21"/>
    </row>
    <row r="301" spans="1:5" x14ac:dyDescent="0.55000000000000004">
      <c r="A301" s="17">
        <v>42401</v>
      </c>
      <c r="B301" s="18">
        <v>87.387261728454902</v>
      </c>
      <c r="D301" s="20"/>
      <c r="E301" s="21"/>
    </row>
    <row r="302" spans="1:5" x14ac:dyDescent="0.55000000000000004">
      <c r="A302" s="17">
        <v>42430</v>
      </c>
      <c r="B302" s="18">
        <v>93.652616981935097</v>
      </c>
      <c r="D302" s="20"/>
      <c r="E302" s="21"/>
    </row>
    <row r="303" spans="1:5" x14ac:dyDescent="0.55000000000000004">
      <c r="A303" s="17">
        <v>42461</v>
      </c>
      <c r="B303" s="18">
        <v>96.662323687436498</v>
      </c>
      <c r="D303" s="20"/>
      <c r="E303" s="21"/>
    </row>
    <row r="304" spans="1:5" x14ac:dyDescent="0.55000000000000004">
      <c r="A304" s="17">
        <v>42491</v>
      </c>
      <c r="B304" s="18">
        <v>100.53741094810999</v>
      </c>
      <c r="D304" s="20"/>
      <c r="E304" s="21"/>
    </row>
    <row r="305" spans="1:5" x14ac:dyDescent="0.55000000000000004">
      <c r="A305" s="17">
        <v>42522</v>
      </c>
      <c r="B305" s="18">
        <v>103.14633800748599</v>
      </c>
      <c r="D305" s="20"/>
      <c r="E305" s="21"/>
    </row>
    <row r="306" spans="1:5" x14ac:dyDescent="0.55000000000000004">
      <c r="A306" s="17">
        <v>42552</v>
      </c>
      <c r="B306" s="18">
        <v>102.820252316883</v>
      </c>
      <c r="D306" s="20"/>
      <c r="E306" s="21"/>
    </row>
    <row r="307" spans="1:5" x14ac:dyDescent="0.55000000000000004">
      <c r="A307" s="17">
        <v>42583</v>
      </c>
      <c r="B307" s="18">
        <v>103.25247270973</v>
      </c>
      <c r="D307" s="20"/>
      <c r="E307" s="21"/>
    </row>
    <row r="308" spans="1:5" x14ac:dyDescent="0.55000000000000004">
      <c r="A308" s="17">
        <v>42614</v>
      </c>
      <c r="B308" s="18">
        <v>103.324600707808</v>
      </c>
      <c r="D308" s="20"/>
      <c r="E308" s="21"/>
    </row>
    <row r="309" spans="1:5" x14ac:dyDescent="0.55000000000000004">
      <c r="A309" s="17">
        <v>42644</v>
      </c>
      <c r="B309" s="18">
        <v>106.727451008979</v>
      </c>
      <c r="D309" s="20"/>
      <c r="E309" s="21"/>
    </row>
    <row r="310" spans="1:5" x14ac:dyDescent="0.55000000000000004">
      <c r="A310" s="17">
        <v>42675</v>
      </c>
      <c r="B310" s="18">
        <v>105.53360890457</v>
      </c>
      <c r="D310" s="20"/>
      <c r="E310" s="21"/>
    </row>
    <row r="311" spans="1:5" x14ac:dyDescent="0.55000000000000004">
      <c r="A311" s="17">
        <v>42705</v>
      </c>
      <c r="B311" s="18">
        <v>111.561806819187</v>
      </c>
      <c r="D311" s="20"/>
      <c r="E311" s="21"/>
    </row>
    <row r="312" spans="1:5" x14ac:dyDescent="0.55000000000000004">
      <c r="A312" s="17">
        <v>42736</v>
      </c>
      <c r="B312" s="18">
        <v>115.974899995887</v>
      </c>
      <c r="D312" s="20"/>
      <c r="E312" s="21"/>
    </row>
    <row r="313" spans="1:5" x14ac:dyDescent="0.55000000000000004">
      <c r="A313" s="17">
        <v>42767</v>
      </c>
      <c r="B313" s="18">
        <v>116.514311526112</v>
      </c>
      <c r="D313" s="20"/>
      <c r="E313" s="21"/>
    </row>
    <row r="314" spans="1:5" x14ac:dyDescent="0.55000000000000004">
      <c r="A314" s="17">
        <v>42795</v>
      </c>
      <c r="B314" s="18">
        <v>110.99751142537001</v>
      </c>
      <c r="D314" s="20"/>
      <c r="E314" s="21"/>
    </row>
    <row r="315" spans="1:5" x14ac:dyDescent="0.55000000000000004">
      <c r="A315" s="17">
        <v>42826</v>
      </c>
      <c r="B315" s="18">
        <v>111.100303546406</v>
      </c>
      <c r="D315" s="20"/>
      <c r="E315" s="21"/>
    </row>
    <row r="316" spans="1:5" x14ac:dyDescent="0.55000000000000004">
      <c r="A316" s="17">
        <v>42856</v>
      </c>
      <c r="B316" s="18">
        <v>108.88306186858</v>
      </c>
      <c r="D316" s="20"/>
      <c r="E316" s="21"/>
    </row>
    <row r="317" spans="1:5" x14ac:dyDescent="0.55000000000000004">
      <c r="A317" s="17">
        <v>42887</v>
      </c>
      <c r="B317" s="18">
        <v>105.67405129355301</v>
      </c>
      <c r="D317" s="20"/>
      <c r="E317" s="21"/>
    </row>
    <row r="318" spans="1:5" x14ac:dyDescent="0.55000000000000004">
      <c r="A318" s="17">
        <v>42917</v>
      </c>
      <c r="B318" s="18">
        <v>108.447894986328</v>
      </c>
      <c r="D318" s="20"/>
      <c r="E318" s="21"/>
    </row>
    <row r="319" spans="1:5" x14ac:dyDescent="0.55000000000000004">
      <c r="A319" s="17">
        <v>42948</v>
      </c>
      <c r="B319" s="18">
        <v>111.2792674993</v>
      </c>
      <c r="D319" s="20"/>
      <c r="E319" s="21"/>
    </row>
    <row r="320" spans="1:5" x14ac:dyDescent="0.55000000000000004">
      <c r="A320" s="17">
        <v>42979</v>
      </c>
      <c r="B320" s="18">
        <v>114.542247633993</v>
      </c>
      <c r="D320" s="20"/>
      <c r="E320" s="21"/>
    </row>
    <row r="321" spans="1:5" x14ac:dyDescent="0.55000000000000004">
      <c r="A321" s="17">
        <v>43009</v>
      </c>
      <c r="B321" s="18">
        <v>116.080580244145</v>
      </c>
      <c r="D321" s="20"/>
      <c r="E321" s="21"/>
    </row>
    <row r="322" spans="1:5" x14ac:dyDescent="0.55000000000000004">
      <c r="A322" s="17">
        <v>43040</v>
      </c>
      <c r="B322" s="18">
        <v>120.826343152733</v>
      </c>
      <c r="D322" s="20"/>
      <c r="E322" s="21"/>
    </row>
    <row r="323" spans="1:5" x14ac:dyDescent="0.55000000000000004">
      <c r="A323" s="17">
        <v>43070</v>
      </c>
      <c r="B323" s="18">
        <v>122.544749316698</v>
      </c>
      <c r="D323" s="20"/>
      <c r="E323" s="21"/>
    </row>
    <row r="324" spans="1:5" x14ac:dyDescent="0.55000000000000004">
      <c r="A324" s="17">
        <v>43101</v>
      </c>
      <c r="B324" s="18">
        <v>129.82774233191401</v>
      </c>
      <c r="D324" s="20"/>
      <c r="E324" s="21"/>
    </row>
    <row r="325" spans="1:5" x14ac:dyDescent="0.55000000000000004">
      <c r="A325" s="17">
        <v>43132</v>
      </c>
      <c r="B325" s="18">
        <v>127.001423172743</v>
      </c>
      <c r="D325" s="20"/>
      <c r="E325" s="21"/>
    </row>
    <row r="326" spans="1:5" x14ac:dyDescent="0.55000000000000004">
      <c r="A326" s="17">
        <v>43160</v>
      </c>
      <c r="B326" s="18">
        <v>126.576956088008</v>
      </c>
      <c r="D326" s="20"/>
      <c r="E326" s="21"/>
    </row>
    <row r="327" spans="1:5" x14ac:dyDescent="0.55000000000000004">
      <c r="A327" s="17">
        <v>43191</v>
      </c>
      <c r="B327" s="18">
        <v>128.537225890043</v>
      </c>
      <c r="D327" s="20"/>
      <c r="E327" s="21"/>
    </row>
    <row r="328" spans="1:5" x14ac:dyDescent="0.55000000000000004">
      <c r="A328" s="17">
        <v>43221</v>
      </c>
      <c r="B328" s="18">
        <v>133.346365039533</v>
      </c>
      <c r="D328" s="20"/>
      <c r="E328" s="21"/>
    </row>
    <row r="329" spans="1:5" x14ac:dyDescent="0.55000000000000004">
      <c r="A329" s="17">
        <v>43252</v>
      </c>
      <c r="B329" s="18">
        <v>132.222197753377</v>
      </c>
      <c r="D329" s="20"/>
      <c r="E329" s="21"/>
    </row>
    <row r="330" spans="1:5" x14ac:dyDescent="0.55000000000000004">
      <c r="A330" s="17">
        <v>43282</v>
      </c>
      <c r="B330" s="18">
        <v>130.47286343233301</v>
      </c>
      <c r="D330" s="20"/>
      <c r="E330" s="21"/>
    </row>
    <row r="331" spans="1:5" x14ac:dyDescent="0.55000000000000004">
      <c r="A331" s="17">
        <v>43313</v>
      </c>
      <c r="B331" s="18">
        <v>128.259932868048</v>
      </c>
      <c r="D331" s="20"/>
      <c r="E331" s="21"/>
    </row>
    <row r="332" spans="1:5" x14ac:dyDescent="0.55000000000000004">
      <c r="A332" s="17">
        <v>43344</v>
      </c>
      <c r="B332" s="18">
        <v>132.695658528883</v>
      </c>
      <c r="D332" s="20"/>
      <c r="E332" s="21"/>
    </row>
    <row r="333" spans="1:5" x14ac:dyDescent="0.55000000000000004">
      <c r="A333" s="17">
        <v>43374</v>
      </c>
      <c r="B333" s="18">
        <v>133.70955624192999</v>
      </c>
      <c r="D333" s="20"/>
      <c r="E333" s="21"/>
    </row>
    <row r="334" spans="1:5" x14ac:dyDescent="0.55000000000000004">
      <c r="A334" s="17">
        <v>43405</v>
      </c>
      <c r="B334" s="18">
        <v>122.16227292978</v>
      </c>
      <c r="D334" s="20"/>
      <c r="E334" s="21"/>
    </row>
    <row r="335" spans="1:5" x14ac:dyDescent="0.55000000000000004">
      <c r="A335" s="17">
        <v>43435</v>
      </c>
      <c r="B335" s="18">
        <v>116.151043675857</v>
      </c>
      <c r="D335" s="20"/>
      <c r="E335" s="21"/>
    </row>
    <row r="336" spans="1:5" x14ac:dyDescent="0.55000000000000004">
      <c r="A336" s="17">
        <v>43466</v>
      </c>
      <c r="B336" s="18">
        <v>117.316658124981</v>
      </c>
      <c r="D336" s="20"/>
      <c r="E336" s="21"/>
    </row>
    <row r="337" spans="1:5" x14ac:dyDescent="0.55000000000000004">
      <c r="A337" s="17">
        <v>43497</v>
      </c>
      <c r="B337" s="18">
        <v>119.34163205697099</v>
      </c>
      <c r="D337" s="20"/>
      <c r="E337" s="21"/>
    </row>
    <row r="338" spans="1:5" x14ac:dyDescent="0.55000000000000004">
      <c r="A338" s="17">
        <v>43525</v>
      </c>
      <c r="B338" s="18">
        <v>120.264652392212</v>
      </c>
      <c r="D338" s="20"/>
      <c r="E338" s="21"/>
    </row>
    <row r="339" spans="1:5" x14ac:dyDescent="0.55000000000000004">
      <c r="A339" s="17">
        <v>43556</v>
      </c>
      <c r="B339" s="18">
        <v>123.839955269087</v>
      </c>
      <c r="D339" s="20"/>
      <c r="E339" s="21"/>
    </row>
    <row r="340" spans="1:5" x14ac:dyDescent="0.55000000000000004">
      <c r="A340" s="17">
        <v>43586</v>
      </c>
      <c r="B340" s="18">
        <v>120.80558388995</v>
      </c>
      <c r="D340" s="20"/>
      <c r="E340" s="21"/>
    </row>
    <row r="341" spans="1:5" x14ac:dyDescent="0.55000000000000004">
      <c r="A341" s="17">
        <v>43617</v>
      </c>
      <c r="B341" s="18">
        <v>115.805992898265</v>
      </c>
      <c r="D341" s="20"/>
      <c r="E341" s="21"/>
    </row>
    <row r="342" spans="1:5" x14ac:dyDescent="0.55000000000000004">
      <c r="A342" s="17">
        <v>43647</v>
      </c>
      <c r="B342" s="18">
        <v>118.254993787723</v>
      </c>
      <c r="D342" s="20"/>
      <c r="E342" s="21"/>
    </row>
    <row r="343" spans="1:5" x14ac:dyDescent="0.55000000000000004">
      <c r="A343" s="17">
        <v>43678</v>
      </c>
      <c r="B343" s="18">
        <v>112.994760065005</v>
      </c>
      <c r="D343" s="20"/>
      <c r="E343" s="21"/>
    </row>
    <row r="344" spans="1:5" x14ac:dyDescent="0.55000000000000004">
      <c r="A344" s="17">
        <v>43709</v>
      </c>
      <c r="B344" s="18">
        <v>115.137173146482</v>
      </c>
      <c r="D344" s="20"/>
      <c r="E344" s="21"/>
    </row>
    <row r="345" spans="1:5" x14ac:dyDescent="0.55000000000000004">
      <c r="A345" s="17">
        <v>43739</v>
      </c>
      <c r="B345" s="18">
        <v>113.951043948657</v>
      </c>
      <c r="D345" s="20"/>
      <c r="E345" s="21"/>
    </row>
    <row r="346" spans="1:5" x14ac:dyDescent="0.55000000000000004">
      <c r="A346" s="20">
        <v>43770</v>
      </c>
      <c r="B346" s="21">
        <v>116.981925288943</v>
      </c>
    </row>
    <row r="347" spans="1:5" x14ac:dyDescent="0.55000000000000004">
      <c r="A347" s="20">
        <v>43800</v>
      </c>
      <c r="B347" s="21">
        <v>119.992378031347</v>
      </c>
    </row>
    <row r="348" spans="1:5" x14ac:dyDescent="0.55000000000000004">
      <c r="A348" s="20">
        <v>43831</v>
      </c>
      <c r="B348" s="21">
        <v>119.566115118082</v>
      </c>
    </row>
    <row r="349" spans="1:5" x14ac:dyDescent="0.55000000000000004">
      <c r="A349" s="20">
        <v>43862</v>
      </c>
      <c r="B349" s="21">
        <v>110.939745943113</v>
      </c>
    </row>
    <row r="350" spans="1:5" x14ac:dyDescent="0.55000000000000004">
      <c r="A350" s="20">
        <v>43891</v>
      </c>
      <c r="B350" s="21">
        <v>93.730439826881707</v>
      </c>
    </row>
    <row r="351" spans="1:5" x14ac:dyDescent="0.55000000000000004">
      <c r="A351" s="20">
        <v>43922</v>
      </c>
      <c r="B351" s="21">
        <v>83.970510739243295</v>
      </c>
    </row>
    <row r="352" spans="1:5" x14ac:dyDescent="0.55000000000000004">
      <c r="A352" s="20">
        <v>43952</v>
      </c>
      <c r="B352" s="21">
        <v>91.3337049026226</v>
      </c>
    </row>
    <row r="353" spans="1:2" x14ac:dyDescent="0.55000000000000004">
      <c r="A353" s="20">
        <v>43983</v>
      </c>
      <c r="B353" s="21">
        <v>99.875276301925695</v>
      </c>
    </row>
    <row r="354" spans="1:2" x14ac:dyDescent="0.55000000000000004">
      <c r="A354" s="20">
        <v>44013</v>
      </c>
      <c r="B354" s="21">
        <v>103.08060391273401</v>
      </c>
    </row>
    <row r="355" spans="1:2" x14ac:dyDescent="0.55000000000000004">
      <c r="A355" s="20">
        <v>44044</v>
      </c>
      <c r="B355" s="21">
        <v>108.926837770996</v>
      </c>
    </row>
    <row r="356" spans="1:2" x14ac:dyDescent="0.55000000000000004">
      <c r="A356" s="20">
        <v>44075</v>
      </c>
      <c r="B356" s="21">
        <v>108.20811336682399</v>
      </c>
    </row>
    <row r="357" spans="1:2" x14ac:dyDescent="0.55000000000000004">
      <c r="A357" s="20">
        <v>44105</v>
      </c>
      <c r="B357" s="21">
        <v>110.61542952150999</v>
      </c>
    </row>
    <row r="358" spans="1:2" x14ac:dyDescent="0.55000000000000004">
      <c r="A358" s="20">
        <v>44136</v>
      </c>
      <c r="B358" s="21">
        <v>115.14367299660501</v>
      </c>
    </row>
    <row r="359" spans="1:2" x14ac:dyDescent="0.55000000000000004">
      <c r="A359" s="20">
        <v>44166</v>
      </c>
      <c r="B359" s="21">
        <v>125.53704849634499</v>
      </c>
    </row>
    <row r="360" spans="1:2" x14ac:dyDescent="0.55000000000000004">
      <c r="A360" s="20">
        <v>44197</v>
      </c>
      <c r="B360" s="21">
        <v>137.39463710314399</v>
      </c>
    </row>
    <row r="361" spans="1:2" x14ac:dyDescent="0.55000000000000004">
      <c r="A361" s="20">
        <v>44228</v>
      </c>
      <c r="B361" s="21">
        <v>140.566779194367</v>
      </c>
    </row>
    <row r="362" spans="1:2" x14ac:dyDescent="0.55000000000000004">
      <c r="A362" s="20">
        <v>44256</v>
      </c>
      <c r="B362" s="21">
        <v>141.246689800475</v>
      </c>
    </row>
    <row r="363" spans="1:2" x14ac:dyDescent="0.55000000000000004">
      <c r="A363" s="20">
        <v>44287</v>
      </c>
      <c r="B363" s="21">
        <v>145.04120734198699</v>
      </c>
    </row>
    <row r="364" spans="1:2" x14ac:dyDescent="0.55000000000000004">
      <c r="A364" s="20">
        <v>44317</v>
      </c>
      <c r="B364" s="21">
        <v>155.100578714286</v>
      </c>
    </row>
    <row r="365" spans="1:2" x14ac:dyDescent="0.55000000000000004">
      <c r="A365" s="20">
        <v>44348</v>
      </c>
      <c r="B365" s="21">
        <v>160.612720177006</v>
      </c>
    </row>
    <row r="366" spans="1:2" x14ac:dyDescent="0.55000000000000004">
      <c r="A366" s="20">
        <v>44378</v>
      </c>
      <c r="B366" s="21">
        <v>165.26777956529199</v>
      </c>
    </row>
    <row r="367" spans="1:2" x14ac:dyDescent="0.55000000000000004">
      <c r="A367" s="20">
        <v>44409</v>
      </c>
      <c r="B367" s="21">
        <v>163.51536692852201</v>
      </c>
    </row>
    <row r="368" spans="1:2" x14ac:dyDescent="0.55000000000000004">
      <c r="A368" s="20">
        <v>44440</v>
      </c>
      <c r="B368" s="21">
        <v>172.09181673682099</v>
      </c>
    </row>
    <row r="369" spans="1:2" x14ac:dyDescent="0.55000000000000004">
      <c r="A369" s="20">
        <v>44470</v>
      </c>
      <c r="B369" s="21">
        <v>191.52019708572701</v>
      </c>
    </row>
    <row r="370" spans="1:2" x14ac:dyDescent="0.55000000000000004">
      <c r="A370" s="20">
        <v>44501</v>
      </c>
      <c r="B370" s="21">
        <v>183.12065792372599</v>
      </c>
    </row>
    <row r="371" spans="1:2" x14ac:dyDescent="0.55000000000000004">
      <c r="A371" s="20">
        <v>44531</v>
      </c>
      <c r="B371" s="21">
        <v>186.48281233144101</v>
      </c>
    </row>
    <row r="372" spans="1:2" x14ac:dyDescent="0.55000000000000004">
      <c r="A372" s="20">
        <v>44562</v>
      </c>
      <c r="B372" s="21">
        <v>190.99029498175901</v>
      </c>
    </row>
    <row r="373" spans="1:2" x14ac:dyDescent="0.55000000000000004">
      <c r="A373" s="20">
        <v>44593</v>
      </c>
      <c r="B373" s="21">
        <v>203.33087478365201</v>
      </c>
    </row>
    <row r="374" spans="1:2" x14ac:dyDescent="0.55000000000000004">
      <c r="A374" s="20">
        <v>44621</v>
      </c>
      <c r="B374" s="21">
        <v>241.06562284873601</v>
      </c>
    </row>
    <row r="375" spans="1:2" x14ac:dyDescent="0.55000000000000004">
      <c r="A375" s="20">
        <v>44652</v>
      </c>
      <c r="B375" s="21">
        <v>226.48822602052999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12005-C478-4A10-BA9A-25D4523F6469}">
  <dimension ref="A1:AJ258"/>
  <sheetViews>
    <sheetView tabSelected="1" workbookViewId="0">
      <pane xSplit="1" ySplit="1" topLeftCell="B93" activePane="bottomRight" state="frozen"/>
      <selection pane="topRight" activeCell="B1" sqref="B1"/>
      <selection pane="bottomLeft" activeCell="A2" sqref="A2"/>
      <selection pane="bottomRight" activeCell="G107" sqref="G107"/>
    </sheetView>
  </sheetViews>
  <sheetFormatPr defaultColWidth="9.1015625" defaultRowHeight="14.4" x14ac:dyDescent="0.55000000000000004"/>
  <cols>
    <col min="1" max="1" width="17.5234375" style="2" bestFit="1" customWidth="1"/>
    <col min="2" max="3" width="9.1015625" style="2"/>
    <col min="4" max="4" width="12" style="2" customWidth="1"/>
    <col min="5" max="10" width="9.1015625" style="2"/>
    <col min="11" max="12" width="10" style="2" customWidth="1"/>
    <col min="13" max="13" width="11" style="2" customWidth="1"/>
    <col min="14" max="14" width="10" customWidth="1"/>
    <col min="16" max="17" width="10.1015625" customWidth="1"/>
    <col min="18" max="18" width="14" customWidth="1"/>
    <col min="19" max="20" width="13.20703125" customWidth="1"/>
    <col min="21" max="21" width="14.1015625" customWidth="1"/>
    <col min="22" max="22" width="14.20703125" customWidth="1"/>
    <col min="23" max="24" width="9.89453125" style="6" customWidth="1"/>
    <col min="25" max="25" width="8.89453125"/>
    <col min="26" max="26" width="9.1015625" style="12"/>
    <col min="27" max="29" width="11" bestFit="1" customWidth="1"/>
    <col min="30" max="30" width="10" bestFit="1" customWidth="1"/>
    <col min="31" max="31" width="8" style="2" bestFit="1" customWidth="1"/>
    <col min="32" max="32" width="17.89453125" bestFit="1" customWidth="1"/>
    <col min="33" max="33" width="9.1015625" style="2"/>
  </cols>
  <sheetData>
    <row r="1" spans="1:33" s="2" customFormat="1" x14ac:dyDescent="0.55000000000000004">
      <c r="A1" s="2" t="s">
        <v>0</v>
      </c>
      <c r="B1" s="2" t="s">
        <v>2</v>
      </c>
      <c r="C1" s="2" t="s">
        <v>1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5" t="s">
        <v>168</v>
      </c>
      <c r="X1" s="5" t="s">
        <v>169</v>
      </c>
      <c r="Y1" s="1" t="s">
        <v>171</v>
      </c>
      <c r="Z1" s="11" t="s">
        <v>173</v>
      </c>
      <c r="AA1" s="8" t="s">
        <v>176</v>
      </c>
      <c r="AB1" s="9" t="s">
        <v>179</v>
      </c>
      <c r="AC1" s="2" t="s">
        <v>181</v>
      </c>
      <c r="AD1" s="2" t="s">
        <v>183</v>
      </c>
      <c r="AE1" s="2" t="s">
        <v>185</v>
      </c>
      <c r="AF1" s="2" t="s">
        <v>197</v>
      </c>
      <c r="AG1" s="2" t="s">
        <v>210</v>
      </c>
    </row>
    <row r="2" spans="1:33" x14ac:dyDescent="0.55000000000000004">
      <c r="A2" s="15">
        <v>36861</v>
      </c>
      <c r="B2" s="2">
        <v>48.307671180741004</v>
      </c>
      <c r="C2" s="2">
        <v>52.136689899998501</v>
      </c>
      <c r="D2" s="2">
        <v>37.580054160230098</v>
      </c>
      <c r="E2" s="2">
        <v>8.9600000000000009</v>
      </c>
      <c r="F2" s="2">
        <v>7.85</v>
      </c>
      <c r="G2" s="2">
        <v>12.17</v>
      </c>
      <c r="H2" s="2">
        <v>88.625310063361994</v>
      </c>
      <c r="I2" s="2" t="s">
        <v>170</v>
      </c>
      <c r="J2" s="2" t="s">
        <v>170</v>
      </c>
      <c r="K2" s="5">
        <v>18.39</v>
      </c>
      <c r="L2" s="5">
        <v>18.39</v>
      </c>
      <c r="M2" s="5" t="s">
        <v>170</v>
      </c>
      <c r="N2" s="5">
        <v>17.05</v>
      </c>
      <c r="O2" s="5">
        <v>17.41</v>
      </c>
      <c r="P2" s="5">
        <v>17.11</v>
      </c>
      <c r="Q2" s="5">
        <v>17.12</v>
      </c>
      <c r="R2" s="5" t="s">
        <v>170</v>
      </c>
      <c r="S2" s="5">
        <v>15.3</v>
      </c>
      <c r="T2" s="5">
        <v>14.63</v>
      </c>
      <c r="U2" s="5" t="s">
        <v>170</v>
      </c>
      <c r="V2" s="5" t="s">
        <v>170</v>
      </c>
      <c r="W2" s="6">
        <v>13635.531999999999</v>
      </c>
      <c r="X2" s="6">
        <v>15075.715</v>
      </c>
      <c r="Y2">
        <v>79.787092912630996</v>
      </c>
      <c r="Z2" s="7">
        <v>9.4658999999999995</v>
      </c>
      <c r="AA2" s="10">
        <v>208943119</v>
      </c>
      <c r="AB2" s="10">
        <v>208879867</v>
      </c>
      <c r="AC2" s="10">
        <v>182016173</v>
      </c>
      <c r="AD2">
        <v>26863694</v>
      </c>
      <c r="AE2" s="2">
        <v>63252</v>
      </c>
      <c r="AF2" s="18">
        <v>65.157815328033905</v>
      </c>
      <c r="AG2" s="16">
        <v>18.79</v>
      </c>
    </row>
    <row r="3" spans="1:33" x14ac:dyDescent="0.55000000000000004">
      <c r="A3" s="15">
        <v>36892</v>
      </c>
      <c r="B3" s="2">
        <v>48.575476247934098</v>
      </c>
      <c r="C3" s="2">
        <v>52.524223119196598</v>
      </c>
      <c r="D3" s="2">
        <v>37.591133564697202</v>
      </c>
      <c r="E3" s="2">
        <v>8.11</v>
      </c>
      <c r="F3" s="2">
        <v>7.26</v>
      </c>
      <c r="G3" s="2">
        <v>10.57</v>
      </c>
      <c r="H3" s="2">
        <v>90.015674388896997</v>
      </c>
      <c r="I3" s="2" t="s">
        <v>170</v>
      </c>
      <c r="J3" s="2" t="s">
        <v>170</v>
      </c>
      <c r="K3" s="5">
        <v>18.62</v>
      </c>
      <c r="L3" s="5">
        <v>18.86</v>
      </c>
      <c r="M3" s="5" t="s">
        <v>170</v>
      </c>
      <c r="N3" s="5">
        <v>17.89</v>
      </c>
      <c r="O3" s="5">
        <v>18.5</v>
      </c>
      <c r="P3" s="5">
        <v>17.57</v>
      </c>
      <c r="Q3" s="5">
        <v>17.89</v>
      </c>
      <c r="R3" s="5" t="s">
        <v>170</v>
      </c>
      <c r="S3" s="19">
        <f>AVERAGE(S2,S4)</f>
        <v>15.625</v>
      </c>
      <c r="T3" s="5">
        <v>16.2</v>
      </c>
      <c r="U3" s="5" t="s">
        <v>170</v>
      </c>
      <c r="V3" s="5" t="s">
        <v>170</v>
      </c>
      <c r="W3" s="6">
        <v>12853.053</v>
      </c>
      <c r="X3" s="6">
        <v>13799.522999999999</v>
      </c>
      <c r="Y3">
        <v>79.777449067703998</v>
      </c>
      <c r="Z3" s="7">
        <v>9.7766000000000002</v>
      </c>
      <c r="AA3" s="10">
        <v>181949192</v>
      </c>
      <c r="AB3" s="10">
        <v>181718698</v>
      </c>
      <c r="AC3" s="10">
        <v>164481356</v>
      </c>
      <c r="AD3">
        <v>17237342</v>
      </c>
      <c r="AE3" s="2">
        <v>230494</v>
      </c>
      <c r="AF3" s="18">
        <v>64.6844555839847</v>
      </c>
      <c r="AG3" s="16">
        <v>17.72</v>
      </c>
    </row>
    <row r="4" spans="1:33" x14ac:dyDescent="0.55000000000000004">
      <c r="A4" s="15">
        <v>36923</v>
      </c>
      <c r="B4" s="2">
        <v>48.543328159564901</v>
      </c>
      <c r="C4" s="2">
        <v>52.920346844489799</v>
      </c>
      <c r="D4" s="2">
        <v>36.702649113033999</v>
      </c>
      <c r="E4" s="2">
        <v>7.09</v>
      </c>
      <c r="F4" s="2">
        <v>6.89</v>
      </c>
      <c r="G4" s="2">
        <v>7.67</v>
      </c>
      <c r="H4" s="2">
        <v>89.450669937341004</v>
      </c>
      <c r="I4" s="2" t="s">
        <v>170</v>
      </c>
      <c r="J4" s="2" t="s">
        <v>170</v>
      </c>
      <c r="K4" s="5">
        <v>18.12</v>
      </c>
      <c r="L4" s="5">
        <v>18.36</v>
      </c>
      <c r="M4" s="5" t="s">
        <v>170</v>
      </c>
      <c r="N4" s="5">
        <v>17.34</v>
      </c>
      <c r="O4" s="5">
        <v>18.07</v>
      </c>
      <c r="P4" s="5">
        <v>18.05</v>
      </c>
      <c r="Q4" s="5">
        <v>18.05</v>
      </c>
      <c r="R4" s="5" t="s">
        <v>170</v>
      </c>
      <c r="S4" s="5">
        <v>15.95</v>
      </c>
      <c r="T4" s="5">
        <v>15.57</v>
      </c>
      <c r="U4" s="5" t="s">
        <v>170</v>
      </c>
      <c r="V4" s="5" t="s">
        <v>170</v>
      </c>
      <c r="W4" s="6">
        <v>12566.162</v>
      </c>
      <c r="X4" s="6">
        <v>13130.126</v>
      </c>
      <c r="Y4">
        <v>79.550514217225</v>
      </c>
      <c r="Z4" s="7">
        <v>9.7044999999999995</v>
      </c>
      <c r="AA4" s="10">
        <v>176273937</v>
      </c>
      <c r="AB4" s="10">
        <v>175896436</v>
      </c>
      <c r="AC4" s="10">
        <v>159662198</v>
      </c>
      <c r="AD4">
        <v>16234238</v>
      </c>
      <c r="AE4" s="2">
        <v>377501</v>
      </c>
      <c r="AF4" s="18">
        <v>61.739937156204199</v>
      </c>
      <c r="AG4" s="16">
        <v>16.86</v>
      </c>
    </row>
    <row r="5" spans="1:33" x14ac:dyDescent="0.55000000000000004">
      <c r="A5" s="15">
        <v>36951</v>
      </c>
      <c r="B5" s="2">
        <v>48.850887781724403</v>
      </c>
      <c r="C5" s="2">
        <v>53.237142751615998</v>
      </c>
      <c r="D5" s="2">
        <v>36.972222966254499</v>
      </c>
      <c r="E5" s="2">
        <v>7.17</v>
      </c>
      <c r="F5" s="2">
        <v>6.84</v>
      </c>
      <c r="G5" s="2">
        <v>8.15</v>
      </c>
      <c r="H5" s="2">
        <v>89.093698445092002</v>
      </c>
      <c r="I5" s="2" t="s">
        <v>170</v>
      </c>
      <c r="J5" s="2" t="s">
        <v>170</v>
      </c>
      <c r="K5" s="5">
        <v>17.28</v>
      </c>
      <c r="L5" s="5">
        <v>17.22</v>
      </c>
      <c r="M5" s="5" t="s">
        <v>170</v>
      </c>
      <c r="N5" s="5">
        <v>15.8</v>
      </c>
      <c r="O5" s="5">
        <v>16.47</v>
      </c>
      <c r="P5" s="5">
        <v>16.96</v>
      </c>
      <c r="Q5" s="5">
        <v>16.68</v>
      </c>
      <c r="R5" s="5" t="s">
        <v>170</v>
      </c>
      <c r="S5" s="5">
        <v>15.29</v>
      </c>
      <c r="T5" s="5">
        <v>14.48</v>
      </c>
      <c r="U5" s="5" t="s">
        <v>170</v>
      </c>
      <c r="V5" s="5" t="s">
        <v>170</v>
      </c>
      <c r="W5" s="6">
        <v>14311.048000000001</v>
      </c>
      <c r="X5" s="6">
        <v>14932.923000000001</v>
      </c>
      <c r="Y5">
        <v>79.538736752627003</v>
      </c>
      <c r="Z5" s="7">
        <v>9.6006</v>
      </c>
      <c r="AA5" s="10">
        <v>176109941</v>
      </c>
      <c r="AB5" s="10">
        <v>176028084</v>
      </c>
      <c r="AC5" s="10">
        <v>160303342</v>
      </c>
      <c r="AD5">
        <v>15724742</v>
      </c>
      <c r="AE5" s="2">
        <v>81857</v>
      </c>
      <c r="AF5" s="18">
        <v>59.800006592490497</v>
      </c>
      <c r="AG5" s="16">
        <v>16.32</v>
      </c>
    </row>
    <row r="6" spans="1:33" x14ac:dyDescent="0.55000000000000004">
      <c r="A6" s="15">
        <v>36982</v>
      </c>
      <c r="B6" s="2">
        <v>49.0973086323825</v>
      </c>
      <c r="C6" s="2">
        <v>53.493597137693399</v>
      </c>
      <c r="D6" s="2">
        <v>37.182900258523098</v>
      </c>
      <c r="E6" s="2">
        <v>7.11</v>
      </c>
      <c r="F6" s="2">
        <v>6.79</v>
      </c>
      <c r="G6" s="2">
        <v>8.01</v>
      </c>
      <c r="H6" s="2">
        <v>87.062612109979995</v>
      </c>
      <c r="I6" s="2" t="s">
        <v>170</v>
      </c>
      <c r="J6" s="2" t="s">
        <v>170</v>
      </c>
      <c r="K6" s="5">
        <v>16.36</v>
      </c>
      <c r="L6" s="5">
        <v>16.309999999999999</v>
      </c>
      <c r="M6" s="5" t="s">
        <v>170</v>
      </c>
      <c r="N6" s="5">
        <v>14.96</v>
      </c>
      <c r="O6" s="5">
        <v>15.4</v>
      </c>
      <c r="P6" s="5">
        <v>15.91</v>
      </c>
      <c r="Q6" s="5">
        <v>15.52</v>
      </c>
      <c r="R6" s="5" t="s">
        <v>170</v>
      </c>
      <c r="S6" s="5">
        <v>14.07</v>
      </c>
      <c r="T6" s="5">
        <v>13.67</v>
      </c>
      <c r="U6" s="5" t="s">
        <v>170</v>
      </c>
      <c r="V6" s="5" t="s">
        <v>170</v>
      </c>
      <c r="W6" s="6">
        <v>13273.001</v>
      </c>
      <c r="X6" s="6">
        <v>14112.743</v>
      </c>
      <c r="Y6">
        <v>79.372702943940993</v>
      </c>
      <c r="Z6" s="7">
        <v>9.3268000000000004</v>
      </c>
      <c r="AA6" s="10">
        <v>174570670</v>
      </c>
      <c r="AB6" s="10">
        <v>174570670</v>
      </c>
      <c r="AC6" s="10">
        <v>157833450</v>
      </c>
      <c r="AD6">
        <v>16737220</v>
      </c>
      <c r="AE6" s="2">
        <v>0</v>
      </c>
      <c r="AF6" s="18">
        <v>60.161399096333298</v>
      </c>
      <c r="AG6" s="16">
        <v>15</v>
      </c>
    </row>
    <row r="7" spans="1:33" x14ac:dyDescent="0.55000000000000004">
      <c r="A7" s="15">
        <v>37012</v>
      </c>
      <c r="B7" s="2">
        <v>49.209970463625403</v>
      </c>
      <c r="C7" s="2">
        <v>53.686531794629701</v>
      </c>
      <c r="D7" s="2">
        <v>37.127908414276</v>
      </c>
      <c r="E7" s="2">
        <v>6.95</v>
      </c>
      <c r="F7" s="2">
        <v>6.71</v>
      </c>
      <c r="G7" s="2">
        <v>7.65</v>
      </c>
      <c r="H7" s="2">
        <v>88.161179290163005</v>
      </c>
      <c r="I7" s="2" t="s">
        <v>170</v>
      </c>
      <c r="J7" s="2" t="s">
        <v>170</v>
      </c>
      <c r="K7" s="5">
        <v>14.09</v>
      </c>
      <c r="L7" s="5">
        <v>14.22</v>
      </c>
      <c r="M7" s="5" t="s">
        <v>170</v>
      </c>
      <c r="N7" s="5">
        <v>11.95</v>
      </c>
      <c r="O7" s="5">
        <v>12.61</v>
      </c>
      <c r="P7" s="5">
        <v>13.55</v>
      </c>
      <c r="Q7" s="5">
        <v>14.24</v>
      </c>
      <c r="R7" s="5" t="s">
        <v>170</v>
      </c>
      <c r="S7" s="5">
        <v>12.5</v>
      </c>
      <c r="T7" s="5">
        <v>13.2</v>
      </c>
      <c r="U7" s="5" t="s">
        <v>170</v>
      </c>
      <c r="V7" s="5" t="s">
        <v>170</v>
      </c>
      <c r="W7" s="6">
        <v>14051.74</v>
      </c>
      <c r="X7" s="6">
        <v>14660.233</v>
      </c>
      <c r="Y7">
        <v>79.173249460153997</v>
      </c>
      <c r="Z7" s="7">
        <v>9.1372</v>
      </c>
      <c r="AA7" s="10">
        <v>178269919</v>
      </c>
      <c r="AB7" s="10">
        <v>178269919</v>
      </c>
      <c r="AC7" s="10">
        <v>160350518</v>
      </c>
      <c r="AD7">
        <v>17919401</v>
      </c>
      <c r="AE7" s="2">
        <v>0</v>
      </c>
      <c r="AF7" s="18">
        <v>60.747660070456902</v>
      </c>
      <c r="AG7" s="16">
        <v>11.47</v>
      </c>
    </row>
    <row r="8" spans="1:33" x14ac:dyDescent="0.55000000000000004">
      <c r="A8" s="15">
        <v>37043</v>
      </c>
      <c r="B8" s="2">
        <v>49.326363767191502</v>
      </c>
      <c r="C8" s="2">
        <v>53.858851058904399</v>
      </c>
      <c r="D8" s="2">
        <v>37.1247755260407</v>
      </c>
      <c r="E8" s="2">
        <v>6.57</v>
      </c>
      <c r="F8" s="2">
        <v>6.7</v>
      </c>
      <c r="G8" s="2">
        <v>6.21</v>
      </c>
      <c r="H8" s="2">
        <v>88.619203323068007</v>
      </c>
      <c r="I8" s="2" t="s">
        <v>170</v>
      </c>
      <c r="J8" s="2" t="s">
        <v>170</v>
      </c>
      <c r="K8" s="5">
        <v>11.64</v>
      </c>
      <c r="L8" s="5">
        <v>11.9</v>
      </c>
      <c r="M8" s="5" t="s">
        <v>170</v>
      </c>
      <c r="N8" s="5">
        <v>9.43</v>
      </c>
      <c r="O8" s="5">
        <v>10.27</v>
      </c>
      <c r="P8" s="5">
        <v>11.04</v>
      </c>
      <c r="Q8" s="5">
        <v>11.99</v>
      </c>
      <c r="R8" s="5" t="s">
        <v>170</v>
      </c>
      <c r="S8" s="5">
        <v>12.01</v>
      </c>
      <c r="T8" s="5">
        <v>12.62</v>
      </c>
      <c r="U8" s="5" t="s">
        <v>170</v>
      </c>
      <c r="V8" s="5" t="s">
        <v>170</v>
      </c>
      <c r="W8" s="6">
        <v>13423.356</v>
      </c>
      <c r="X8" s="6">
        <v>13749.346</v>
      </c>
      <c r="Y8">
        <v>79.520138279022007</v>
      </c>
      <c r="Z8" s="7">
        <v>9.0867000000000004</v>
      </c>
      <c r="AA8" s="10">
        <v>180733911</v>
      </c>
      <c r="AB8" s="10">
        <v>180702903</v>
      </c>
      <c r="AC8" s="10">
        <v>163297233</v>
      </c>
      <c r="AD8">
        <v>17405670</v>
      </c>
      <c r="AE8" s="2">
        <v>31008</v>
      </c>
      <c r="AF8" s="18">
        <v>59.194352677250698</v>
      </c>
      <c r="AG8" s="16">
        <v>10.25</v>
      </c>
    </row>
    <row r="9" spans="1:33" x14ac:dyDescent="0.55000000000000004">
      <c r="A9" s="15">
        <v>37073</v>
      </c>
      <c r="B9" s="2">
        <v>49.198201964030297</v>
      </c>
      <c r="C9" s="2">
        <v>53.941921982045599</v>
      </c>
      <c r="D9" s="2">
        <v>36.581589586148098</v>
      </c>
      <c r="E9" s="2">
        <v>5.88</v>
      </c>
      <c r="F9" s="2">
        <v>6.51</v>
      </c>
      <c r="G9" s="2">
        <v>4.08</v>
      </c>
      <c r="H9" s="2">
        <v>89.239768339907002</v>
      </c>
      <c r="I9" s="2" t="s">
        <v>170</v>
      </c>
      <c r="J9" s="2" t="s">
        <v>170</v>
      </c>
      <c r="K9" s="5">
        <v>11.1</v>
      </c>
      <c r="L9" s="5">
        <v>11.6</v>
      </c>
      <c r="M9" s="5" t="s">
        <v>170</v>
      </c>
      <c r="N9" s="5">
        <v>9.39</v>
      </c>
      <c r="O9" s="5">
        <v>10.25</v>
      </c>
      <c r="P9" s="5">
        <v>11.57</v>
      </c>
      <c r="Q9" s="5">
        <v>12.82</v>
      </c>
      <c r="R9" s="5" t="s">
        <v>170</v>
      </c>
      <c r="S9" s="5">
        <v>13.25</v>
      </c>
      <c r="T9" s="5">
        <v>12.07</v>
      </c>
      <c r="U9" s="5">
        <v>10.9</v>
      </c>
      <c r="V9" s="5" t="s">
        <v>170</v>
      </c>
      <c r="W9" s="6">
        <v>12947.584000000001</v>
      </c>
      <c r="X9" s="6">
        <v>13503.004999999999</v>
      </c>
      <c r="Y9">
        <v>79.614883226152003</v>
      </c>
      <c r="Z9" s="7">
        <v>9.1617999999999995</v>
      </c>
      <c r="AA9" s="10">
        <v>178340016</v>
      </c>
      <c r="AB9" s="10">
        <v>178256186</v>
      </c>
      <c r="AC9" s="10">
        <v>162029878</v>
      </c>
      <c r="AD9">
        <v>16226308</v>
      </c>
      <c r="AE9" s="2">
        <v>83830</v>
      </c>
      <c r="AF9" s="18">
        <v>56.665426391607902</v>
      </c>
      <c r="AG9" s="16">
        <v>9.27</v>
      </c>
    </row>
    <row r="10" spans="1:33" x14ac:dyDescent="0.55000000000000004">
      <c r="A10" s="15">
        <v>37104</v>
      </c>
      <c r="B10" s="2">
        <v>49.489687547185802</v>
      </c>
      <c r="C10" s="2">
        <v>54.121783179457402</v>
      </c>
      <c r="D10" s="2">
        <v>37.078016632629399</v>
      </c>
      <c r="E10" s="2">
        <v>5.93</v>
      </c>
      <c r="F10" s="2">
        <v>6.42</v>
      </c>
      <c r="G10" s="2">
        <v>4.5199999999999996</v>
      </c>
      <c r="H10" s="2">
        <v>88.912765605290005</v>
      </c>
      <c r="I10" s="2" t="s">
        <v>170</v>
      </c>
      <c r="J10" s="2" t="s">
        <v>170</v>
      </c>
      <c r="K10" s="5">
        <v>9.2899999999999991</v>
      </c>
      <c r="L10" s="5">
        <v>10.220000000000001</v>
      </c>
      <c r="M10" s="5" t="s">
        <v>170</v>
      </c>
      <c r="N10" s="5">
        <v>7.51</v>
      </c>
      <c r="O10" s="5">
        <v>8.5399999999999991</v>
      </c>
      <c r="P10" s="5">
        <v>9.64</v>
      </c>
      <c r="Q10" s="5">
        <v>11.49</v>
      </c>
      <c r="R10" s="5" t="s">
        <v>170</v>
      </c>
      <c r="S10" s="5">
        <v>12.39</v>
      </c>
      <c r="T10" s="5">
        <v>12.08</v>
      </c>
      <c r="U10" s="5" t="s">
        <v>170</v>
      </c>
      <c r="V10" s="5" t="s">
        <v>170</v>
      </c>
      <c r="W10" s="6">
        <v>13502.467000000001</v>
      </c>
      <c r="X10" s="6">
        <v>14163.415000000001</v>
      </c>
      <c r="Y10">
        <v>79.959640297407006</v>
      </c>
      <c r="Z10" s="7">
        <v>9.1306999999999992</v>
      </c>
      <c r="AA10" s="10">
        <v>178963747</v>
      </c>
      <c r="AB10" s="10">
        <v>178960066</v>
      </c>
      <c r="AC10" s="10">
        <v>162201083</v>
      </c>
      <c r="AD10">
        <v>16758983</v>
      </c>
      <c r="AE10" s="2">
        <v>3681</v>
      </c>
      <c r="AF10" s="18">
        <v>56.844489310736499</v>
      </c>
      <c r="AG10" s="16">
        <v>8.94</v>
      </c>
    </row>
    <row r="11" spans="1:33" x14ac:dyDescent="0.55000000000000004">
      <c r="A11" s="15">
        <v>37135</v>
      </c>
      <c r="B11" s="2">
        <v>49.950381149772397</v>
      </c>
      <c r="C11" s="2">
        <v>54.531405445226703</v>
      </c>
      <c r="D11" s="2">
        <v>37.612217715287798</v>
      </c>
      <c r="E11" s="2">
        <v>6.14</v>
      </c>
      <c r="F11" s="2">
        <v>6.4</v>
      </c>
      <c r="G11" s="2">
        <v>5.38</v>
      </c>
      <c r="H11" s="2">
        <v>88.875636527111993</v>
      </c>
      <c r="I11" s="2" t="s">
        <v>170</v>
      </c>
      <c r="J11" s="2" t="s">
        <v>170</v>
      </c>
      <c r="K11" s="5">
        <v>10.95</v>
      </c>
      <c r="L11" s="5">
        <v>12.19</v>
      </c>
      <c r="M11" s="5" t="s">
        <v>170</v>
      </c>
      <c r="N11" s="5">
        <v>9.32</v>
      </c>
      <c r="O11" s="5">
        <v>10.88</v>
      </c>
      <c r="P11" s="5">
        <v>11.76</v>
      </c>
      <c r="Q11" s="5">
        <v>12.49</v>
      </c>
      <c r="R11" s="5" t="s">
        <v>170</v>
      </c>
      <c r="S11" s="19">
        <f>AVERAGE(S10,S12)</f>
        <v>12.49</v>
      </c>
      <c r="T11" s="5">
        <v>13.03</v>
      </c>
      <c r="U11" s="5" t="s">
        <v>170</v>
      </c>
      <c r="V11" s="5" t="s">
        <v>170</v>
      </c>
      <c r="W11" s="6">
        <v>12679.097</v>
      </c>
      <c r="X11" s="6">
        <v>13132.205</v>
      </c>
      <c r="Y11">
        <v>79.713521131796</v>
      </c>
      <c r="Z11" s="7">
        <v>9.4189000000000007</v>
      </c>
      <c r="AA11" s="10">
        <v>182187787</v>
      </c>
      <c r="AB11" s="10">
        <v>182150763</v>
      </c>
      <c r="AC11" s="10">
        <v>164939879</v>
      </c>
      <c r="AD11">
        <v>17210884</v>
      </c>
      <c r="AE11" s="2">
        <v>37024</v>
      </c>
      <c r="AF11" s="18">
        <v>54.677851377428098</v>
      </c>
      <c r="AG11" s="16">
        <v>10.36</v>
      </c>
    </row>
    <row r="12" spans="1:33" x14ac:dyDescent="0.55000000000000004">
      <c r="A12" s="15">
        <v>37165</v>
      </c>
      <c r="B12" s="2">
        <v>50.176135367753503</v>
      </c>
      <c r="C12" s="2">
        <v>54.668853261150403</v>
      </c>
      <c r="D12" s="2">
        <v>38.000426767735298</v>
      </c>
      <c r="E12" s="2">
        <v>5.89</v>
      </c>
      <c r="F12" s="2">
        <v>6.12</v>
      </c>
      <c r="G12" s="2">
        <v>5.24</v>
      </c>
      <c r="H12" s="2">
        <v>86.775445730057001</v>
      </c>
      <c r="I12" s="2" t="s">
        <v>170</v>
      </c>
      <c r="J12" s="2" t="s">
        <v>170</v>
      </c>
      <c r="K12" s="5">
        <v>10.34</v>
      </c>
      <c r="L12" s="5">
        <v>11.16</v>
      </c>
      <c r="M12" s="5" t="s">
        <v>170</v>
      </c>
      <c r="N12" s="5">
        <v>8.36</v>
      </c>
      <c r="O12" s="5">
        <v>9.68</v>
      </c>
      <c r="P12" s="5">
        <v>11.46</v>
      </c>
      <c r="Q12" s="5">
        <v>12.84</v>
      </c>
      <c r="R12" s="5" t="s">
        <v>170</v>
      </c>
      <c r="S12" s="5">
        <v>12.59</v>
      </c>
      <c r="T12" s="5">
        <v>11.19</v>
      </c>
      <c r="U12" s="5">
        <v>11.09</v>
      </c>
      <c r="V12" s="5" t="s">
        <v>170</v>
      </c>
      <c r="W12" s="6">
        <v>14484.933999999999</v>
      </c>
      <c r="X12" s="6">
        <v>15561.174000000001</v>
      </c>
      <c r="Y12">
        <v>78.836340559215003</v>
      </c>
      <c r="Z12" s="7">
        <v>9.3450000000000006</v>
      </c>
      <c r="AA12" s="10">
        <v>181392364</v>
      </c>
      <c r="AB12" s="10">
        <v>181038815</v>
      </c>
      <c r="AC12" s="10">
        <v>163865951</v>
      </c>
      <c r="AD12">
        <v>17172864</v>
      </c>
      <c r="AE12" s="2">
        <v>353549</v>
      </c>
      <c r="AF12" s="18">
        <v>51.002770940241902</v>
      </c>
      <c r="AG12" s="16">
        <v>8.08</v>
      </c>
    </row>
    <row r="13" spans="1:33" x14ac:dyDescent="0.55000000000000004">
      <c r="A13" s="15">
        <v>37196</v>
      </c>
      <c r="B13" s="2">
        <v>50.3651489088722</v>
      </c>
      <c r="C13" s="2">
        <v>54.7995072446843</v>
      </c>
      <c r="D13" s="2">
        <v>38.294273544363001</v>
      </c>
      <c r="E13" s="2">
        <v>5.39</v>
      </c>
      <c r="F13" s="2">
        <v>5.7</v>
      </c>
      <c r="G13" s="2">
        <v>4.5</v>
      </c>
      <c r="H13" s="2">
        <v>88.434001120093995</v>
      </c>
      <c r="I13" s="2" t="s">
        <v>170</v>
      </c>
      <c r="J13" s="2" t="s">
        <v>170</v>
      </c>
      <c r="K13" s="5">
        <v>8.9</v>
      </c>
      <c r="L13" s="5">
        <v>10.210000000000001</v>
      </c>
      <c r="M13" s="5" t="s">
        <v>170</v>
      </c>
      <c r="N13" s="5">
        <v>7.43</v>
      </c>
      <c r="O13" s="5">
        <v>8.69</v>
      </c>
      <c r="P13" s="5">
        <v>10.36</v>
      </c>
      <c r="Q13" s="5">
        <v>11.43</v>
      </c>
      <c r="R13" s="5" t="s">
        <v>170</v>
      </c>
      <c r="S13" s="5">
        <v>12.28</v>
      </c>
      <c r="T13" s="5">
        <v>11.31</v>
      </c>
      <c r="U13" s="5" t="s">
        <v>170</v>
      </c>
      <c r="V13" s="5" t="s">
        <v>170</v>
      </c>
      <c r="W13" s="6">
        <v>12511.300999999999</v>
      </c>
      <c r="X13" s="6">
        <v>14188.773999999999</v>
      </c>
      <c r="Y13">
        <v>79.405372471470997</v>
      </c>
      <c r="Z13" s="7">
        <v>9.2235999999999994</v>
      </c>
      <c r="AA13" s="10">
        <v>193892127</v>
      </c>
      <c r="AB13" s="10">
        <v>193892127</v>
      </c>
      <c r="AC13" s="10">
        <v>173874306</v>
      </c>
      <c r="AD13">
        <v>20017821</v>
      </c>
      <c r="AE13" s="2">
        <v>0</v>
      </c>
      <c r="AF13" s="18">
        <v>48.734951650018601</v>
      </c>
      <c r="AG13" s="16">
        <v>7.24</v>
      </c>
    </row>
    <row r="14" spans="1:33" x14ac:dyDescent="0.55000000000000004">
      <c r="A14" s="15">
        <v>37226</v>
      </c>
      <c r="B14" s="2">
        <v>50.434898785092997</v>
      </c>
      <c r="C14" s="2">
        <v>54.930759615981103</v>
      </c>
      <c r="D14" s="2">
        <v>38.236422929138897</v>
      </c>
      <c r="E14" s="2">
        <v>4.4000000000000004</v>
      </c>
      <c r="F14" s="2">
        <v>5.36</v>
      </c>
      <c r="G14" s="2">
        <v>1.75</v>
      </c>
      <c r="H14" s="2">
        <v>88.433468196028002</v>
      </c>
      <c r="I14" s="2" t="s">
        <v>170</v>
      </c>
      <c r="J14" s="2" t="s">
        <v>170</v>
      </c>
      <c r="K14" s="5">
        <v>7.94</v>
      </c>
      <c r="L14" s="5">
        <v>8.8699999999999992</v>
      </c>
      <c r="M14" s="5" t="s">
        <v>170</v>
      </c>
      <c r="N14" s="5">
        <v>6.29</v>
      </c>
      <c r="O14" s="5">
        <v>7.53</v>
      </c>
      <c r="P14" s="5">
        <v>9.31</v>
      </c>
      <c r="Q14" s="5">
        <v>10.08</v>
      </c>
      <c r="R14" s="5" t="s">
        <v>170</v>
      </c>
      <c r="S14" s="5">
        <v>11.02</v>
      </c>
      <c r="T14" s="5">
        <v>10.3</v>
      </c>
      <c r="U14" s="5">
        <v>10.28</v>
      </c>
      <c r="V14" s="5" t="s">
        <v>170</v>
      </c>
      <c r="W14" s="6">
        <v>12175.99</v>
      </c>
      <c r="X14" s="6">
        <v>13462.967000000001</v>
      </c>
      <c r="Y14">
        <v>79.317716069591995</v>
      </c>
      <c r="Z14" s="7">
        <v>9.1561000000000003</v>
      </c>
      <c r="AA14" s="10">
        <v>225580415</v>
      </c>
      <c r="AB14" s="10">
        <v>225222732</v>
      </c>
      <c r="AC14" s="10">
        <v>198918591</v>
      </c>
      <c r="AD14">
        <v>26304141</v>
      </c>
      <c r="AE14" s="2">
        <v>357683</v>
      </c>
      <c r="AF14" s="18">
        <v>48.437416181963002</v>
      </c>
      <c r="AG14" s="2">
        <v>8.0399999999999991</v>
      </c>
    </row>
    <row r="15" spans="1:33" x14ac:dyDescent="0.55000000000000004">
      <c r="A15" s="15">
        <v>37257</v>
      </c>
      <c r="B15" s="2">
        <v>50.900472009715898</v>
      </c>
      <c r="C15" s="2">
        <v>55.2047650335371</v>
      </c>
      <c r="D15" s="2">
        <v>39.056706190274397</v>
      </c>
      <c r="E15" s="2">
        <v>4.79</v>
      </c>
      <c r="F15" s="2">
        <v>5.0999999999999996</v>
      </c>
      <c r="G15" s="2">
        <v>3.9</v>
      </c>
      <c r="H15" s="2">
        <v>86.811843879798005</v>
      </c>
      <c r="I15" s="2" t="s">
        <v>170</v>
      </c>
      <c r="J15" s="2" t="s">
        <v>170</v>
      </c>
      <c r="K15" s="5">
        <v>7.97</v>
      </c>
      <c r="L15" s="5">
        <v>8.44</v>
      </c>
      <c r="M15" s="5" t="s">
        <v>170</v>
      </c>
      <c r="N15" s="5">
        <v>6.97</v>
      </c>
      <c r="O15" s="5">
        <v>7.35</v>
      </c>
      <c r="P15" s="5">
        <v>8.31</v>
      </c>
      <c r="Q15" s="5">
        <v>9.1</v>
      </c>
      <c r="R15" s="5" t="s">
        <v>170</v>
      </c>
      <c r="S15" s="5">
        <v>10.29</v>
      </c>
      <c r="T15" s="5">
        <v>9.75</v>
      </c>
      <c r="U15" s="5">
        <v>9.98</v>
      </c>
      <c r="V15" s="5" t="s">
        <v>170</v>
      </c>
      <c r="W15" s="6">
        <v>11579.633</v>
      </c>
      <c r="X15" s="6">
        <v>12159.29</v>
      </c>
      <c r="Y15">
        <v>77.915712852875004</v>
      </c>
      <c r="Z15" s="7">
        <v>9.1616</v>
      </c>
      <c r="AA15" s="10">
        <v>206861996</v>
      </c>
      <c r="AB15" s="10">
        <v>206861996</v>
      </c>
      <c r="AC15" s="10">
        <v>186582355</v>
      </c>
      <c r="AD15">
        <v>20279641</v>
      </c>
      <c r="AE15" s="2">
        <v>0</v>
      </c>
      <c r="AF15" s="18">
        <v>49.080186090522801</v>
      </c>
      <c r="AG15" s="2">
        <v>8.08</v>
      </c>
    </row>
    <row r="16" spans="1:33" x14ac:dyDescent="0.55000000000000004">
      <c r="A16" s="15">
        <v>37288</v>
      </c>
      <c r="B16" s="2">
        <v>50.867749849080496</v>
      </c>
      <c r="C16" s="2">
        <v>55.595316351372801</v>
      </c>
      <c r="D16" s="2">
        <v>38.177848942455498</v>
      </c>
      <c r="E16" s="2">
        <v>4.79</v>
      </c>
      <c r="F16" s="2">
        <v>5.05</v>
      </c>
      <c r="G16" s="2">
        <v>4.0199999999999996</v>
      </c>
      <c r="H16" s="2">
        <v>85.936784796232999</v>
      </c>
      <c r="I16" s="2" t="s">
        <v>170</v>
      </c>
      <c r="J16" s="2" t="s">
        <v>170</v>
      </c>
      <c r="K16" s="5">
        <v>8.99</v>
      </c>
      <c r="L16" s="5">
        <v>9.06</v>
      </c>
      <c r="M16" s="5" t="s">
        <v>170</v>
      </c>
      <c r="N16" s="5">
        <v>7.91</v>
      </c>
      <c r="O16" s="5">
        <v>8.17</v>
      </c>
      <c r="P16" s="5">
        <v>8.67</v>
      </c>
      <c r="Q16" s="5">
        <v>9.11</v>
      </c>
      <c r="R16" s="5" t="s">
        <v>170</v>
      </c>
      <c r="S16" s="5">
        <v>9.5500000000000007</v>
      </c>
      <c r="T16" s="5">
        <v>9.6300000000000008</v>
      </c>
      <c r="U16" s="5">
        <v>9.93</v>
      </c>
      <c r="V16" s="5" t="s">
        <v>170</v>
      </c>
      <c r="W16" s="6">
        <v>11977.242</v>
      </c>
      <c r="X16" s="6">
        <v>12545.422</v>
      </c>
      <c r="Y16">
        <v>78.459000525587001</v>
      </c>
      <c r="Z16" s="7">
        <v>9.0998000000000001</v>
      </c>
      <c r="AA16" s="10">
        <v>202264388</v>
      </c>
      <c r="AB16" s="10">
        <v>202219512</v>
      </c>
      <c r="AC16" s="10">
        <v>181691888</v>
      </c>
      <c r="AD16">
        <v>20527624</v>
      </c>
      <c r="AE16" s="2">
        <v>44876</v>
      </c>
      <c r="AF16" s="18">
        <v>50.002249679187202</v>
      </c>
      <c r="AG16" s="2">
        <v>7.63</v>
      </c>
    </row>
    <row r="17" spans="1:33" x14ac:dyDescent="0.55000000000000004">
      <c r="A17" s="15">
        <v>37316</v>
      </c>
      <c r="B17" s="2">
        <v>51.127948444496397</v>
      </c>
      <c r="C17" s="2">
        <v>55.821658055031598</v>
      </c>
      <c r="D17" s="2">
        <v>38.489414943318899</v>
      </c>
      <c r="E17" s="2">
        <v>4.66</v>
      </c>
      <c r="F17" s="2">
        <v>4.8499999999999996</v>
      </c>
      <c r="G17" s="2">
        <v>4.0999999999999996</v>
      </c>
      <c r="H17" s="2">
        <v>86.330430250185998</v>
      </c>
      <c r="I17" s="2" t="s">
        <v>170</v>
      </c>
      <c r="J17" s="2" t="s">
        <v>170</v>
      </c>
      <c r="K17" s="5">
        <v>8.4700000000000006</v>
      </c>
      <c r="L17" s="5">
        <v>8.61</v>
      </c>
      <c r="M17" s="5" t="s">
        <v>170</v>
      </c>
      <c r="N17" s="5">
        <v>7.23</v>
      </c>
      <c r="O17" s="5">
        <v>7.31</v>
      </c>
      <c r="P17" s="5">
        <v>7.73</v>
      </c>
      <c r="Q17" s="5">
        <v>8.02</v>
      </c>
      <c r="R17" s="5" t="s">
        <v>170</v>
      </c>
      <c r="S17" s="5">
        <v>9.23</v>
      </c>
      <c r="T17" s="5">
        <v>9.6199999999999992</v>
      </c>
      <c r="U17" s="5">
        <v>9.7200000000000006</v>
      </c>
      <c r="V17" s="5" t="s">
        <v>170</v>
      </c>
      <c r="W17" s="6">
        <v>13120.312</v>
      </c>
      <c r="X17" s="6">
        <v>13416.805</v>
      </c>
      <c r="Y17">
        <v>78.858356749772</v>
      </c>
      <c r="Z17" s="7">
        <v>9.0707000000000004</v>
      </c>
      <c r="AA17" s="10">
        <v>216308576</v>
      </c>
      <c r="AB17" s="10">
        <v>215888760</v>
      </c>
      <c r="AC17" s="10">
        <v>191038965</v>
      </c>
      <c r="AD17">
        <v>24849795</v>
      </c>
      <c r="AE17" s="2">
        <v>419816</v>
      </c>
      <c r="AF17" s="18">
        <v>54.366806438073397</v>
      </c>
      <c r="AG17" s="2">
        <v>7.11</v>
      </c>
    </row>
    <row r="18" spans="1:33" x14ac:dyDescent="0.55000000000000004">
      <c r="A18" s="15">
        <v>37347</v>
      </c>
      <c r="B18" s="2">
        <v>51.407234972561497</v>
      </c>
      <c r="C18" s="2">
        <v>56.020711868411503</v>
      </c>
      <c r="D18" s="2">
        <v>38.911678835276298</v>
      </c>
      <c r="E18" s="2">
        <v>4.7</v>
      </c>
      <c r="F18" s="2">
        <v>4.72</v>
      </c>
      <c r="G18" s="2">
        <v>4.6500000000000004</v>
      </c>
      <c r="H18" s="2">
        <v>86.953069188648001</v>
      </c>
      <c r="I18" s="2" t="s">
        <v>170</v>
      </c>
      <c r="J18" s="2" t="s">
        <v>170</v>
      </c>
      <c r="K18" s="5">
        <v>6.85</v>
      </c>
      <c r="L18" s="5">
        <v>7.12</v>
      </c>
      <c r="M18" s="5" t="s">
        <v>170</v>
      </c>
      <c r="N18" s="5">
        <v>5.76</v>
      </c>
      <c r="O18" s="5">
        <v>6.16</v>
      </c>
      <c r="P18" s="5">
        <v>6.85</v>
      </c>
      <c r="Q18" s="5">
        <v>7.34</v>
      </c>
      <c r="R18" s="5" t="s">
        <v>170</v>
      </c>
      <c r="S18" s="5">
        <v>8.35</v>
      </c>
      <c r="T18" s="5">
        <v>9.48</v>
      </c>
      <c r="U18" s="5">
        <v>9.85</v>
      </c>
      <c r="V18" s="5" t="s">
        <v>170</v>
      </c>
      <c r="W18" s="6">
        <v>14445.063</v>
      </c>
      <c r="X18" s="6">
        <v>15014.09</v>
      </c>
      <c r="Y18">
        <v>79.257048154293003</v>
      </c>
      <c r="Z18" s="7">
        <v>9.1629000000000005</v>
      </c>
      <c r="AA18" s="10">
        <v>201288805</v>
      </c>
      <c r="AB18" s="10">
        <v>201136312</v>
      </c>
      <c r="AC18" s="10">
        <v>182625623</v>
      </c>
      <c r="AD18">
        <v>18510689</v>
      </c>
      <c r="AE18" s="2">
        <v>152493</v>
      </c>
      <c r="AF18" s="18">
        <v>56.048186430143801</v>
      </c>
      <c r="AG18" s="2">
        <v>5.47</v>
      </c>
    </row>
    <row r="19" spans="1:33" x14ac:dyDescent="0.55000000000000004">
      <c r="A19" s="15">
        <v>37377</v>
      </c>
      <c r="B19" s="2">
        <v>51.511429231397599</v>
      </c>
      <c r="C19" s="2">
        <v>56.124317814247497</v>
      </c>
      <c r="D19" s="2">
        <v>39.010558654559503</v>
      </c>
      <c r="E19" s="2">
        <v>4.68</v>
      </c>
      <c r="F19" s="2">
        <v>4.54</v>
      </c>
      <c r="G19" s="2">
        <v>5.07</v>
      </c>
      <c r="H19" s="2">
        <v>87.093667920781996</v>
      </c>
      <c r="I19" s="2" t="s">
        <v>170</v>
      </c>
      <c r="J19" s="2" t="s">
        <v>170</v>
      </c>
      <c r="K19" s="5">
        <v>7.73</v>
      </c>
      <c r="L19" s="5">
        <v>7.63</v>
      </c>
      <c r="M19" s="5" t="s">
        <v>170</v>
      </c>
      <c r="N19" s="5">
        <v>6.61</v>
      </c>
      <c r="O19" s="5">
        <v>6.69</v>
      </c>
      <c r="P19" s="5">
        <v>7.14</v>
      </c>
      <c r="Q19" s="5">
        <v>7.73</v>
      </c>
      <c r="R19" s="5" t="s">
        <v>170</v>
      </c>
      <c r="S19" s="5">
        <v>8.6300000000000008</v>
      </c>
      <c r="T19" s="5">
        <v>9.58</v>
      </c>
      <c r="U19" s="5">
        <v>9.1999999999999993</v>
      </c>
      <c r="V19" s="5" t="s">
        <v>170</v>
      </c>
      <c r="W19" s="6">
        <v>13911.295</v>
      </c>
      <c r="X19" s="6">
        <v>14444.727999999999</v>
      </c>
      <c r="Y19">
        <v>79.472410609858997</v>
      </c>
      <c r="Z19" s="7">
        <v>9.5191999999999997</v>
      </c>
      <c r="AA19" s="10">
        <v>209329007</v>
      </c>
      <c r="AB19" s="10">
        <v>209329007</v>
      </c>
      <c r="AC19" s="10">
        <v>191038056</v>
      </c>
      <c r="AD19">
        <v>18290951</v>
      </c>
      <c r="AE19" s="2">
        <v>0</v>
      </c>
      <c r="AF19" s="18">
        <v>56.172183295037001</v>
      </c>
      <c r="AG19" s="2">
        <v>7.33</v>
      </c>
    </row>
    <row r="20" spans="1:33" x14ac:dyDescent="0.55000000000000004">
      <c r="A20" s="15">
        <v>37408</v>
      </c>
      <c r="B20" s="2">
        <v>51.762586176959203</v>
      </c>
      <c r="C20" s="2">
        <v>56.195291171466103</v>
      </c>
      <c r="D20" s="2">
        <v>39.6069131858833</v>
      </c>
      <c r="E20" s="2">
        <v>4.9400000000000004</v>
      </c>
      <c r="F20" s="2">
        <v>4.34</v>
      </c>
      <c r="G20" s="2">
        <v>6.69</v>
      </c>
      <c r="H20" s="2">
        <v>86.798070497851</v>
      </c>
      <c r="I20" s="2" t="s">
        <v>170</v>
      </c>
      <c r="J20" s="2" t="s">
        <v>170</v>
      </c>
      <c r="K20" s="5">
        <v>8.42</v>
      </c>
      <c r="L20" s="5">
        <v>8.65</v>
      </c>
      <c r="M20" s="5" t="s">
        <v>170</v>
      </c>
      <c r="N20" s="5">
        <v>7.3</v>
      </c>
      <c r="O20" s="5">
        <v>7.49</v>
      </c>
      <c r="P20" s="5">
        <v>8.33</v>
      </c>
      <c r="Q20" s="5">
        <v>8.1199999999999992</v>
      </c>
      <c r="R20" s="5" t="s">
        <v>170</v>
      </c>
      <c r="S20" s="5">
        <v>8.7200000000000006</v>
      </c>
      <c r="T20" s="5">
        <v>9.5</v>
      </c>
      <c r="U20" s="5">
        <v>9.9499999999999993</v>
      </c>
      <c r="V20" s="5" t="s">
        <v>170</v>
      </c>
      <c r="W20" s="6">
        <v>13124.146000000001</v>
      </c>
      <c r="X20" s="6">
        <v>13518.790999999999</v>
      </c>
      <c r="Y20">
        <v>79.253469923712004</v>
      </c>
      <c r="Z20" s="7">
        <v>9.7652000000000001</v>
      </c>
      <c r="AA20" s="10">
        <v>211892687</v>
      </c>
      <c r="AB20" s="10">
        <v>211830242</v>
      </c>
      <c r="AC20" s="10">
        <v>191975986</v>
      </c>
      <c r="AD20">
        <v>19854256</v>
      </c>
      <c r="AE20" s="2">
        <v>62445</v>
      </c>
      <c r="AF20" s="18">
        <v>55.125974045129198</v>
      </c>
      <c r="AG20" s="2">
        <v>8.1300000000000008</v>
      </c>
    </row>
    <row r="21" spans="1:33" x14ac:dyDescent="0.55000000000000004">
      <c r="A21" s="15">
        <v>37438</v>
      </c>
      <c r="B21" s="2">
        <v>51.911181353361798</v>
      </c>
      <c r="C21" s="2">
        <v>56.2708283783629</v>
      </c>
      <c r="D21" s="2">
        <v>39.922884944803599</v>
      </c>
      <c r="E21" s="2">
        <v>5.51</v>
      </c>
      <c r="F21" s="2">
        <v>4.32</v>
      </c>
      <c r="G21" s="2">
        <v>9.1300000000000008</v>
      </c>
      <c r="H21" s="2">
        <v>87.066325998470006</v>
      </c>
      <c r="I21" s="2" t="s">
        <v>170</v>
      </c>
      <c r="J21" s="2" t="s">
        <v>170</v>
      </c>
      <c r="K21" s="5">
        <v>8.34</v>
      </c>
      <c r="L21" s="5">
        <v>8.73</v>
      </c>
      <c r="M21" s="5" t="s">
        <v>170</v>
      </c>
      <c r="N21" s="5">
        <v>7.38</v>
      </c>
      <c r="O21" s="5">
        <v>7.88</v>
      </c>
      <c r="P21" s="5">
        <v>8.3000000000000007</v>
      </c>
      <c r="Q21" s="5">
        <v>8.7899999999999991</v>
      </c>
      <c r="R21" s="5" t="s">
        <v>170</v>
      </c>
      <c r="S21" s="5">
        <v>9.74</v>
      </c>
      <c r="T21" s="5">
        <v>9.9499999999999993</v>
      </c>
      <c r="U21" s="5">
        <v>10.17</v>
      </c>
      <c r="V21" s="5" t="s">
        <v>170</v>
      </c>
      <c r="W21" s="6">
        <v>14066.592000000001</v>
      </c>
      <c r="X21" s="6">
        <v>14560.945</v>
      </c>
      <c r="Y21">
        <v>79.551838309364001</v>
      </c>
      <c r="Z21" s="7">
        <v>9.7807999999999993</v>
      </c>
      <c r="AA21" s="10">
        <v>209824843</v>
      </c>
      <c r="AB21" s="10">
        <v>209417287</v>
      </c>
      <c r="AC21" s="10">
        <v>189787123</v>
      </c>
      <c r="AD21">
        <v>19630164</v>
      </c>
      <c r="AE21" s="2">
        <v>407556</v>
      </c>
      <c r="AF21" s="18">
        <v>56.637320036723203</v>
      </c>
      <c r="AG21" s="2">
        <v>5.37</v>
      </c>
    </row>
    <row r="22" spans="1:33" x14ac:dyDescent="0.55000000000000004">
      <c r="A22" s="15">
        <v>37469</v>
      </c>
      <c r="B22" s="2">
        <v>52.108560301264298</v>
      </c>
      <c r="C22" s="2">
        <v>56.460412661396703</v>
      </c>
      <c r="D22" s="2">
        <v>40.139706721696697</v>
      </c>
      <c r="E22" s="2">
        <v>5.29</v>
      </c>
      <c r="F22" s="2">
        <v>4.32</v>
      </c>
      <c r="G22" s="2">
        <v>8.26</v>
      </c>
      <c r="H22" s="2">
        <v>87.724993067279001</v>
      </c>
      <c r="I22" s="2" t="s">
        <v>170</v>
      </c>
      <c r="J22" s="2" t="s">
        <v>170</v>
      </c>
      <c r="K22" s="5">
        <v>7.61</v>
      </c>
      <c r="L22" s="5">
        <v>7.95</v>
      </c>
      <c r="M22" s="5" t="s">
        <v>170</v>
      </c>
      <c r="N22" s="5">
        <v>6.68</v>
      </c>
      <c r="O22" s="5">
        <v>7.07</v>
      </c>
      <c r="P22" s="5">
        <v>7.8</v>
      </c>
      <c r="Q22" s="5">
        <v>8.56</v>
      </c>
      <c r="R22" s="5" t="s">
        <v>170</v>
      </c>
      <c r="S22" s="5">
        <v>9.56</v>
      </c>
      <c r="T22" s="5">
        <v>9.84</v>
      </c>
      <c r="U22" s="5">
        <v>10.23</v>
      </c>
      <c r="V22" s="5" t="s">
        <v>170</v>
      </c>
      <c r="W22" s="6">
        <v>13726.998</v>
      </c>
      <c r="X22" s="6">
        <v>14300.544</v>
      </c>
      <c r="Y22">
        <v>80.084505896359005</v>
      </c>
      <c r="Z22" s="7">
        <v>9.8396000000000008</v>
      </c>
      <c r="AA22" s="10">
        <v>210266104</v>
      </c>
      <c r="AB22" s="10">
        <v>210266104</v>
      </c>
      <c r="AC22" s="10">
        <v>190425065</v>
      </c>
      <c r="AD22">
        <v>19841039</v>
      </c>
      <c r="AE22" s="2">
        <v>0</v>
      </c>
      <c r="AF22" s="18">
        <v>56.9117535424541</v>
      </c>
      <c r="AG22" s="2">
        <v>6.64</v>
      </c>
    </row>
    <row r="23" spans="1:33" x14ac:dyDescent="0.55000000000000004">
      <c r="A23" s="15">
        <v>37500</v>
      </c>
      <c r="B23" s="2">
        <v>52.4219835649941</v>
      </c>
      <c r="C23" s="2">
        <v>56.832216456513798</v>
      </c>
      <c r="D23" s="2">
        <v>40.294748185062303</v>
      </c>
      <c r="E23" s="2">
        <v>4.95</v>
      </c>
      <c r="F23" s="2">
        <v>4.22</v>
      </c>
      <c r="G23" s="2">
        <v>7.13</v>
      </c>
      <c r="H23" s="2">
        <v>87.715991539320001</v>
      </c>
      <c r="I23" s="2" t="s">
        <v>170</v>
      </c>
      <c r="J23" s="2" t="s">
        <v>170</v>
      </c>
      <c r="K23" s="5">
        <v>8.3699999999999992</v>
      </c>
      <c r="L23" s="5">
        <v>8.74</v>
      </c>
      <c r="M23" s="5" t="s">
        <v>170</v>
      </c>
      <c r="N23" s="5">
        <v>7.34</v>
      </c>
      <c r="O23" s="5">
        <v>7.82</v>
      </c>
      <c r="P23" s="5">
        <v>7.87</v>
      </c>
      <c r="Q23" s="5">
        <v>8.51</v>
      </c>
      <c r="R23" s="5" t="s">
        <v>170</v>
      </c>
      <c r="S23" s="5">
        <v>9.48</v>
      </c>
      <c r="T23" s="5">
        <v>10.94</v>
      </c>
      <c r="U23" s="5">
        <v>10.220000000000001</v>
      </c>
      <c r="V23" s="5" t="s">
        <v>170</v>
      </c>
      <c r="W23" s="6">
        <v>13573.619000000001</v>
      </c>
      <c r="X23" s="6">
        <v>14063.593999999999</v>
      </c>
      <c r="Y23">
        <v>79.934747194142005</v>
      </c>
      <c r="Z23" s="7">
        <v>10.071400000000001</v>
      </c>
      <c r="AA23" s="10">
        <v>210993609</v>
      </c>
      <c r="AB23" s="10">
        <v>210993609</v>
      </c>
      <c r="AC23" s="10">
        <v>192050545</v>
      </c>
      <c r="AD23">
        <v>18943064</v>
      </c>
      <c r="AE23" s="2">
        <v>0</v>
      </c>
      <c r="AF23" s="18">
        <v>59.143010715416203</v>
      </c>
      <c r="AG23" s="2">
        <v>8.0500000000000007</v>
      </c>
    </row>
    <row r="24" spans="1:33" x14ac:dyDescent="0.55000000000000004">
      <c r="A24" s="15">
        <v>37530</v>
      </c>
      <c r="B24" s="2">
        <v>52.653036086685702</v>
      </c>
      <c r="C24" s="2">
        <v>56.964747570284104</v>
      </c>
      <c r="D24" s="2">
        <v>40.7856359980346</v>
      </c>
      <c r="E24" s="2">
        <v>4.9400000000000004</v>
      </c>
      <c r="F24" s="2">
        <v>4.2</v>
      </c>
      <c r="G24" s="2">
        <v>7.33</v>
      </c>
      <c r="H24" s="2">
        <v>88.460652255328</v>
      </c>
      <c r="I24" s="2" t="s">
        <v>170</v>
      </c>
      <c r="J24" s="2" t="s">
        <v>170</v>
      </c>
      <c r="K24" s="5">
        <v>8.67</v>
      </c>
      <c r="L24" s="5">
        <v>9.1</v>
      </c>
      <c r="M24" s="5" t="s">
        <v>170</v>
      </c>
      <c r="N24" s="5">
        <v>7.66</v>
      </c>
      <c r="O24" s="5">
        <v>8.23</v>
      </c>
      <c r="P24" s="5">
        <v>9.0500000000000007</v>
      </c>
      <c r="Q24" s="5">
        <v>9.67</v>
      </c>
      <c r="R24" s="5" t="s">
        <v>170</v>
      </c>
      <c r="S24" s="5">
        <v>10.85</v>
      </c>
      <c r="T24" s="5">
        <v>10.46</v>
      </c>
      <c r="U24" s="5">
        <v>11.17</v>
      </c>
      <c r="V24" s="5" t="s">
        <v>170</v>
      </c>
      <c r="W24" s="6">
        <v>14856.075999999999</v>
      </c>
      <c r="X24" s="6">
        <v>15676.501</v>
      </c>
      <c r="Y24">
        <v>80.297595776915998</v>
      </c>
      <c r="Z24" s="7">
        <v>10.095000000000001</v>
      </c>
      <c r="AA24" s="10">
        <v>213941744</v>
      </c>
      <c r="AB24" s="10">
        <v>213941744</v>
      </c>
      <c r="AC24" s="10">
        <v>191825303</v>
      </c>
      <c r="AD24">
        <v>22116441</v>
      </c>
      <c r="AE24" s="2">
        <v>0</v>
      </c>
      <c r="AF24" s="18">
        <v>60.335558015521102</v>
      </c>
      <c r="AG24" s="2">
        <v>7.72</v>
      </c>
    </row>
    <row r="25" spans="1:33" x14ac:dyDescent="0.55000000000000004">
      <c r="A25" s="15">
        <v>37561</v>
      </c>
      <c r="B25" s="2">
        <v>53.0788772813736</v>
      </c>
      <c r="C25" s="2">
        <v>57.074556877727296</v>
      </c>
      <c r="D25" s="2">
        <v>42.043186066462802</v>
      </c>
      <c r="E25" s="2">
        <v>5.39</v>
      </c>
      <c r="F25" s="2">
        <v>4.1500000000000004</v>
      </c>
      <c r="G25" s="2">
        <v>9.7899999999999991</v>
      </c>
      <c r="H25" s="2">
        <v>88.251406483148003</v>
      </c>
      <c r="I25" s="2" t="s">
        <v>170</v>
      </c>
      <c r="J25" s="2" t="s">
        <v>170</v>
      </c>
      <c r="K25" s="5">
        <v>8.33</v>
      </c>
      <c r="L25" s="5">
        <v>8.73</v>
      </c>
      <c r="M25" s="5" t="s">
        <v>170</v>
      </c>
      <c r="N25" s="5">
        <v>7.3</v>
      </c>
      <c r="O25" s="5">
        <v>7.83</v>
      </c>
      <c r="P25" s="5">
        <v>8.7100000000000009</v>
      </c>
      <c r="Q25" s="5">
        <v>9.17</v>
      </c>
      <c r="R25" s="5" t="s">
        <v>170</v>
      </c>
      <c r="S25" s="5">
        <v>10.27</v>
      </c>
      <c r="T25" s="5">
        <v>10.23</v>
      </c>
      <c r="U25" s="5">
        <v>10.96</v>
      </c>
      <c r="V25" s="5" t="s">
        <v>170</v>
      </c>
      <c r="W25" s="6">
        <v>13230.385</v>
      </c>
      <c r="X25" s="6">
        <v>14397.931</v>
      </c>
      <c r="Y25">
        <v>79.680273993558004</v>
      </c>
      <c r="Z25" s="7">
        <v>10.1975</v>
      </c>
      <c r="AA25" s="10">
        <v>227456663</v>
      </c>
      <c r="AB25" s="10">
        <v>227456663</v>
      </c>
      <c r="AC25" s="10">
        <v>202272681</v>
      </c>
      <c r="AD25">
        <v>25183982</v>
      </c>
      <c r="AE25" s="2">
        <v>0</v>
      </c>
      <c r="AF25" s="18">
        <v>58.284107220012899</v>
      </c>
      <c r="AG25" s="2">
        <v>7</v>
      </c>
    </row>
    <row r="26" spans="1:33" x14ac:dyDescent="0.55000000000000004">
      <c r="A26" s="15">
        <v>37591</v>
      </c>
      <c r="B26" s="2">
        <v>53.309929803065103</v>
      </c>
      <c r="C26" s="2">
        <v>57.193333719877799</v>
      </c>
      <c r="D26" s="2">
        <v>42.569786051320598</v>
      </c>
      <c r="E26" s="2">
        <v>5.7</v>
      </c>
      <c r="F26" s="2">
        <v>4.12</v>
      </c>
      <c r="G26" s="2">
        <v>11.33</v>
      </c>
      <c r="H26" s="2">
        <v>88.214997749505997</v>
      </c>
      <c r="I26" s="2" t="s">
        <v>170</v>
      </c>
      <c r="J26" s="2" t="s">
        <v>170</v>
      </c>
      <c r="K26" s="5">
        <v>8.26</v>
      </c>
      <c r="L26" s="5">
        <v>8.64</v>
      </c>
      <c r="M26" s="5" t="s">
        <v>170</v>
      </c>
      <c r="N26" s="5">
        <v>6.88</v>
      </c>
      <c r="O26" s="5">
        <v>7.27</v>
      </c>
      <c r="P26" s="5">
        <v>8.14</v>
      </c>
      <c r="Q26" s="5">
        <v>8.41</v>
      </c>
      <c r="R26" s="5" t="s">
        <v>170</v>
      </c>
      <c r="S26" s="5">
        <v>9.4700000000000006</v>
      </c>
      <c r="T26" s="5">
        <v>9.1</v>
      </c>
      <c r="U26" s="5">
        <v>10.119999999999999</v>
      </c>
      <c r="V26" s="5" t="s">
        <v>170</v>
      </c>
      <c r="W26" s="6">
        <v>13434.619000000001</v>
      </c>
      <c r="X26" s="6">
        <v>14580.248</v>
      </c>
      <c r="Y26">
        <v>79.957874579123001</v>
      </c>
      <c r="Z26" s="7">
        <v>10.2249</v>
      </c>
      <c r="AA26" s="10">
        <v>263936897</v>
      </c>
      <c r="AB26" s="10">
        <v>263936897</v>
      </c>
      <c r="AC26" s="10">
        <v>232217185</v>
      </c>
      <c r="AD26">
        <v>31719712</v>
      </c>
      <c r="AE26" s="2">
        <v>0</v>
      </c>
      <c r="AF26" s="18">
        <v>61.611963735474902</v>
      </c>
      <c r="AG26" s="2">
        <v>8.25</v>
      </c>
    </row>
    <row r="27" spans="1:33" x14ac:dyDescent="0.55000000000000004">
      <c r="A27" s="15">
        <v>37622</v>
      </c>
      <c r="B27" s="2">
        <v>53.525440675315501</v>
      </c>
      <c r="C27" s="2">
        <v>57.447813964495701</v>
      </c>
      <c r="D27" s="2">
        <v>42.679964954848899</v>
      </c>
      <c r="E27" s="2">
        <v>5.16</v>
      </c>
      <c r="F27" s="2">
        <v>4.0599999999999996</v>
      </c>
      <c r="G27" s="2">
        <v>9.2799999999999994</v>
      </c>
      <c r="H27" s="2">
        <v>87.731764971369998</v>
      </c>
      <c r="I27" s="2" t="s">
        <v>170</v>
      </c>
      <c r="J27" s="2" t="s">
        <v>170</v>
      </c>
      <c r="K27" s="5">
        <v>9.14</v>
      </c>
      <c r="L27" s="5">
        <v>9.3800000000000008</v>
      </c>
      <c r="M27" s="5" t="s">
        <v>170</v>
      </c>
      <c r="N27" s="5">
        <v>8.27</v>
      </c>
      <c r="O27" s="5">
        <v>8.69</v>
      </c>
      <c r="P27" s="5">
        <v>9.18</v>
      </c>
      <c r="Q27" s="5">
        <v>9.84</v>
      </c>
      <c r="R27" s="5" t="s">
        <v>170</v>
      </c>
      <c r="S27" s="5">
        <v>9.6199999999999992</v>
      </c>
      <c r="T27" s="5">
        <v>9.81</v>
      </c>
      <c r="U27" s="5">
        <v>10.119999999999999</v>
      </c>
      <c r="V27" s="5" t="s">
        <v>170</v>
      </c>
      <c r="W27" s="6">
        <v>12613.632</v>
      </c>
      <c r="X27" s="6">
        <v>12622.254000000001</v>
      </c>
      <c r="Y27">
        <v>80.039068648172005</v>
      </c>
      <c r="Z27" s="7">
        <v>10.6203</v>
      </c>
      <c r="AA27" s="10">
        <v>246101980</v>
      </c>
      <c r="AB27" s="10">
        <v>246101980</v>
      </c>
      <c r="AC27" s="10">
        <v>223508133</v>
      </c>
      <c r="AD27">
        <v>22593847</v>
      </c>
      <c r="AE27" s="2">
        <v>0</v>
      </c>
      <c r="AF27" s="18">
        <v>65.607664886278599</v>
      </c>
      <c r="AG27" s="2">
        <v>9.01</v>
      </c>
    </row>
    <row r="28" spans="1:33" x14ac:dyDescent="0.55000000000000004">
      <c r="A28" s="15">
        <v>37653</v>
      </c>
      <c r="B28" s="2">
        <v>53.674122454969499</v>
      </c>
      <c r="C28" s="2">
        <v>57.732888226837197</v>
      </c>
      <c r="D28" s="2">
        <v>42.4661623638547</v>
      </c>
      <c r="E28" s="2">
        <v>5.52</v>
      </c>
      <c r="F28" s="2">
        <v>3.84</v>
      </c>
      <c r="G28" s="2">
        <v>11.23</v>
      </c>
      <c r="H28" s="2">
        <v>88.986454149194998</v>
      </c>
      <c r="I28" s="2" t="s">
        <v>170</v>
      </c>
      <c r="J28" s="2" t="s">
        <v>170</v>
      </c>
      <c r="K28" s="5">
        <v>9.91</v>
      </c>
      <c r="L28" s="5">
        <v>9.85</v>
      </c>
      <c r="M28" s="5" t="s">
        <v>170</v>
      </c>
      <c r="N28" s="5">
        <v>9.0399999999999991</v>
      </c>
      <c r="O28" s="5">
        <v>8.86</v>
      </c>
      <c r="P28" s="5">
        <v>9.0399999999999991</v>
      </c>
      <c r="Q28" s="5">
        <v>9.19</v>
      </c>
      <c r="R28" s="5" t="s">
        <v>170</v>
      </c>
      <c r="S28" s="5">
        <v>9.8000000000000007</v>
      </c>
      <c r="T28" s="5">
        <v>9.5500000000000007</v>
      </c>
      <c r="U28" s="5">
        <v>10.09</v>
      </c>
      <c r="V28" s="5" t="s">
        <v>170</v>
      </c>
      <c r="W28" s="6">
        <v>12867.156000000001</v>
      </c>
      <c r="X28" s="6">
        <v>12581.877</v>
      </c>
      <c r="Y28">
        <v>80.725110809981004</v>
      </c>
      <c r="Z28" s="7">
        <v>10.937200000000001</v>
      </c>
      <c r="AA28" s="10">
        <v>241470226</v>
      </c>
      <c r="AB28" s="10">
        <v>241402098</v>
      </c>
      <c r="AC28" s="10">
        <v>218387608</v>
      </c>
      <c r="AD28">
        <v>23014490</v>
      </c>
      <c r="AE28" s="2">
        <v>68128</v>
      </c>
      <c r="AF28" s="18">
        <v>70.729826976123704</v>
      </c>
      <c r="AG28" s="2">
        <v>9.27</v>
      </c>
    </row>
    <row r="29" spans="1:33" x14ac:dyDescent="0.55000000000000004">
      <c r="A29" s="15">
        <v>37681</v>
      </c>
      <c r="B29" s="2">
        <v>54.012930412786197</v>
      </c>
      <c r="C29" s="2">
        <v>57.9674639718191</v>
      </c>
      <c r="D29" s="2">
        <v>43.078537780901499</v>
      </c>
      <c r="E29" s="2">
        <v>5.64</v>
      </c>
      <c r="F29" s="2">
        <v>3.84</v>
      </c>
      <c r="G29" s="2">
        <v>11.92</v>
      </c>
      <c r="H29" s="2">
        <v>88.267668963047001</v>
      </c>
      <c r="I29" s="2" t="s">
        <v>170</v>
      </c>
      <c r="J29" s="2" t="s">
        <v>170</v>
      </c>
      <c r="K29" s="5">
        <v>9.9600000000000009</v>
      </c>
      <c r="L29" s="5">
        <v>10.039999999999999</v>
      </c>
      <c r="M29" s="5" t="s">
        <v>170</v>
      </c>
      <c r="N29" s="5">
        <v>9.17</v>
      </c>
      <c r="O29" s="5">
        <v>9.1199999999999992</v>
      </c>
      <c r="P29" s="5">
        <v>9.23</v>
      </c>
      <c r="Q29" s="5">
        <v>9.1199999999999992</v>
      </c>
      <c r="R29" s="5" t="s">
        <v>170</v>
      </c>
      <c r="S29" s="5">
        <v>9.3000000000000007</v>
      </c>
      <c r="T29" s="5">
        <v>9.6999999999999993</v>
      </c>
      <c r="U29" s="5">
        <v>10.58</v>
      </c>
      <c r="V29" s="5" t="s">
        <v>170</v>
      </c>
      <c r="W29" s="6">
        <v>13570.706</v>
      </c>
      <c r="X29" s="6">
        <v>13985.278</v>
      </c>
      <c r="Y29">
        <v>80.177001362178999</v>
      </c>
      <c r="Z29" s="7">
        <v>10.9124</v>
      </c>
      <c r="AA29" s="10">
        <v>237849553</v>
      </c>
      <c r="AB29" s="10">
        <v>237849553</v>
      </c>
      <c r="AC29" s="10">
        <v>213689102</v>
      </c>
      <c r="AD29">
        <v>24160451</v>
      </c>
      <c r="AE29" s="2">
        <v>0</v>
      </c>
      <c r="AF29" s="18">
        <v>66.236993905827006</v>
      </c>
      <c r="AG29" s="2">
        <v>8.92</v>
      </c>
    </row>
    <row r="30" spans="1:33" x14ac:dyDescent="0.55000000000000004">
      <c r="A30" s="15">
        <v>37712</v>
      </c>
      <c r="B30" s="2">
        <v>54.105144199470402</v>
      </c>
      <c r="C30" s="2">
        <v>58.163807257236499</v>
      </c>
      <c r="D30" s="2">
        <v>42.894125740144702</v>
      </c>
      <c r="E30" s="2">
        <v>5.25</v>
      </c>
      <c r="F30" s="2">
        <v>3.83</v>
      </c>
      <c r="G30" s="2">
        <v>10.23</v>
      </c>
      <c r="H30" s="2">
        <v>88.275304862176</v>
      </c>
      <c r="I30" s="2" t="s">
        <v>170</v>
      </c>
      <c r="J30" s="2" t="s">
        <v>170</v>
      </c>
      <c r="K30" s="5">
        <v>8.58</v>
      </c>
      <c r="L30" s="5">
        <v>8.6999999999999993</v>
      </c>
      <c r="M30" s="5" t="s">
        <v>170</v>
      </c>
      <c r="N30" s="5">
        <v>7.86</v>
      </c>
      <c r="O30" s="5">
        <v>8</v>
      </c>
      <c r="P30" s="5">
        <v>8.1</v>
      </c>
      <c r="Q30" s="5">
        <v>8.33</v>
      </c>
      <c r="R30" s="5" t="s">
        <v>170</v>
      </c>
      <c r="S30" s="5">
        <v>8.64</v>
      </c>
      <c r="T30" s="5">
        <v>9.1300000000000008</v>
      </c>
      <c r="U30" s="5">
        <v>9.5299999999999994</v>
      </c>
      <c r="V30" s="5" t="s">
        <v>170</v>
      </c>
      <c r="W30" s="6">
        <v>13563.24</v>
      </c>
      <c r="X30" s="6">
        <v>14369.374</v>
      </c>
      <c r="Y30">
        <v>80.240154035274998</v>
      </c>
      <c r="Z30" s="7">
        <v>10.591699999999999</v>
      </c>
      <c r="AA30" s="10">
        <v>243730756</v>
      </c>
      <c r="AB30" s="10">
        <v>243730756</v>
      </c>
      <c r="AC30" s="10">
        <v>213796178</v>
      </c>
      <c r="AD30">
        <v>29934578</v>
      </c>
      <c r="AE30" s="2">
        <v>0</v>
      </c>
      <c r="AF30" s="18">
        <v>62.204683210266801</v>
      </c>
      <c r="AG30" s="2">
        <v>5.85</v>
      </c>
    </row>
    <row r="31" spans="1:33" x14ac:dyDescent="0.55000000000000004">
      <c r="A31" s="15">
        <v>37742</v>
      </c>
      <c r="B31" s="2">
        <v>53.9305596707487</v>
      </c>
      <c r="C31" s="2">
        <v>58.318102626417499</v>
      </c>
      <c r="D31" s="2">
        <v>41.850448228623101</v>
      </c>
      <c r="E31" s="2">
        <v>4.7</v>
      </c>
      <c r="F31" s="2">
        <v>3.91</v>
      </c>
      <c r="G31" s="2">
        <v>7.28</v>
      </c>
      <c r="H31" s="2">
        <v>88.431344339090003</v>
      </c>
      <c r="I31" s="2" t="s">
        <v>170</v>
      </c>
      <c r="J31" s="2" t="s">
        <v>170</v>
      </c>
      <c r="K31" s="5">
        <v>5.92</v>
      </c>
      <c r="L31" s="5">
        <v>6.74</v>
      </c>
      <c r="M31" s="5" t="s">
        <v>170</v>
      </c>
      <c r="N31" s="5">
        <v>5.25</v>
      </c>
      <c r="O31" s="5">
        <v>5.75</v>
      </c>
      <c r="P31" s="5">
        <v>6.21</v>
      </c>
      <c r="Q31" s="5">
        <v>6.6</v>
      </c>
      <c r="R31" s="5" t="s">
        <v>170</v>
      </c>
      <c r="S31" s="5">
        <v>7.3</v>
      </c>
      <c r="T31" s="5">
        <v>8.15</v>
      </c>
      <c r="U31" s="5">
        <v>8.49</v>
      </c>
      <c r="V31" s="5" t="s">
        <v>170</v>
      </c>
      <c r="W31" s="6">
        <v>13153.418</v>
      </c>
      <c r="X31" s="6">
        <v>13674.733</v>
      </c>
      <c r="Y31">
        <v>80.007656469859</v>
      </c>
      <c r="Z31" s="7">
        <v>10.251200000000001</v>
      </c>
      <c r="AA31" s="10">
        <v>246356274</v>
      </c>
      <c r="AB31" s="10">
        <v>246356274</v>
      </c>
      <c r="AC31">
        <v>218807826</v>
      </c>
      <c r="AD31" s="10">
        <v>27548448</v>
      </c>
      <c r="AE31" s="2">
        <v>0</v>
      </c>
      <c r="AF31" s="18">
        <v>63.332092294039001</v>
      </c>
      <c r="AG31" s="2">
        <v>4.79</v>
      </c>
    </row>
    <row r="32" spans="1:33" x14ac:dyDescent="0.55000000000000004">
      <c r="A32" s="15">
        <v>37773</v>
      </c>
      <c r="B32" s="2">
        <v>53.975112399146603</v>
      </c>
      <c r="C32" s="2">
        <v>58.3815868586032</v>
      </c>
      <c r="D32" s="2">
        <v>41.845187569894399</v>
      </c>
      <c r="E32" s="2">
        <v>4.2699999999999996</v>
      </c>
      <c r="F32" s="2">
        <v>3.89</v>
      </c>
      <c r="G32" s="2">
        <v>5.65</v>
      </c>
      <c r="H32" s="2">
        <v>89.035555875636007</v>
      </c>
      <c r="I32" s="2" t="s">
        <v>170</v>
      </c>
      <c r="J32" s="2" t="s">
        <v>170</v>
      </c>
      <c r="K32" s="5">
        <v>5.79</v>
      </c>
      <c r="L32" s="5">
        <v>6.19</v>
      </c>
      <c r="M32" s="5" t="s">
        <v>170</v>
      </c>
      <c r="N32" s="5">
        <v>5.2</v>
      </c>
      <c r="O32" s="5">
        <v>5.37</v>
      </c>
      <c r="P32" s="5">
        <v>6.03</v>
      </c>
      <c r="Q32" s="5">
        <v>6.51</v>
      </c>
      <c r="R32" s="5" t="s">
        <v>170</v>
      </c>
      <c r="S32" s="5">
        <v>6.85</v>
      </c>
      <c r="T32" s="5">
        <v>7.35</v>
      </c>
      <c r="U32" s="5">
        <v>8.07</v>
      </c>
      <c r="V32" s="5" t="s">
        <v>170</v>
      </c>
      <c r="W32" s="6">
        <v>13527.896000000001</v>
      </c>
      <c r="X32" s="6">
        <v>13847.022999999999</v>
      </c>
      <c r="Y32">
        <v>80.558309435504</v>
      </c>
      <c r="Z32" s="7">
        <v>10.5047</v>
      </c>
      <c r="AA32" s="10">
        <v>240017485</v>
      </c>
      <c r="AB32" s="10">
        <v>240017485</v>
      </c>
      <c r="AC32">
        <v>216939951</v>
      </c>
      <c r="AD32" s="10">
        <v>23077534</v>
      </c>
      <c r="AE32" s="2">
        <v>0</v>
      </c>
      <c r="AF32" s="18">
        <v>64.597241199608206</v>
      </c>
      <c r="AG32" s="2">
        <v>4.3600000000000003</v>
      </c>
    </row>
    <row r="33" spans="1:33" x14ac:dyDescent="0.55000000000000004">
      <c r="A33" s="15">
        <v>37803</v>
      </c>
      <c r="B33" s="2">
        <v>54.053338701333502</v>
      </c>
      <c r="C33" s="2">
        <v>58.460810617140702</v>
      </c>
      <c r="D33" s="2">
        <v>41.919930339862397</v>
      </c>
      <c r="E33" s="2">
        <v>4.13</v>
      </c>
      <c r="F33" s="2">
        <v>3.89</v>
      </c>
      <c r="G33" s="2">
        <v>5</v>
      </c>
      <c r="H33" s="2">
        <v>88.922137669221001</v>
      </c>
      <c r="I33" s="2" t="s">
        <v>170</v>
      </c>
      <c r="J33" s="2" t="s">
        <v>170</v>
      </c>
      <c r="K33" s="5">
        <v>5.3</v>
      </c>
      <c r="L33" s="5">
        <v>5.7</v>
      </c>
      <c r="M33" s="5" t="s">
        <v>170</v>
      </c>
      <c r="N33" s="5">
        <v>4.57</v>
      </c>
      <c r="O33" s="5">
        <v>5.27</v>
      </c>
      <c r="P33" s="5">
        <v>5.96</v>
      </c>
      <c r="Q33" s="5">
        <v>6.59</v>
      </c>
      <c r="R33" s="5" t="s">
        <v>170</v>
      </c>
      <c r="S33" s="5">
        <v>7.67</v>
      </c>
      <c r="T33" s="5">
        <v>7.55</v>
      </c>
      <c r="U33" s="5">
        <v>8.74</v>
      </c>
      <c r="V33" s="5" t="s">
        <v>170</v>
      </c>
      <c r="W33" s="6">
        <v>13740.277</v>
      </c>
      <c r="X33" s="6">
        <v>14424.284</v>
      </c>
      <c r="Y33">
        <v>80.646394163669996</v>
      </c>
      <c r="Z33" s="7">
        <v>10.450200000000001</v>
      </c>
      <c r="AA33" s="10">
        <v>242514288</v>
      </c>
      <c r="AB33" s="10">
        <v>242514288</v>
      </c>
      <c r="AC33">
        <v>214841620</v>
      </c>
      <c r="AD33" s="10">
        <v>27672668</v>
      </c>
      <c r="AE33" s="2">
        <v>0</v>
      </c>
      <c r="AF33" s="18">
        <v>63.579595271697002</v>
      </c>
      <c r="AG33" s="2">
        <v>4.07</v>
      </c>
    </row>
    <row r="34" spans="1:33" x14ac:dyDescent="0.55000000000000004">
      <c r="A34" s="15">
        <v>37834</v>
      </c>
      <c r="B34" s="2">
        <v>54.215489910502399</v>
      </c>
      <c r="C34" s="2">
        <v>58.670136695002498</v>
      </c>
      <c r="D34" s="2">
        <v>41.954831648378097</v>
      </c>
      <c r="E34" s="2">
        <v>4.04</v>
      </c>
      <c r="F34" s="2">
        <v>3.91</v>
      </c>
      <c r="G34" s="2">
        <v>4.5199999999999996</v>
      </c>
      <c r="H34" s="2">
        <v>88.807277597276993</v>
      </c>
      <c r="I34" s="2" t="s">
        <v>170</v>
      </c>
      <c r="J34" s="2" t="s">
        <v>170</v>
      </c>
      <c r="K34" s="5">
        <v>4.97</v>
      </c>
      <c r="L34" s="5">
        <v>5.54</v>
      </c>
      <c r="M34" s="5" t="s">
        <v>170</v>
      </c>
      <c r="N34" s="5">
        <v>4.45</v>
      </c>
      <c r="O34" s="5">
        <v>5.1100000000000003</v>
      </c>
      <c r="P34" s="5">
        <v>5.9</v>
      </c>
      <c r="Q34" s="5">
        <v>6.63</v>
      </c>
      <c r="R34" s="5" t="s">
        <v>170</v>
      </c>
      <c r="S34" s="5">
        <v>7.06</v>
      </c>
      <c r="T34" s="5">
        <v>7.51</v>
      </c>
      <c r="U34" s="5">
        <v>8.8800000000000008</v>
      </c>
      <c r="V34" s="5" t="s">
        <v>170</v>
      </c>
      <c r="W34" s="6">
        <v>13427.713</v>
      </c>
      <c r="X34" s="6">
        <v>13816.848</v>
      </c>
      <c r="Y34">
        <v>79.983830445714005</v>
      </c>
      <c r="Z34" s="7">
        <v>10.7811</v>
      </c>
      <c r="AA34" s="10">
        <v>242435364</v>
      </c>
      <c r="AB34" s="10">
        <v>242435364</v>
      </c>
      <c r="AC34">
        <v>216984617</v>
      </c>
      <c r="AD34" s="10">
        <v>25450747</v>
      </c>
      <c r="AE34" s="2">
        <v>0</v>
      </c>
      <c r="AF34" s="18">
        <v>64.723081597139299</v>
      </c>
      <c r="AG34" s="2">
        <v>4.57</v>
      </c>
    </row>
    <row r="35" spans="1:33" x14ac:dyDescent="0.55000000000000004">
      <c r="A35" s="15">
        <v>37865</v>
      </c>
      <c r="B35" s="2">
        <v>54.538238163897297</v>
      </c>
      <c r="C35" s="2">
        <v>58.951360106156301</v>
      </c>
      <c r="D35" s="2">
        <v>42.384488149198297</v>
      </c>
      <c r="E35" s="2">
        <v>4.04</v>
      </c>
      <c r="F35" s="2">
        <v>3.73</v>
      </c>
      <c r="G35" s="2">
        <v>5.19</v>
      </c>
      <c r="H35" s="2">
        <v>88.663341597851996</v>
      </c>
      <c r="I35" s="2" t="s">
        <v>170</v>
      </c>
      <c r="J35" s="2" t="s">
        <v>170</v>
      </c>
      <c r="K35" s="5">
        <v>5.05</v>
      </c>
      <c r="L35" s="5">
        <v>5.5</v>
      </c>
      <c r="M35" s="5" t="s">
        <v>170</v>
      </c>
      <c r="N35" s="5">
        <v>4.7300000000000004</v>
      </c>
      <c r="O35" s="5">
        <v>5.2</v>
      </c>
      <c r="P35" s="5">
        <v>5.78</v>
      </c>
      <c r="Q35" s="5">
        <v>6.31</v>
      </c>
      <c r="R35" s="5" t="s">
        <v>170</v>
      </c>
      <c r="S35" s="5">
        <v>6.78</v>
      </c>
      <c r="T35" s="5">
        <v>7.16</v>
      </c>
      <c r="U35" s="5">
        <v>8.3699999999999992</v>
      </c>
      <c r="V35" s="5" t="s">
        <v>170</v>
      </c>
      <c r="W35" s="6">
        <v>14375.050999999999</v>
      </c>
      <c r="X35" s="6">
        <v>14730.983</v>
      </c>
      <c r="Y35">
        <v>80.252860305916997</v>
      </c>
      <c r="Z35" s="7">
        <v>10.9269</v>
      </c>
      <c r="AA35" s="10">
        <v>238702501</v>
      </c>
      <c r="AB35" s="10">
        <v>238702501</v>
      </c>
      <c r="AC35">
        <v>214387715</v>
      </c>
      <c r="AD35" s="10">
        <v>24314786</v>
      </c>
      <c r="AE35" s="2">
        <v>0</v>
      </c>
      <c r="AF35" s="18">
        <v>64.731460517136099</v>
      </c>
      <c r="AG35" s="2">
        <v>4.3</v>
      </c>
    </row>
    <row r="36" spans="1:33" x14ac:dyDescent="0.55000000000000004">
      <c r="A36" s="15">
        <v>37895</v>
      </c>
      <c r="B36" s="2">
        <v>54.738207386706698</v>
      </c>
      <c r="C36" s="2">
        <v>59.0778892966486</v>
      </c>
      <c r="D36" s="2">
        <v>42.777760280822001</v>
      </c>
      <c r="E36" s="2">
        <v>3.96</v>
      </c>
      <c r="F36" s="2">
        <v>3.71</v>
      </c>
      <c r="G36" s="2">
        <v>4.88</v>
      </c>
      <c r="H36" s="2">
        <v>89.051594938443998</v>
      </c>
      <c r="I36" s="2" t="s">
        <v>170</v>
      </c>
      <c r="J36" s="2" t="s">
        <v>170</v>
      </c>
      <c r="K36" s="5">
        <v>5.6</v>
      </c>
      <c r="L36" s="5">
        <v>5.93</v>
      </c>
      <c r="M36" s="5" t="s">
        <v>170</v>
      </c>
      <c r="N36" s="5">
        <v>5.1100000000000003</v>
      </c>
      <c r="O36" s="5">
        <v>5.38</v>
      </c>
      <c r="P36" s="5">
        <v>5.59</v>
      </c>
      <c r="Q36" s="5">
        <v>5.92</v>
      </c>
      <c r="R36" s="5" t="s">
        <v>170</v>
      </c>
      <c r="S36" s="5">
        <v>7.05</v>
      </c>
      <c r="T36" s="5">
        <v>7.32</v>
      </c>
      <c r="U36" s="5">
        <v>8.24</v>
      </c>
      <c r="V36" s="5">
        <v>8.39</v>
      </c>
      <c r="W36" s="6">
        <v>15128.019</v>
      </c>
      <c r="X36" s="6">
        <v>15735.472</v>
      </c>
      <c r="Y36">
        <v>80.514482057856995</v>
      </c>
      <c r="Z36" s="7">
        <v>11.174799999999999</v>
      </c>
      <c r="AA36" s="10">
        <v>247925945</v>
      </c>
      <c r="AB36" s="10">
        <v>247925945</v>
      </c>
      <c r="AC36">
        <v>221921079</v>
      </c>
      <c r="AD36" s="10">
        <v>26004866</v>
      </c>
      <c r="AE36" s="2">
        <v>0</v>
      </c>
      <c r="AF36" s="18">
        <v>67.697604772496007</v>
      </c>
      <c r="AG36" s="2">
        <v>4.7300000000000004</v>
      </c>
    </row>
    <row r="37" spans="1:33" x14ac:dyDescent="0.55000000000000004">
      <c r="A37" s="15">
        <v>37926</v>
      </c>
      <c r="B37" s="2">
        <v>55.192541605369897</v>
      </c>
      <c r="C37" s="2">
        <v>59.233100204431103</v>
      </c>
      <c r="D37" s="2">
        <v>44.020212747875803</v>
      </c>
      <c r="E37" s="2">
        <v>3.98</v>
      </c>
      <c r="F37" s="2">
        <v>3.78</v>
      </c>
      <c r="G37" s="2">
        <v>4.7</v>
      </c>
      <c r="H37" s="2">
        <v>89.135849297682</v>
      </c>
      <c r="I37" s="2" t="s">
        <v>170</v>
      </c>
      <c r="J37" s="2" t="s">
        <v>170</v>
      </c>
      <c r="K37" s="5">
        <v>5.35</v>
      </c>
      <c r="L37" s="5">
        <v>5.83</v>
      </c>
      <c r="M37" s="5" t="s">
        <v>170</v>
      </c>
      <c r="N37" s="5">
        <v>4.99</v>
      </c>
      <c r="O37" s="5">
        <v>5.23</v>
      </c>
      <c r="P37" s="5">
        <v>5.74</v>
      </c>
      <c r="Q37" s="5">
        <v>6.42</v>
      </c>
      <c r="R37" s="5" t="s">
        <v>170</v>
      </c>
      <c r="S37" s="5">
        <v>6.5</v>
      </c>
      <c r="T37" s="5">
        <v>7.25</v>
      </c>
      <c r="U37" s="5">
        <v>8.35</v>
      </c>
      <c r="V37" s="5" t="s">
        <v>170</v>
      </c>
      <c r="W37" s="6">
        <v>13760.615</v>
      </c>
      <c r="X37" s="6">
        <v>14692.799000000001</v>
      </c>
      <c r="Y37">
        <v>80.884161896332998</v>
      </c>
      <c r="Z37" s="7">
        <v>11.145</v>
      </c>
      <c r="AA37" s="10">
        <v>260002337</v>
      </c>
      <c r="AB37" s="10">
        <v>260002337</v>
      </c>
      <c r="AC37">
        <v>229024245</v>
      </c>
      <c r="AD37" s="10">
        <v>30978092</v>
      </c>
      <c r="AE37" s="2">
        <v>0</v>
      </c>
      <c r="AF37" s="18">
        <v>67.642913599358806</v>
      </c>
      <c r="AG37" s="2">
        <v>6.26</v>
      </c>
    </row>
    <row r="38" spans="1:33" x14ac:dyDescent="0.55000000000000004">
      <c r="A38" s="15">
        <v>37956</v>
      </c>
      <c r="B38" s="2">
        <v>55.429810786838097</v>
      </c>
      <c r="C38" s="2">
        <v>59.404460934000397</v>
      </c>
      <c r="D38" s="2">
        <v>44.430193219679801</v>
      </c>
      <c r="E38" s="2">
        <v>3.98</v>
      </c>
      <c r="F38" s="2">
        <v>3.87</v>
      </c>
      <c r="G38" s="2">
        <v>4.37</v>
      </c>
      <c r="H38" s="2">
        <v>90.583780426811003</v>
      </c>
      <c r="I38" s="2" t="s">
        <v>170</v>
      </c>
      <c r="J38" s="2" t="s">
        <v>170</v>
      </c>
      <c r="K38" s="5">
        <v>6.4</v>
      </c>
      <c r="L38" s="5">
        <v>6.57</v>
      </c>
      <c r="M38" s="5" t="s">
        <v>170</v>
      </c>
      <c r="N38" s="5">
        <v>6.06</v>
      </c>
      <c r="O38" s="5">
        <v>6.18</v>
      </c>
      <c r="P38" s="5">
        <v>6.34</v>
      </c>
      <c r="Q38" s="5">
        <v>6.95</v>
      </c>
      <c r="R38" s="5" t="s">
        <v>170</v>
      </c>
      <c r="S38" s="5">
        <v>7.39</v>
      </c>
      <c r="T38" s="5">
        <v>7.72</v>
      </c>
      <c r="U38" s="5">
        <v>8.32</v>
      </c>
      <c r="V38" s="5" t="s">
        <v>170</v>
      </c>
      <c r="W38" s="6">
        <v>15038.713</v>
      </c>
      <c r="X38" s="6">
        <v>16064.919</v>
      </c>
      <c r="Y38">
        <v>81.717564854559996</v>
      </c>
      <c r="Z38" s="7">
        <v>11.2486</v>
      </c>
      <c r="AA38" s="10">
        <v>303614089</v>
      </c>
      <c r="AB38" s="10">
        <v>303614089</v>
      </c>
      <c r="AC38">
        <v>263594922</v>
      </c>
      <c r="AD38" s="10">
        <v>40019167</v>
      </c>
      <c r="AE38" s="2">
        <v>0</v>
      </c>
      <c r="AF38" s="18">
        <v>70.797853318828302</v>
      </c>
      <c r="AG38" s="2">
        <v>6.12</v>
      </c>
    </row>
    <row r="39" spans="1:33" x14ac:dyDescent="0.55000000000000004">
      <c r="A39" s="15">
        <v>37987</v>
      </c>
      <c r="B39" s="2">
        <v>55.774317349450101</v>
      </c>
      <c r="C39" s="2">
        <v>59.6330969732103</v>
      </c>
      <c r="D39" s="2">
        <v>45.077064959458802</v>
      </c>
      <c r="E39" s="2">
        <v>4.2</v>
      </c>
      <c r="F39" s="2">
        <v>3.8</v>
      </c>
      <c r="G39" s="2">
        <v>5.62</v>
      </c>
      <c r="H39" s="2">
        <v>91.085234703430999</v>
      </c>
      <c r="I39" s="2" t="s">
        <v>170</v>
      </c>
      <c r="J39" s="2" t="s">
        <v>170</v>
      </c>
      <c r="K39" s="5">
        <v>5.36</v>
      </c>
      <c r="L39" s="5">
        <v>5.55</v>
      </c>
      <c r="M39" s="5" t="s">
        <v>170</v>
      </c>
      <c r="N39" s="5">
        <v>4.95</v>
      </c>
      <c r="O39" s="5">
        <v>5.1100000000000003</v>
      </c>
      <c r="P39" s="5">
        <v>5.49</v>
      </c>
      <c r="Q39" s="5">
        <v>5.76</v>
      </c>
      <c r="R39" s="5" t="s">
        <v>170</v>
      </c>
      <c r="S39" s="5">
        <v>6.6</v>
      </c>
      <c r="T39" s="5">
        <v>7.39</v>
      </c>
      <c r="U39" s="5">
        <v>8.32</v>
      </c>
      <c r="V39" s="5">
        <v>8.7899999999999991</v>
      </c>
      <c r="W39" s="6">
        <v>12710.912</v>
      </c>
      <c r="X39" s="6">
        <v>12872.078</v>
      </c>
      <c r="Y39">
        <v>82.167898144644994</v>
      </c>
      <c r="Z39" s="7">
        <v>10.915100000000001</v>
      </c>
      <c r="AA39" s="10">
        <v>278373115</v>
      </c>
      <c r="AB39" s="10">
        <v>278373115</v>
      </c>
      <c r="AC39">
        <v>251754575</v>
      </c>
      <c r="AD39" s="10">
        <v>26618540</v>
      </c>
      <c r="AE39" s="2">
        <v>0</v>
      </c>
      <c r="AF39" s="18">
        <v>73.375528552928102</v>
      </c>
      <c r="AG39" s="2">
        <v>5.2</v>
      </c>
    </row>
    <row r="40" spans="1:33" x14ac:dyDescent="0.55000000000000004">
      <c r="A40" s="15">
        <v>38018</v>
      </c>
      <c r="B40" s="2">
        <v>56.107944757453097</v>
      </c>
      <c r="C40" s="2">
        <v>59.901848926718699</v>
      </c>
      <c r="D40" s="2">
        <v>45.579887371260902</v>
      </c>
      <c r="E40" s="2">
        <v>4.53</v>
      </c>
      <c r="F40" s="2">
        <v>3.76</v>
      </c>
      <c r="G40" s="2">
        <v>7.33</v>
      </c>
      <c r="H40" s="2">
        <v>90.292523294041999</v>
      </c>
      <c r="I40" s="2" t="s">
        <v>170</v>
      </c>
      <c r="J40" s="2" t="s">
        <v>170</v>
      </c>
      <c r="K40" s="5">
        <v>5.79</v>
      </c>
      <c r="L40" s="5">
        <v>6.07</v>
      </c>
      <c r="M40" s="5" t="s">
        <v>170</v>
      </c>
      <c r="N40" s="5">
        <v>5.57</v>
      </c>
      <c r="O40" s="5">
        <v>5.63</v>
      </c>
      <c r="P40" s="5">
        <v>5.85</v>
      </c>
      <c r="Q40" s="5">
        <v>6.26</v>
      </c>
      <c r="R40" s="5" t="s">
        <v>170</v>
      </c>
      <c r="S40" s="5">
        <v>7.19</v>
      </c>
      <c r="T40" s="5">
        <v>7.74</v>
      </c>
      <c r="U40" s="5">
        <v>8.3800000000000008</v>
      </c>
      <c r="V40" s="5" t="s">
        <v>170</v>
      </c>
      <c r="W40" s="6">
        <v>13864.282999999999</v>
      </c>
      <c r="X40" s="6">
        <v>14075.671</v>
      </c>
      <c r="Y40">
        <v>82.467646110681997</v>
      </c>
      <c r="Z40" s="7">
        <v>11.014200000000001</v>
      </c>
      <c r="AA40" s="10">
        <v>273567978</v>
      </c>
      <c r="AB40" s="10">
        <v>273567978</v>
      </c>
      <c r="AC40">
        <v>246725822</v>
      </c>
      <c r="AD40" s="10">
        <v>26842156</v>
      </c>
      <c r="AE40" s="2">
        <v>0</v>
      </c>
      <c r="AF40" s="18">
        <v>73.120838107359603</v>
      </c>
      <c r="AG40" s="2">
        <v>6.71</v>
      </c>
    </row>
    <row r="41" spans="1:33" x14ac:dyDescent="0.55000000000000004">
      <c r="A41" s="15">
        <v>38047</v>
      </c>
      <c r="B41" s="2">
        <v>56.2980709356166</v>
      </c>
      <c r="C41" s="2">
        <v>60.121521165295697</v>
      </c>
      <c r="D41" s="2">
        <v>45.690848142662702</v>
      </c>
      <c r="E41" s="2">
        <v>4.2300000000000004</v>
      </c>
      <c r="F41" s="2">
        <v>3.72</v>
      </c>
      <c r="G41" s="2">
        <v>6.06</v>
      </c>
      <c r="H41" s="2">
        <v>92.251668866044994</v>
      </c>
      <c r="I41" s="2" t="s">
        <v>170</v>
      </c>
      <c r="J41" s="2" t="s">
        <v>170</v>
      </c>
      <c r="K41" s="5">
        <v>6.49</v>
      </c>
      <c r="L41" s="5">
        <v>6.55</v>
      </c>
      <c r="M41" s="5" t="s">
        <v>170</v>
      </c>
      <c r="N41" s="5">
        <v>6.28</v>
      </c>
      <c r="O41" s="5">
        <v>6.21</v>
      </c>
      <c r="P41" s="5">
        <v>6.3</v>
      </c>
      <c r="Q41" s="5">
        <v>6.66</v>
      </c>
      <c r="R41" s="5" t="s">
        <v>170</v>
      </c>
      <c r="S41" s="5">
        <v>7.04</v>
      </c>
      <c r="T41" s="5">
        <v>7.59</v>
      </c>
      <c r="U41" s="5">
        <v>8.6</v>
      </c>
      <c r="V41" s="5">
        <v>9.32</v>
      </c>
      <c r="W41" s="6">
        <v>16617.819</v>
      </c>
      <c r="X41" s="6">
        <v>16769.149000000001</v>
      </c>
      <c r="Y41">
        <v>83.511939033619001</v>
      </c>
      <c r="Z41" s="7">
        <v>11.009399999999999</v>
      </c>
      <c r="AA41" s="10">
        <v>267424553</v>
      </c>
      <c r="AB41" s="10">
        <v>267424553</v>
      </c>
      <c r="AC41">
        <v>239654449</v>
      </c>
      <c r="AD41" s="10">
        <v>27770104</v>
      </c>
      <c r="AE41" s="2">
        <v>0</v>
      </c>
      <c r="AF41" s="18">
        <v>75.894873573920705</v>
      </c>
      <c r="AG41" s="2">
        <v>6.13</v>
      </c>
    </row>
    <row r="42" spans="1:33" x14ac:dyDescent="0.55000000000000004">
      <c r="A42" s="15">
        <v>38078</v>
      </c>
      <c r="B42" s="2">
        <v>56.383031952561801</v>
      </c>
      <c r="C42" s="2">
        <v>60.319548729649398</v>
      </c>
      <c r="D42" s="2">
        <v>45.474443580990503</v>
      </c>
      <c r="E42" s="2">
        <v>4.21</v>
      </c>
      <c r="F42" s="2">
        <v>3.71</v>
      </c>
      <c r="G42" s="2">
        <v>6.02</v>
      </c>
      <c r="H42" s="2">
        <v>92.392466684799999</v>
      </c>
      <c r="I42" s="2" t="s">
        <v>170</v>
      </c>
      <c r="J42" s="2" t="s">
        <v>170</v>
      </c>
      <c r="K42" s="5">
        <v>6.17</v>
      </c>
      <c r="L42" s="5">
        <v>6.37</v>
      </c>
      <c r="M42" s="5" t="s">
        <v>170</v>
      </c>
      <c r="N42" s="5">
        <v>5.98</v>
      </c>
      <c r="O42" s="5">
        <v>5.96</v>
      </c>
      <c r="P42" s="5">
        <v>6.14</v>
      </c>
      <c r="Q42" s="5">
        <v>6.18</v>
      </c>
      <c r="R42" s="5" t="s">
        <v>170</v>
      </c>
      <c r="S42" s="5">
        <v>7.12</v>
      </c>
      <c r="T42" s="5">
        <v>7.74</v>
      </c>
      <c r="U42" s="5">
        <v>8.92</v>
      </c>
      <c r="V42" s="5">
        <v>9.67</v>
      </c>
      <c r="W42" s="6">
        <v>14725.798000000001</v>
      </c>
      <c r="X42" s="6">
        <v>15424.41</v>
      </c>
      <c r="Y42">
        <v>83.258864012033996</v>
      </c>
      <c r="Z42" s="7">
        <v>11.2751</v>
      </c>
      <c r="AA42" s="10">
        <v>273090802</v>
      </c>
      <c r="AB42" s="10">
        <v>273090802</v>
      </c>
      <c r="AC42">
        <v>247615519</v>
      </c>
      <c r="AD42" s="10">
        <v>25475283</v>
      </c>
      <c r="AE42" s="2">
        <v>0</v>
      </c>
      <c r="AF42" s="18">
        <v>76.887220070843497</v>
      </c>
      <c r="AG42" s="2">
        <v>6.26</v>
      </c>
    </row>
    <row r="43" spans="1:33" x14ac:dyDescent="0.55000000000000004">
      <c r="A43" s="15">
        <v>38108</v>
      </c>
      <c r="B43" s="2">
        <v>56.2416029426468</v>
      </c>
      <c r="C43" s="2">
        <v>60.458742633681702</v>
      </c>
      <c r="D43" s="2">
        <v>44.592598644109998</v>
      </c>
      <c r="E43" s="2">
        <v>4.29</v>
      </c>
      <c r="F43" s="2">
        <v>3.67</v>
      </c>
      <c r="G43" s="2">
        <v>6.55</v>
      </c>
      <c r="H43" s="2">
        <v>92.104122593393001</v>
      </c>
      <c r="I43" s="2" t="s">
        <v>170</v>
      </c>
      <c r="J43" s="2" t="s">
        <v>170</v>
      </c>
      <c r="K43" s="5">
        <v>6.95</v>
      </c>
      <c r="L43" s="5">
        <v>7.31</v>
      </c>
      <c r="M43" s="5" t="s">
        <v>170</v>
      </c>
      <c r="N43" s="5">
        <v>6.59</v>
      </c>
      <c r="O43" s="5">
        <v>7.08</v>
      </c>
      <c r="P43" s="5">
        <v>7.34</v>
      </c>
      <c r="Q43" s="5">
        <v>8.08</v>
      </c>
      <c r="R43" s="5" t="s">
        <v>170</v>
      </c>
      <c r="S43" s="5">
        <v>8.4600000000000009</v>
      </c>
      <c r="T43" s="5">
        <v>8.94</v>
      </c>
      <c r="U43" s="5">
        <v>10.1</v>
      </c>
      <c r="V43" s="5">
        <v>10.97</v>
      </c>
      <c r="W43" s="6">
        <v>16154.748</v>
      </c>
      <c r="X43" s="6">
        <v>16061.986000000001</v>
      </c>
      <c r="Y43">
        <v>83.798995059096001</v>
      </c>
      <c r="Z43" s="7">
        <v>11.5124</v>
      </c>
      <c r="AA43" s="10">
        <v>276652472</v>
      </c>
      <c r="AB43" s="10">
        <v>276652472</v>
      </c>
      <c r="AC43">
        <v>250553403</v>
      </c>
      <c r="AD43" s="10">
        <v>26099069</v>
      </c>
      <c r="AE43" s="2">
        <v>0</v>
      </c>
      <c r="AF43" s="18">
        <v>80.034307627945495</v>
      </c>
      <c r="AG43" s="2">
        <v>6.35</v>
      </c>
    </row>
    <row r="44" spans="1:33" x14ac:dyDescent="0.55000000000000004">
      <c r="A44" s="15">
        <v>38139</v>
      </c>
      <c r="B44" s="2">
        <v>56.331744509405603</v>
      </c>
      <c r="C44" s="2">
        <v>60.619554364922003</v>
      </c>
      <c r="D44" s="2">
        <v>44.495069540634802</v>
      </c>
      <c r="E44" s="2">
        <v>4.37</v>
      </c>
      <c r="F44" s="2">
        <v>3.83</v>
      </c>
      <c r="G44" s="2">
        <v>6.33</v>
      </c>
      <c r="H44" s="2">
        <v>92.274049457413</v>
      </c>
      <c r="I44" s="2" t="s">
        <v>170</v>
      </c>
      <c r="J44" s="2" t="s">
        <v>170</v>
      </c>
      <c r="K44" s="5">
        <v>7.02</v>
      </c>
      <c r="L44" s="5">
        <v>7.59</v>
      </c>
      <c r="M44" s="5" t="s">
        <v>170</v>
      </c>
      <c r="N44" s="5">
        <v>6.57</v>
      </c>
      <c r="O44" s="5">
        <v>7.26</v>
      </c>
      <c r="P44" s="5">
        <v>7.72</v>
      </c>
      <c r="Q44" s="5">
        <v>8.23</v>
      </c>
      <c r="R44" s="5" t="s">
        <v>170</v>
      </c>
      <c r="S44" s="5">
        <v>9.1999999999999993</v>
      </c>
      <c r="T44" s="5">
        <v>9.27</v>
      </c>
      <c r="U44" s="5">
        <v>10.3</v>
      </c>
      <c r="V44" s="5">
        <v>11.35</v>
      </c>
      <c r="W44" s="6">
        <v>16507.296999999999</v>
      </c>
      <c r="X44" s="6">
        <v>17020.965</v>
      </c>
      <c r="Y44">
        <v>83.603453723954999</v>
      </c>
      <c r="Z44" s="7">
        <v>11.3894</v>
      </c>
      <c r="AA44" s="10">
        <v>278847001</v>
      </c>
      <c r="AB44" s="10">
        <v>278847001</v>
      </c>
      <c r="AC44">
        <v>250038131</v>
      </c>
      <c r="AD44" s="10">
        <v>28808870</v>
      </c>
      <c r="AE44" s="2">
        <v>0</v>
      </c>
      <c r="AF44" s="18">
        <v>78.499326683039797</v>
      </c>
      <c r="AG44" s="2">
        <v>6.53</v>
      </c>
    </row>
    <row r="45" spans="1:33" x14ac:dyDescent="0.55000000000000004">
      <c r="A45" s="15">
        <v>38169</v>
      </c>
      <c r="B45" s="2">
        <v>56.479390179096498</v>
      </c>
      <c r="C45" s="2">
        <v>60.725137445639</v>
      </c>
      <c r="D45" s="2">
        <v>44.753396593658699</v>
      </c>
      <c r="E45" s="2">
        <v>4.49</v>
      </c>
      <c r="F45" s="2">
        <v>3.87</v>
      </c>
      <c r="G45" s="2">
        <v>6.76</v>
      </c>
      <c r="H45" s="2">
        <v>91.885855793830999</v>
      </c>
      <c r="I45" s="2" t="s">
        <v>170</v>
      </c>
      <c r="J45" s="2" t="s">
        <v>170</v>
      </c>
      <c r="K45" s="5">
        <v>7.11</v>
      </c>
      <c r="L45" s="5">
        <v>7.63</v>
      </c>
      <c r="M45" s="5" t="s">
        <v>170</v>
      </c>
      <c r="N45" s="5">
        <v>6.81</v>
      </c>
      <c r="O45" s="5">
        <v>7.3</v>
      </c>
      <c r="P45" s="5">
        <v>7.85</v>
      </c>
      <c r="Q45" s="5">
        <v>8.25</v>
      </c>
      <c r="R45" s="5" t="s">
        <v>170</v>
      </c>
      <c r="S45" s="5">
        <v>8.51</v>
      </c>
      <c r="T45" s="5">
        <v>9.86</v>
      </c>
      <c r="U45" s="5">
        <v>9.7799999999999994</v>
      </c>
      <c r="V45" s="5">
        <v>10.99</v>
      </c>
      <c r="W45" s="6">
        <v>15016.996999999999</v>
      </c>
      <c r="X45" s="6">
        <v>15848.001</v>
      </c>
      <c r="Y45">
        <v>83.193309588768003</v>
      </c>
      <c r="Z45" s="7">
        <v>11.4636</v>
      </c>
      <c r="AA45" s="10">
        <v>281999486</v>
      </c>
      <c r="AB45" s="10">
        <v>281999486</v>
      </c>
      <c r="AC45">
        <v>253280615</v>
      </c>
      <c r="AD45" s="10">
        <v>28718871</v>
      </c>
      <c r="AE45" s="2">
        <v>0</v>
      </c>
      <c r="AF45" s="18">
        <v>79.785356170580698</v>
      </c>
      <c r="AG45" s="2">
        <v>6.76</v>
      </c>
    </row>
    <row r="46" spans="1:33" x14ac:dyDescent="0.55000000000000004">
      <c r="A46" s="15">
        <v>38200</v>
      </c>
      <c r="B46" s="2">
        <v>56.828041181559897</v>
      </c>
      <c r="C46" s="2">
        <v>60.893896288252698</v>
      </c>
      <c r="D46" s="2">
        <v>45.5736640712</v>
      </c>
      <c r="E46" s="2">
        <v>4.82</v>
      </c>
      <c r="F46" s="2">
        <v>3.79</v>
      </c>
      <c r="G46" s="2">
        <v>8.6300000000000008</v>
      </c>
      <c r="H46" s="2">
        <v>91.860826287902</v>
      </c>
      <c r="I46" s="2" t="s">
        <v>170</v>
      </c>
      <c r="J46" s="2" t="s">
        <v>170</v>
      </c>
      <c r="K46" s="5">
        <v>7.5</v>
      </c>
      <c r="L46" s="5">
        <v>7.84</v>
      </c>
      <c r="M46" s="5" t="s">
        <v>170</v>
      </c>
      <c r="N46" s="5">
        <v>7.21</v>
      </c>
      <c r="O46" s="5">
        <v>7.5</v>
      </c>
      <c r="P46" s="5">
        <v>7.94</v>
      </c>
      <c r="Q46" s="5">
        <v>8.5500000000000007</v>
      </c>
      <c r="R46" s="5" t="s">
        <v>170</v>
      </c>
      <c r="S46" s="5">
        <v>9</v>
      </c>
      <c r="T46" s="5">
        <v>9.5399999999999991</v>
      </c>
      <c r="U46" s="5">
        <v>10.029999999999999</v>
      </c>
      <c r="V46" s="5">
        <v>11.24</v>
      </c>
      <c r="W46" s="6">
        <v>16927.795999999998</v>
      </c>
      <c r="X46" s="6">
        <v>17600.617999999999</v>
      </c>
      <c r="Y46">
        <v>83.441760652171993</v>
      </c>
      <c r="Z46" s="7">
        <v>11.3942</v>
      </c>
      <c r="AA46" s="10">
        <v>277136443</v>
      </c>
      <c r="AB46" s="10">
        <v>277136443</v>
      </c>
      <c r="AC46">
        <v>247328629</v>
      </c>
      <c r="AD46" s="10">
        <v>29807814</v>
      </c>
      <c r="AE46" s="2">
        <v>0</v>
      </c>
      <c r="AF46" s="18">
        <v>81.090176932010905</v>
      </c>
      <c r="AG46" s="2">
        <v>7.17</v>
      </c>
    </row>
    <row r="47" spans="1:33" x14ac:dyDescent="0.55000000000000004">
      <c r="A47" s="15">
        <v>38231</v>
      </c>
      <c r="B47" s="2">
        <v>57.2979170496642</v>
      </c>
      <c r="C47" s="2">
        <v>61.242453161459899</v>
      </c>
      <c r="D47" s="2">
        <v>46.360755635733497</v>
      </c>
      <c r="E47" s="2">
        <v>5.0599999999999996</v>
      </c>
      <c r="F47" s="2">
        <v>3.89</v>
      </c>
      <c r="G47" s="2">
        <v>9.3800000000000008</v>
      </c>
      <c r="H47" s="2">
        <v>92.409511884812005</v>
      </c>
      <c r="I47" s="2" t="s">
        <v>170</v>
      </c>
      <c r="J47" s="2" t="s">
        <v>170</v>
      </c>
      <c r="K47" s="5">
        <v>7.78</v>
      </c>
      <c r="L47" s="5">
        <v>8.06</v>
      </c>
      <c r="M47" s="5" t="s">
        <v>170</v>
      </c>
      <c r="N47" s="5">
        <v>7.36</v>
      </c>
      <c r="O47" s="5">
        <v>7.75</v>
      </c>
      <c r="P47" s="5">
        <v>8.02</v>
      </c>
      <c r="Q47" s="5">
        <v>8.56</v>
      </c>
      <c r="R47" s="5" t="s">
        <v>170</v>
      </c>
      <c r="S47" s="5">
        <v>9.0500000000000007</v>
      </c>
      <c r="T47" s="5">
        <v>9.3800000000000008</v>
      </c>
      <c r="U47" s="5">
        <v>10.27</v>
      </c>
      <c r="V47" s="5">
        <v>10.79</v>
      </c>
      <c r="W47" s="6">
        <v>15929.465</v>
      </c>
      <c r="X47" s="6">
        <v>16373.251</v>
      </c>
      <c r="Y47">
        <v>83.651687463263997</v>
      </c>
      <c r="Z47" s="7">
        <v>11.4864</v>
      </c>
      <c r="AA47" s="10">
        <v>280788968</v>
      </c>
      <c r="AB47" s="10">
        <v>280788968</v>
      </c>
      <c r="AC47">
        <v>247153977</v>
      </c>
      <c r="AD47" s="10">
        <v>33634991</v>
      </c>
      <c r="AE47" s="2">
        <v>0</v>
      </c>
      <c r="AF47" s="18">
        <v>80.724662353094601</v>
      </c>
      <c r="AG47" s="2">
        <v>7.62</v>
      </c>
    </row>
    <row r="48" spans="1:33" x14ac:dyDescent="0.55000000000000004">
      <c r="A48" s="15">
        <v>38261</v>
      </c>
      <c r="B48" s="2">
        <v>57.694747165394602</v>
      </c>
      <c r="C48" s="2">
        <v>61.418346719531499</v>
      </c>
      <c r="D48" s="2">
        <v>47.338357267236802</v>
      </c>
      <c r="E48" s="2">
        <v>5.4</v>
      </c>
      <c r="F48" s="2">
        <v>3.96</v>
      </c>
      <c r="G48" s="2">
        <v>10.66</v>
      </c>
      <c r="H48" s="2">
        <v>92.795252353332003</v>
      </c>
      <c r="I48" s="2" t="s">
        <v>170</v>
      </c>
      <c r="J48" s="2" t="s">
        <v>170</v>
      </c>
      <c r="K48" s="5">
        <v>8.0500000000000007</v>
      </c>
      <c r="L48" s="5">
        <v>8.4600000000000009</v>
      </c>
      <c r="M48" s="5" t="s">
        <v>170</v>
      </c>
      <c r="N48" s="5">
        <v>7.76</v>
      </c>
      <c r="O48" s="5">
        <v>8.11</v>
      </c>
      <c r="P48" s="5">
        <v>8.34</v>
      </c>
      <c r="Q48" s="5">
        <v>8.6999999999999993</v>
      </c>
      <c r="R48" s="5" t="s">
        <v>170</v>
      </c>
      <c r="S48" s="5">
        <v>8.98</v>
      </c>
      <c r="T48" s="5">
        <v>8.92</v>
      </c>
      <c r="U48" s="5">
        <v>9.69</v>
      </c>
      <c r="V48" s="5">
        <v>10.53</v>
      </c>
      <c r="W48" s="6">
        <v>16913.202000000001</v>
      </c>
      <c r="X48" s="6">
        <v>17523.925999999999</v>
      </c>
      <c r="Y48">
        <v>83.909936192725993</v>
      </c>
      <c r="Z48" s="7">
        <v>11.398300000000001</v>
      </c>
      <c r="AA48" s="10">
        <v>285219272</v>
      </c>
      <c r="AB48" s="10">
        <v>285219272</v>
      </c>
      <c r="AC48">
        <v>256509695</v>
      </c>
      <c r="AD48" s="10">
        <v>28709577</v>
      </c>
      <c r="AE48" s="2">
        <v>0</v>
      </c>
      <c r="AF48" s="18">
        <v>86.512133161682598</v>
      </c>
      <c r="AG48" s="2">
        <v>7.81</v>
      </c>
    </row>
    <row r="49" spans="1:33" x14ac:dyDescent="0.55000000000000004">
      <c r="A49" s="15">
        <v>38292</v>
      </c>
      <c r="B49" s="2">
        <v>58.186899397697402</v>
      </c>
      <c r="C49" s="2">
        <v>61.564212224970603</v>
      </c>
      <c r="D49" s="2">
        <v>48.743963965919797</v>
      </c>
      <c r="E49" s="2">
        <v>5.43</v>
      </c>
      <c r="F49" s="2">
        <v>3.94</v>
      </c>
      <c r="G49" s="2">
        <v>10.73</v>
      </c>
      <c r="H49" s="2">
        <v>92.950176585638005</v>
      </c>
      <c r="I49" s="2" t="s">
        <v>170</v>
      </c>
      <c r="J49" s="2" t="s">
        <v>170</v>
      </c>
      <c r="K49" s="5">
        <v>8.6</v>
      </c>
      <c r="L49" s="5">
        <v>8.85</v>
      </c>
      <c r="M49" s="5" t="s">
        <v>170</v>
      </c>
      <c r="N49" s="5">
        <v>8.1999999999999993</v>
      </c>
      <c r="O49" s="5">
        <v>8.58</v>
      </c>
      <c r="P49" s="5">
        <v>8.81</v>
      </c>
      <c r="Q49" s="5">
        <v>9.08</v>
      </c>
      <c r="R49" s="5" t="s">
        <v>170</v>
      </c>
      <c r="S49" s="5">
        <v>8.92</v>
      </c>
      <c r="T49" s="5">
        <v>9.36</v>
      </c>
      <c r="U49" s="5">
        <v>10.35</v>
      </c>
      <c r="V49" s="5">
        <v>11.03</v>
      </c>
      <c r="W49" s="6">
        <v>17075.574000000001</v>
      </c>
      <c r="X49" s="6">
        <v>19427.121999999999</v>
      </c>
      <c r="Y49">
        <v>84.729416086859999</v>
      </c>
      <c r="Z49" s="7">
        <v>11.3681</v>
      </c>
      <c r="AA49" s="10">
        <v>294824968</v>
      </c>
      <c r="AB49" s="10">
        <v>294824968</v>
      </c>
      <c r="AC49">
        <v>261492378</v>
      </c>
      <c r="AD49" s="10">
        <v>33332590</v>
      </c>
      <c r="AE49" s="2">
        <v>0</v>
      </c>
      <c r="AF49" s="18">
        <v>83.852716538659294</v>
      </c>
      <c r="AG49" s="2">
        <v>8.27</v>
      </c>
    </row>
    <row r="50" spans="1:33" x14ac:dyDescent="0.55000000000000004">
      <c r="A50" s="15">
        <v>38322</v>
      </c>
      <c r="B50" s="2">
        <v>58.3070881533761</v>
      </c>
      <c r="C50" s="2">
        <v>61.735929001622502</v>
      </c>
      <c r="D50" s="2">
        <v>48.726527104146797</v>
      </c>
      <c r="E50" s="2">
        <v>5.19</v>
      </c>
      <c r="F50" s="2">
        <v>3.92</v>
      </c>
      <c r="G50" s="2">
        <v>9.67</v>
      </c>
      <c r="H50" s="2">
        <v>92.822752702475</v>
      </c>
      <c r="I50" s="2" t="s">
        <v>170</v>
      </c>
      <c r="J50" s="2" t="s">
        <v>170</v>
      </c>
      <c r="K50" s="5">
        <v>8.93</v>
      </c>
      <c r="L50" s="5">
        <v>9.0299999999999994</v>
      </c>
      <c r="M50" s="5" t="s">
        <v>170</v>
      </c>
      <c r="N50" s="5">
        <v>8.5</v>
      </c>
      <c r="O50" s="5">
        <v>8.7200000000000006</v>
      </c>
      <c r="P50" s="5">
        <v>8.6999999999999993</v>
      </c>
      <c r="Q50" s="5">
        <v>8.61</v>
      </c>
      <c r="R50" s="5" t="s">
        <v>170</v>
      </c>
      <c r="S50" s="5">
        <v>8.91</v>
      </c>
      <c r="T50" s="5">
        <v>9.25</v>
      </c>
      <c r="U50" s="5">
        <v>9.7200000000000006</v>
      </c>
      <c r="V50" s="5">
        <v>10.25</v>
      </c>
      <c r="W50" s="6">
        <v>15554.664000000001</v>
      </c>
      <c r="X50" s="6">
        <v>17812.474999999999</v>
      </c>
      <c r="Y50">
        <v>84.426893897507995</v>
      </c>
      <c r="Z50" s="7">
        <v>11.2041</v>
      </c>
      <c r="AA50" s="10">
        <v>340177672</v>
      </c>
      <c r="AB50" s="10">
        <v>340177672</v>
      </c>
      <c r="AC50">
        <v>301162115</v>
      </c>
      <c r="AD50" s="10">
        <v>39015557</v>
      </c>
      <c r="AE50" s="2">
        <v>0</v>
      </c>
      <c r="AF50" s="18">
        <v>82.703707643378493</v>
      </c>
      <c r="AG50" s="2">
        <v>8.75</v>
      </c>
    </row>
    <row r="51" spans="1:33" x14ac:dyDescent="0.55000000000000004">
      <c r="A51" s="15">
        <v>38353</v>
      </c>
      <c r="B51" s="2">
        <v>58.309160373301403</v>
      </c>
      <c r="C51" s="2">
        <v>61.967209627535503</v>
      </c>
      <c r="D51" s="2">
        <v>48.120796079068199</v>
      </c>
      <c r="E51" s="2">
        <v>4.54</v>
      </c>
      <c r="F51" s="2">
        <v>3.91</v>
      </c>
      <c r="G51" s="2">
        <v>6.75</v>
      </c>
      <c r="H51" s="2">
        <v>93.357581289411002</v>
      </c>
      <c r="I51" s="2">
        <v>3.95199787</v>
      </c>
      <c r="J51" s="2" t="s">
        <v>170</v>
      </c>
      <c r="K51" s="5">
        <v>8.9700000000000006</v>
      </c>
      <c r="L51" s="5">
        <v>9.0299999999999994</v>
      </c>
      <c r="M51" s="5" t="s">
        <v>170</v>
      </c>
      <c r="N51" s="5">
        <v>8.6</v>
      </c>
      <c r="O51" s="5">
        <v>8.74</v>
      </c>
      <c r="P51" s="5">
        <v>8.6199999999999992</v>
      </c>
      <c r="Q51" s="5">
        <v>8.61</v>
      </c>
      <c r="R51" s="5" t="s">
        <v>170</v>
      </c>
      <c r="S51" s="5">
        <v>8.8000000000000007</v>
      </c>
      <c r="T51" s="5">
        <v>9.17</v>
      </c>
      <c r="U51" s="5">
        <v>10.02</v>
      </c>
      <c r="V51" s="5">
        <v>10.1</v>
      </c>
      <c r="W51" s="6">
        <v>14125.237999999999</v>
      </c>
      <c r="X51" s="6">
        <v>15271.700999999999</v>
      </c>
      <c r="Y51">
        <v>84.530031770186994</v>
      </c>
      <c r="Z51" s="7">
        <v>11.2607</v>
      </c>
      <c r="AA51" s="10">
        <v>316646595</v>
      </c>
      <c r="AB51" s="10">
        <v>316646595</v>
      </c>
      <c r="AC51">
        <v>286316544</v>
      </c>
      <c r="AD51" s="10">
        <v>30330051</v>
      </c>
      <c r="AE51" s="2">
        <v>0</v>
      </c>
      <c r="AF51" s="18">
        <v>85.697287274782795</v>
      </c>
      <c r="AG51" s="2">
        <v>8.82</v>
      </c>
    </row>
    <row r="52" spans="1:33" x14ac:dyDescent="0.55000000000000004">
      <c r="A52" s="15">
        <v>38384</v>
      </c>
      <c r="B52" s="2">
        <v>58.503430991315597</v>
      </c>
      <c r="C52" s="2">
        <v>62.207804472043399</v>
      </c>
      <c r="D52" s="2">
        <v>48.191146605366498</v>
      </c>
      <c r="E52" s="2">
        <v>4.2699999999999996</v>
      </c>
      <c r="F52" s="2">
        <v>3.85</v>
      </c>
      <c r="G52" s="2">
        <v>5.73</v>
      </c>
      <c r="H52" s="2">
        <v>93.248228051431994</v>
      </c>
      <c r="I52" s="2">
        <v>3.7733024400000001</v>
      </c>
      <c r="J52" s="2" t="s">
        <v>170</v>
      </c>
      <c r="K52" s="5">
        <v>9.4700000000000006</v>
      </c>
      <c r="L52" s="5">
        <v>9.59</v>
      </c>
      <c r="M52" s="5" t="s">
        <v>170</v>
      </c>
      <c r="N52" s="5">
        <v>9.15</v>
      </c>
      <c r="O52" s="5">
        <v>9.31</v>
      </c>
      <c r="P52" s="5">
        <v>9.2799999999999994</v>
      </c>
      <c r="Q52" s="5">
        <v>9.24</v>
      </c>
      <c r="R52" s="5" t="s">
        <v>170</v>
      </c>
      <c r="S52" s="5">
        <v>9.4</v>
      </c>
      <c r="T52" s="5">
        <v>9.35</v>
      </c>
      <c r="U52" s="5">
        <v>9.6199999999999992</v>
      </c>
      <c r="V52" s="5">
        <v>10.02</v>
      </c>
      <c r="W52" s="6">
        <v>15411.665999999999</v>
      </c>
      <c r="X52" s="6">
        <v>15984.672</v>
      </c>
      <c r="Y52">
        <v>84.754059231374995</v>
      </c>
      <c r="Z52" s="7">
        <v>11.136699999999999</v>
      </c>
      <c r="AA52" s="10">
        <v>307241459</v>
      </c>
      <c r="AB52" s="10">
        <v>307241459</v>
      </c>
      <c r="AC52">
        <v>279564329</v>
      </c>
      <c r="AD52" s="10">
        <v>27677130</v>
      </c>
      <c r="AE52" s="2">
        <v>0</v>
      </c>
      <c r="AF52" s="18">
        <v>87.737756782524301</v>
      </c>
      <c r="AG52" s="2">
        <v>9.2100000000000009</v>
      </c>
    </row>
    <row r="53" spans="1:33" x14ac:dyDescent="0.55000000000000004">
      <c r="A53" s="15">
        <v>38412</v>
      </c>
      <c r="B53" s="2">
        <v>58.767120976833802</v>
      </c>
      <c r="C53" s="2">
        <v>62.385186143859499</v>
      </c>
      <c r="D53" s="2">
        <v>48.680926676243097</v>
      </c>
      <c r="E53" s="2">
        <v>4.3899999999999997</v>
      </c>
      <c r="F53" s="2">
        <v>3.77</v>
      </c>
      <c r="G53" s="2">
        <v>6.54</v>
      </c>
      <c r="H53" s="2">
        <v>93.153516634248007</v>
      </c>
      <c r="I53" s="2">
        <v>3.62707537</v>
      </c>
      <c r="J53" s="2" t="s">
        <v>170</v>
      </c>
      <c r="K53" s="5">
        <v>9.7799999999999994</v>
      </c>
      <c r="L53" s="5">
        <v>9.98</v>
      </c>
      <c r="M53" s="5" t="s">
        <v>170</v>
      </c>
      <c r="N53" s="5">
        <v>9.41</v>
      </c>
      <c r="O53" s="5">
        <v>9.74</v>
      </c>
      <c r="P53" s="5">
        <v>9.7799999999999994</v>
      </c>
      <c r="Q53" s="5">
        <v>9.8800000000000008</v>
      </c>
      <c r="R53" s="5" t="s">
        <v>170</v>
      </c>
      <c r="S53" s="5">
        <v>9.73</v>
      </c>
      <c r="T53" s="5">
        <v>9.6</v>
      </c>
      <c r="U53" s="5">
        <v>10.26</v>
      </c>
      <c r="V53" s="5">
        <v>10.52</v>
      </c>
      <c r="W53" s="6">
        <v>17357.855</v>
      </c>
      <c r="X53" s="6">
        <v>17515.653999999999</v>
      </c>
      <c r="Y53">
        <v>84.552666467026995</v>
      </c>
      <c r="Z53" s="7">
        <v>11.1427</v>
      </c>
      <c r="AA53" s="10">
        <v>311855795</v>
      </c>
      <c r="AB53" s="10">
        <v>311855795</v>
      </c>
      <c r="AC53">
        <v>275825983</v>
      </c>
      <c r="AD53" s="10">
        <v>36029812</v>
      </c>
      <c r="AE53" s="2">
        <v>0</v>
      </c>
      <c r="AF53" s="18">
        <v>94.679677871068606</v>
      </c>
      <c r="AG53" s="2">
        <v>9.51</v>
      </c>
    </row>
    <row r="54" spans="1:33" x14ac:dyDescent="0.55000000000000004">
      <c r="A54" s="15">
        <v>38443</v>
      </c>
      <c r="B54" s="2">
        <v>58.976415189308199</v>
      </c>
      <c r="C54" s="2">
        <v>62.5037856735687</v>
      </c>
      <c r="D54" s="2">
        <v>49.129098038681498</v>
      </c>
      <c r="E54" s="2">
        <v>4.5999999999999996</v>
      </c>
      <c r="F54" s="2">
        <v>3.62</v>
      </c>
      <c r="G54" s="2">
        <v>8.0399999999999991</v>
      </c>
      <c r="H54" s="2">
        <v>93.587158713996999</v>
      </c>
      <c r="I54" s="2">
        <v>3.3634122799999999</v>
      </c>
      <c r="J54" s="2" t="s">
        <v>170</v>
      </c>
      <c r="K54" s="5">
        <v>10.01</v>
      </c>
      <c r="L54" s="5">
        <v>10.220000000000001</v>
      </c>
      <c r="M54" s="5" t="s">
        <v>170</v>
      </c>
      <c r="N54" s="5">
        <v>9.6300000000000008</v>
      </c>
      <c r="O54" s="5">
        <v>10</v>
      </c>
      <c r="P54" s="5">
        <v>10.14</v>
      </c>
      <c r="Q54" s="5">
        <v>10.3</v>
      </c>
      <c r="R54" s="5" t="s">
        <v>170</v>
      </c>
      <c r="S54" s="5">
        <v>10.09</v>
      </c>
      <c r="T54" s="5">
        <v>10.5</v>
      </c>
      <c r="U54" s="5">
        <v>10.41</v>
      </c>
      <c r="V54" s="5">
        <v>11.18</v>
      </c>
      <c r="W54" s="6">
        <v>17378.788</v>
      </c>
      <c r="X54" s="6">
        <v>18013.422999999999</v>
      </c>
      <c r="Y54">
        <v>84.943528911317003</v>
      </c>
      <c r="Z54" s="7">
        <v>11.116300000000001</v>
      </c>
      <c r="AA54" s="10">
        <v>306993402</v>
      </c>
      <c r="AB54" s="10">
        <v>306993402</v>
      </c>
      <c r="AC54">
        <v>276956036</v>
      </c>
      <c r="AD54" s="10">
        <v>30037366</v>
      </c>
      <c r="AE54" s="2">
        <v>0</v>
      </c>
      <c r="AF54" s="18">
        <v>94.299145539832907</v>
      </c>
      <c r="AG54" s="2">
        <v>9.6</v>
      </c>
    </row>
    <row r="55" spans="1:33" x14ac:dyDescent="0.55000000000000004">
      <c r="A55" s="15">
        <v>38473</v>
      </c>
      <c r="B55" s="2">
        <v>58.828251464635798</v>
      </c>
      <c r="C55" s="2">
        <v>62.624792079817901</v>
      </c>
      <c r="D55" s="2">
        <v>48.268976674615899</v>
      </c>
      <c r="E55" s="2">
        <v>4.5999999999999996</v>
      </c>
      <c r="F55" s="2">
        <v>3.58</v>
      </c>
      <c r="G55" s="2">
        <v>8.24</v>
      </c>
      <c r="H55" s="2">
        <v>95.124887097127001</v>
      </c>
      <c r="I55" s="2">
        <v>3.3036926499999999</v>
      </c>
      <c r="J55" s="2" t="s">
        <v>170</v>
      </c>
      <c r="K55" s="5">
        <v>10.119999999999999</v>
      </c>
      <c r="L55" s="5">
        <v>10.210000000000001</v>
      </c>
      <c r="M55" s="5" t="s">
        <v>170</v>
      </c>
      <c r="N55" s="5">
        <v>9.75</v>
      </c>
      <c r="O55" s="5">
        <v>9.92</v>
      </c>
      <c r="P55" s="5">
        <v>10.029999999999999</v>
      </c>
      <c r="Q55" s="5">
        <v>10.18</v>
      </c>
      <c r="R55" s="5" t="s">
        <v>170</v>
      </c>
      <c r="S55" s="5">
        <v>9.83</v>
      </c>
      <c r="T55" s="5">
        <v>10.31</v>
      </c>
      <c r="U55" s="5">
        <v>9.84</v>
      </c>
      <c r="V55" s="5">
        <v>10.87</v>
      </c>
      <c r="W55" s="6">
        <v>18280.740000000002</v>
      </c>
      <c r="X55" s="6">
        <v>18269.938999999998</v>
      </c>
      <c r="Y55">
        <v>85.903404936846997</v>
      </c>
      <c r="Z55" s="7">
        <v>10.9733</v>
      </c>
      <c r="AA55" s="10">
        <v>307690103</v>
      </c>
      <c r="AB55" s="10">
        <v>307690103</v>
      </c>
      <c r="AC55">
        <v>278112056</v>
      </c>
      <c r="AD55" s="10">
        <v>29578047</v>
      </c>
      <c r="AE55" s="2">
        <v>0</v>
      </c>
      <c r="AF55" s="18">
        <v>91.805548071952401</v>
      </c>
      <c r="AG55" s="2">
        <v>9.75</v>
      </c>
    </row>
    <row r="56" spans="1:33" x14ac:dyDescent="0.55000000000000004">
      <c r="A56" s="15">
        <v>38504</v>
      </c>
      <c r="B56" s="2">
        <v>58.771783471665998</v>
      </c>
      <c r="C56" s="2">
        <v>62.776811003457702</v>
      </c>
      <c r="D56" s="2">
        <v>47.662139527963902</v>
      </c>
      <c r="E56" s="2">
        <v>4.33</v>
      </c>
      <c r="F56" s="2">
        <v>3.56</v>
      </c>
      <c r="G56" s="2">
        <v>7.12</v>
      </c>
      <c r="H56" s="2">
        <v>93.460615597079993</v>
      </c>
      <c r="I56" s="2">
        <v>3.4821564999999999</v>
      </c>
      <c r="J56" s="2" t="s">
        <v>170</v>
      </c>
      <c r="K56" s="5">
        <v>10.01</v>
      </c>
      <c r="L56" s="5">
        <v>10.01</v>
      </c>
      <c r="M56" s="5" t="s">
        <v>170</v>
      </c>
      <c r="N56" s="5">
        <v>9.6300000000000008</v>
      </c>
      <c r="O56" s="5">
        <v>9.76</v>
      </c>
      <c r="P56" s="5">
        <v>9.74</v>
      </c>
      <c r="Q56" s="5">
        <v>9.7100000000000009</v>
      </c>
      <c r="R56" s="5" t="s">
        <v>170</v>
      </c>
      <c r="S56" s="5">
        <v>9.2899999999999991</v>
      </c>
      <c r="T56" s="5">
        <v>9.33</v>
      </c>
      <c r="U56" s="5">
        <v>9.56</v>
      </c>
      <c r="V56" s="5">
        <v>9.8800000000000008</v>
      </c>
      <c r="W56" s="6">
        <v>18317.507000000001</v>
      </c>
      <c r="X56" s="6">
        <v>18371.338</v>
      </c>
      <c r="Y56">
        <v>84.502678108319998</v>
      </c>
      <c r="Z56" s="7">
        <v>10.822800000000001</v>
      </c>
      <c r="AA56" s="10">
        <v>314148930</v>
      </c>
      <c r="AB56" s="10">
        <v>314148930</v>
      </c>
      <c r="AC56">
        <v>280510573</v>
      </c>
      <c r="AD56" s="10">
        <v>33638357</v>
      </c>
      <c r="AE56" s="2">
        <v>0</v>
      </c>
      <c r="AF56" s="18">
        <v>95.729554809369205</v>
      </c>
      <c r="AG56" s="2">
        <v>9.76</v>
      </c>
    </row>
    <row r="57" spans="1:33" x14ac:dyDescent="0.55000000000000004">
      <c r="A57" s="15">
        <v>38534</v>
      </c>
      <c r="B57" s="2">
        <v>59.001799883395201</v>
      </c>
      <c r="C57" s="2">
        <v>62.9059475957038</v>
      </c>
      <c r="D57" s="2">
        <v>48.157375549113503</v>
      </c>
      <c r="E57" s="2">
        <v>4.47</v>
      </c>
      <c r="F57" s="2">
        <v>3.59</v>
      </c>
      <c r="G57" s="2">
        <v>7.61</v>
      </c>
      <c r="H57" s="2">
        <v>91.689096098253003</v>
      </c>
      <c r="I57" s="2">
        <v>3.9233627000000002</v>
      </c>
      <c r="J57" s="2" t="s">
        <v>170</v>
      </c>
      <c r="K57" s="5">
        <v>10.01</v>
      </c>
      <c r="L57" s="5">
        <v>10.029999999999999</v>
      </c>
      <c r="M57" s="5" t="s">
        <v>170</v>
      </c>
      <c r="N57" s="5">
        <v>9.61</v>
      </c>
      <c r="O57" s="5">
        <v>9.74</v>
      </c>
      <c r="P57" s="5">
        <v>9.68</v>
      </c>
      <c r="Q57" s="5">
        <v>9.59</v>
      </c>
      <c r="R57" s="5" t="s">
        <v>170</v>
      </c>
      <c r="S57" s="5">
        <v>9.1</v>
      </c>
      <c r="T57" s="5">
        <v>9.2799999999999994</v>
      </c>
      <c r="U57" s="5">
        <v>9.3699999999999992</v>
      </c>
      <c r="V57" s="5">
        <v>9.82</v>
      </c>
      <c r="W57" s="6">
        <v>16376.581</v>
      </c>
      <c r="X57" s="6">
        <v>17097.93</v>
      </c>
      <c r="Y57">
        <v>84.805314683879999</v>
      </c>
      <c r="Z57" s="7">
        <v>10.678100000000001</v>
      </c>
      <c r="AA57" s="10">
        <v>315321675</v>
      </c>
      <c r="AB57" s="10">
        <v>315321675</v>
      </c>
      <c r="AC57">
        <v>283356436</v>
      </c>
      <c r="AD57" s="10">
        <v>31965239</v>
      </c>
      <c r="AE57" s="2">
        <v>0</v>
      </c>
      <c r="AF57" s="18">
        <v>98.120821492431503</v>
      </c>
      <c r="AG57" s="2">
        <v>9.75</v>
      </c>
    </row>
    <row r="58" spans="1:33" x14ac:dyDescent="0.55000000000000004">
      <c r="A58" s="15">
        <v>38565</v>
      </c>
      <c r="B58" s="2">
        <v>59.072255360861497</v>
      </c>
      <c r="C58" s="2">
        <v>62.992780427611301</v>
      </c>
      <c r="D58" s="2">
        <v>48.182436194493597</v>
      </c>
      <c r="E58" s="2">
        <v>3.95</v>
      </c>
      <c r="F58" s="2">
        <v>3.45</v>
      </c>
      <c r="G58" s="2">
        <v>5.72</v>
      </c>
      <c r="H58" s="2">
        <v>94.366862818065997</v>
      </c>
      <c r="I58" s="2">
        <v>3.6700797500000002</v>
      </c>
      <c r="J58" s="2" t="s">
        <v>170</v>
      </c>
      <c r="K58" s="5">
        <v>9.98</v>
      </c>
      <c r="L58" s="5">
        <v>10.029999999999999</v>
      </c>
      <c r="M58" s="5" t="s">
        <v>170</v>
      </c>
      <c r="N58" s="5">
        <v>9.6</v>
      </c>
      <c r="O58" s="5">
        <v>9.69</v>
      </c>
      <c r="P58" s="5">
        <v>9.61</v>
      </c>
      <c r="Q58" s="5">
        <v>9.6300000000000008</v>
      </c>
      <c r="R58" s="5" t="s">
        <v>170</v>
      </c>
      <c r="S58" s="5">
        <v>9.36</v>
      </c>
      <c r="T58" s="5">
        <v>9.19</v>
      </c>
      <c r="U58" s="5">
        <v>9.4</v>
      </c>
      <c r="V58" s="5">
        <v>9.6999999999999993</v>
      </c>
      <c r="W58" s="6">
        <v>19499.37</v>
      </c>
      <c r="X58" s="6">
        <v>20135.931</v>
      </c>
      <c r="Y58">
        <v>86.009737117632994</v>
      </c>
      <c r="Z58" s="7">
        <v>10.6882</v>
      </c>
      <c r="AA58" s="10">
        <v>306032898</v>
      </c>
      <c r="AB58" s="10">
        <v>306032898</v>
      </c>
      <c r="AC58">
        <v>274817999</v>
      </c>
      <c r="AD58" s="10">
        <v>31214899</v>
      </c>
      <c r="AE58" s="2">
        <v>0</v>
      </c>
      <c r="AF58" s="18">
        <v>104.01160709888801</v>
      </c>
      <c r="AG58" s="2">
        <v>9.51</v>
      </c>
    </row>
    <row r="59" spans="1:33" x14ac:dyDescent="0.55000000000000004">
      <c r="A59" s="15">
        <v>38596</v>
      </c>
      <c r="B59" s="2">
        <v>59.309006487348199</v>
      </c>
      <c r="C59" s="2">
        <v>63.295588433742701</v>
      </c>
      <c r="D59" s="2">
        <v>48.243333211279896</v>
      </c>
      <c r="E59" s="2">
        <v>3.51</v>
      </c>
      <c r="F59" s="2">
        <v>3.35</v>
      </c>
      <c r="G59" s="2">
        <v>4.0599999999999996</v>
      </c>
      <c r="H59" s="2">
        <v>94.424957671317998</v>
      </c>
      <c r="I59" s="2">
        <v>3.5784259999999999</v>
      </c>
      <c r="J59" s="2" t="s">
        <v>170</v>
      </c>
      <c r="K59" s="5">
        <v>9.65</v>
      </c>
      <c r="L59" s="5">
        <v>9.4499999999999993</v>
      </c>
      <c r="M59" s="5" t="s">
        <v>170</v>
      </c>
      <c r="N59" s="5">
        <v>9.2100000000000009</v>
      </c>
      <c r="O59" s="5">
        <v>9.14</v>
      </c>
      <c r="P59" s="5">
        <v>8.91</v>
      </c>
      <c r="Q59" s="5">
        <v>8.94</v>
      </c>
      <c r="R59" s="5" t="s">
        <v>170</v>
      </c>
      <c r="S59" s="5">
        <v>8.7799999999999994</v>
      </c>
      <c r="T59" s="5">
        <v>8.32</v>
      </c>
      <c r="U59" s="5">
        <v>8.5</v>
      </c>
      <c r="V59" s="5">
        <v>9.02</v>
      </c>
      <c r="W59" s="6">
        <v>18307.395</v>
      </c>
      <c r="X59" s="6">
        <v>18637.505000000001</v>
      </c>
      <c r="Y59">
        <v>86.138713183434007</v>
      </c>
      <c r="Z59" s="7">
        <v>10.7775</v>
      </c>
      <c r="AA59" s="10">
        <v>312474667</v>
      </c>
      <c r="AB59" s="10">
        <v>312474667</v>
      </c>
      <c r="AC59">
        <v>282416255</v>
      </c>
      <c r="AD59" s="10">
        <v>30058412</v>
      </c>
      <c r="AE59" s="2">
        <v>0</v>
      </c>
      <c r="AF59" s="18">
        <v>107.88154890316601</v>
      </c>
      <c r="AG59" s="2">
        <v>9.26</v>
      </c>
    </row>
    <row r="60" spans="1:33" x14ac:dyDescent="0.55000000000000004">
      <c r="A60" s="15">
        <v>38626</v>
      </c>
      <c r="B60" s="2">
        <v>59.454579937113898</v>
      </c>
      <c r="C60" s="2">
        <v>63.446666786418596</v>
      </c>
      <c r="D60" s="2">
        <v>48.372302224233401</v>
      </c>
      <c r="E60" s="2">
        <v>3.05</v>
      </c>
      <c r="F60" s="2">
        <v>3.3</v>
      </c>
      <c r="G60" s="2">
        <v>2.1800000000000002</v>
      </c>
      <c r="H60" s="2">
        <v>94.269123310168993</v>
      </c>
      <c r="I60" s="2">
        <v>3.3859953900000002</v>
      </c>
      <c r="J60" s="2" t="s">
        <v>170</v>
      </c>
      <c r="K60" s="5">
        <v>9.41</v>
      </c>
      <c r="L60" s="5">
        <v>9.25</v>
      </c>
      <c r="M60" s="5" t="s">
        <v>170</v>
      </c>
      <c r="N60" s="5">
        <v>8.91</v>
      </c>
      <c r="O60" s="5">
        <v>8.9499999999999993</v>
      </c>
      <c r="P60" s="5">
        <v>8.8699999999999992</v>
      </c>
      <c r="Q60" s="5">
        <v>8.81</v>
      </c>
      <c r="R60" s="5" t="s">
        <v>170</v>
      </c>
      <c r="S60" s="5">
        <v>8.5399999999999991</v>
      </c>
      <c r="T60" s="5">
        <v>8.4</v>
      </c>
      <c r="U60" s="5">
        <v>8.85</v>
      </c>
      <c r="V60" s="5">
        <v>9.08</v>
      </c>
      <c r="W60" s="6">
        <v>19560.11</v>
      </c>
      <c r="X60" s="6">
        <v>20239.609</v>
      </c>
      <c r="Y60">
        <v>86.270157234226005</v>
      </c>
      <c r="Z60" s="7">
        <v>10.8324</v>
      </c>
      <c r="AA60" s="10">
        <v>316469239</v>
      </c>
      <c r="AB60" s="10">
        <v>316469239</v>
      </c>
      <c r="AC60">
        <v>285617810</v>
      </c>
      <c r="AD60" s="10">
        <v>30851429</v>
      </c>
      <c r="AE60" s="2">
        <v>0</v>
      </c>
      <c r="AF60" s="18">
        <v>107.436986926627</v>
      </c>
      <c r="AG60" s="2">
        <v>9.01</v>
      </c>
    </row>
    <row r="61" spans="1:33" x14ac:dyDescent="0.55000000000000004">
      <c r="A61" s="15">
        <v>38657</v>
      </c>
      <c r="B61" s="2">
        <v>59.882493351727099</v>
      </c>
      <c r="C61" s="2">
        <v>63.577255819442797</v>
      </c>
      <c r="D61" s="2">
        <v>49.584731642715603</v>
      </c>
      <c r="E61" s="2">
        <v>2.91</v>
      </c>
      <c r="F61" s="2">
        <v>3.27</v>
      </c>
      <c r="G61" s="2">
        <v>1.72</v>
      </c>
      <c r="H61" s="2">
        <v>96.245238466114003</v>
      </c>
      <c r="I61" s="2">
        <v>2.9398152899999999</v>
      </c>
      <c r="J61" s="2" t="s">
        <v>170</v>
      </c>
      <c r="K61" s="5">
        <v>9.17</v>
      </c>
      <c r="L61" s="5">
        <v>9.14</v>
      </c>
      <c r="M61" s="5" t="s">
        <v>170</v>
      </c>
      <c r="N61" s="5">
        <v>8.7100000000000009</v>
      </c>
      <c r="O61" s="5">
        <v>8.76</v>
      </c>
      <c r="P61" s="5">
        <v>8.74</v>
      </c>
      <c r="Q61" s="5">
        <v>8.5500000000000007</v>
      </c>
      <c r="R61" s="5" t="s">
        <v>170</v>
      </c>
      <c r="S61" s="5">
        <v>8.41</v>
      </c>
      <c r="T61" s="5">
        <v>8.36</v>
      </c>
      <c r="U61" s="5">
        <v>8.73</v>
      </c>
      <c r="V61" s="5">
        <v>8.94</v>
      </c>
      <c r="W61" s="6">
        <v>20224.043000000001</v>
      </c>
      <c r="X61" s="6">
        <v>21680.554</v>
      </c>
      <c r="Y61">
        <v>87.135459480498994</v>
      </c>
      <c r="Z61" s="7">
        <v>10.6685</v>
      </c>
      <c r="AA61" s="10">
        <v>327169713</v>
      </c>
      <c r="AB61" s="10">
        <v>327169713</v>
      </c>
      <c r="AC61">
        <v>290467976</v>
      </c>
      <c r="AD61" s="10">
        <v>36701737</v>
      </c>
      <c r="AE61" s="2">
        <v>0</v>
      </c>
      <c r="AF61" s="18">
        <v>101.48594443325599</v>
      </c>
      <c r="AG61" s="2">
        <v>8.76</v>
      </c>
    </row>
    <row r="62" spans="1:33" x14ac:dyDescent="0.55000000000000004">
      <c r="A62" s="15">
        <v>38687</v>
      </c>
      <c r="B62" s="2">
        <v>60.250312388500703</v>
      </c>
      <c r="C62" s="2">
        <v>63.756892383944297</v>
      </c>
      <c r="D62" s="2">
        <v>50.446124634013501</v>
      </c>
      <c r="E62" s="2">
        <v>3.33</v>
      </c>
      <c r="F62" s="2">
        <v>3.27</v>
      </c>
      <c r="G62" s="2">
        <v>3.53</v>
      </c>
      <c r="H62" s="2">
        <v>97.875212761840999</v>
      </c>
      <c r="I62" s="2">
        <v>2.7700105900000001</v>
      </c>
      <c r="J62" s="2" t="s">
        <v>170</v>
      </c>
      <c r="K62" s="5">
        <v>8.7200000000000006</v>
      </c>
      <c r="L62" s="5">
        <v>8.64</v>
      </c>
      <c r="M62" s="5" t="s">
        <v>170</v>
      </c>
      <c r="N62" s="5">
        <v>8.2200000000000006</v>
      </c>
      <c r="O62" s="5">
        <v>8.1999999999999993</v>
      </c>
      <c r="P62" s="5">
        <v>8.17</v>
      </c>
      <c r="Q62" s="5">
        <v>7.92</v>
      </c>
      <c r="R62" s="5" t="s">
        <v>170</v>
      </c>
      <c r="S62" s="5">
        <v>8.01</v>
      </c>
      <c r="T62" s="5">
        <v>7.88</v>
      </c>
      <c r="U62" s="5">
        <v>8.4499999999999993</v>
      </c>
      <c r="V62" s="5">
        <v>8.5500000000000007</v>
      </c>
      <c r="W62" s="6">
        <v>19393.663</v>
      </c>
      <c r="X62" s="6">
        <v>20601.27</v>
      </c>
      <c r="Y62">
        <v>87.604825668640004</v>
      </c>
      <c r="Z62" s="7">
        <v>10.6295</v>
      </c>
      <c r="AA62" s="10">
        <v>380033691</v>
      </c>
      <c r="AB62" s="10">
        <v>380033691</v>
      </c>
      <c r="AC62">
        <v>336170628</v>
      </c>
      <c r="AD62" s="10">
        <v>43863063</v>
      </c>
      <c r="AE62" s="2">
        <v>0</v>
      </c>
      <c r="AF62" s="18">
        <v>106.435909440641</v>
      </c>
      <c r="AG62" s="2">
        <v>8.27</v>
      </c>
    </row>
    <row r="63" spans="1:33" x14ac:dyDescent="0.55000000000000004">
      <c r="A63" s="15">
        <v>38718</v>
      </c>
      <c r="B63" s="2">
        <v>60.603625885796198</v>
      </c>
      <c r="C63" s="2">
        <v>63.895720984020997</v>
      </c>
      <c r="D63" s="2">
        <v>51.364201894715002</v>
      </c>
      <c r="E63" s="2">
        <v>3.94</v>
      </c>
      <c r="F63" s="2">
        <v>3.11</v>
      </c>
      <c r="G63" s="2">
        <v>6.74</v>
      </c>
      <c r="H63" s="2">
        <v>97.381253211911002</v>
      </c>
      <c r="I63" s="2">
        <v>3.4778687499999998</v>
      </c>
      <c r="J63" s="2" t="s">
        <v>170</v>
      </c>
      <c r="K63" s="5">
        <v>8.41</v>
      </c>
      <c r="L63" s="5">
        <v>8.16</v>
      </c>
      <c r="M63" s="5" t="s">
        <v>170</v>
      </c>
      <c r="N63" s="5">
        <v>7.88</v>
      </c>
      <c r="O63" s="5">
        <v>7.8</v>
      </c>
      <c r="P63" s="5">
        <v>7.7</v>
      </c>
      <c r="Q63" s="5">
        <v>7.7</v>
      </c>
      <c r="R63" s="5" t="s">
        <v>170</v>
      </c>
      <c r="S63" s="5">
        <v>7.45</v>
      </c>
      <c r="T63" s="5">
        <v>7.86</v>
      </c>
      <c r="U63" s="5">
        <v>8.25</v>
      </c>
      <c r="V63" s="5">
        <v>8.44</v>
      </c>
      <c r="W63" s="6">
        <v>19206.468000000001</v>
      </c>
      <c r="X63" s="6">
        <v>18512.184000000001</v>
      </c>
      <c r="Y63">
        <v>88.997514480801001</v>
      </c>
      <c r="Z63" s="7">
        <v>10.547000000000001</v>
      </c>
      <c r="AA63" s="10">
        <v>354740855</v>
      </c>
      <c r="AB63" s="10">
        <v>354740855</v>
      </c>
      <c r="AC63">
        <v>318762821</v>
      </c>
      <c r="AD63" s="10">
        <v>35978034</v>
      </c>
      <c r="AE63" s="2">
        <v>0</v>
      </c>
      <c r="AF63" s="18">
        <v>108.19665219898</v>
      </c>
      <c r="AG63" s="2">
        <v>7.77</v>
      </c>
    </row>
    <row r="64" spans="1:33" x14ac:dyDescent="0.55000000000000004">
      <c r="A64" s="15">
        <v>38749</v>
      </c>
      <c r="B64" s="2">
        <v>60.696357727461802</v>
      </c>
      <c r="C64" s="2">
        <v>64.104560902592297</v>
      </c>
      <c r="D64" s="2">
        <v>51.148160576412501</v>
      </c>
      <c r="E64" s="2">
        <v>3.75</v>
      </c>
      <c r="F64" s="2">
        <v>3.05</v>
      </c>
      <c r="G64" s="2">
        <v>6.14</v>
      </c>
      <c r="H64" s="2">
        <v>96.751418996127001</v>
      </c>
      <c r="I64" s="2">
        <v>3.74522836</v>
      </c>
      <c r="J64" s="2" t="s">
        <v>170</v>
      </c>
      <c r="K64" s="5">
        <v>7.97</v>
      </c>
      <c r="L64" s="5">
        <v>7.93</v>
      </c>
      <c r="M64" s="5" t="s">
        <v>170</v>
      </c>
      <c r="N64" s="5">
        <v>7.61</v>
      </c>
      <c r="O64" s="5">
        <v>7.57</v>
      </c>
      <c r="P64" s="5">
        <v>7.56</v>
      </c>
      <c r="Q64" s="5">
        <v>7.52</v>
      </c>
      <c r="R64" s="5" t="s">
        <v>170</v>
      </c>
      <c r="S64" s="5">
        <v>7.62</v>
      </c>
      <c r="T64" s="5">
        <v>7.81</v>
      </c>
      <c r="U64" s="5">
        <v>8.2100000000000009</v>
      </c>
      <c r="V64" s="5">
        <v>8.3699999999999992</v>
      </c>
      <c r="W64" s="6">
        <v>18729.261999999999</v>
      </c>
      <c r="X64" s="6">
        <v>18498.72</v>
      </c>
      <c r="Y64">
        <v>88.290766823184001</v>
      </c>
      <c r="Z64" s="7">
        <v>10.4833</v>
      </c>
      <c r="AA64" s="10">
        <v>346431301</v>
      </c>
      <c r="AB64" s="10">
        <v>346431301</v>
      </c>
      <c r="AC64">
        <v>312887900</v>
      </c>
      <c r="AD64" s="10">
        <v>33543401</v>
      </c>
      <c r="AE64" s="2">
        <v>0</v>
      </c>
      <c r="AF64" s="18">
        <v>106.403295844947</v>
      </c>
      <c r="AG64" s="2">
        <v>7.51</v>
      </c>
    </row>
    <row r="65" spans="1:33" x14ac:dyDescent="0.55000000000000004">
      <c r="A65" s="15">
        <v>38777</v>
      </c>
      <c r="B65" s="2">
        <v>60.772511809723397</v>
      </c>
      <c r="C65" s="2">
        <v>64.358728740813206</v>
      </c>
      <c r="D65" s="2">
        <v>50.753107801227401</v>
      </c>
      <c r="E65" s="2">
        <v>3.41</v>
      </c>
      <c r="F65" s="2">
        <v>3.16</v>
      </c>
      <c r="G65" s="2">
        <v>4.26</v>
      </c>
      <c r="H65" s="2">
        <v>97.447342094554998</v>
      </c>
      <c r="I65" s="2">
        <v>3.3118202800000001</v>
      </c>
      <c r="J65" s="2" t="s">
        <v>170</v>
      </c>
      <c r="K65" s="5">
        <v>7.68</v>
      </c>
      <c r="L65" s="5">
        <v>7.78</v>
      </c>
      <c r="M65" s="5" t="s">
        <v>170</v>
      </c>
      <c r="N65" s="5">
        <v>7.37</v>
      </c>
      <c r="O65" s="5">
        <v>7.38</v>
      </c>
      <c r="P65" s="5">
        <v>7.49</v>
      </c>
      <c r="Q65" s="5">
        <v>7.57</v>
      </c>
      <c r="R65" s="5" t="s">
        <v>170</v>
      </c>
      <c r="S65" s="5">
        <v>7.64</v>
      </c>
      <c r="T65" s="5">
        <v>7.87</v>
      </c>
      <c r="U65" s="5">
        <v>8.25</v>
      </c>
      <c r="V65" s="5">
        <v>8.43</v>
      </c>
      <c r="W65" s="6">
        <v>20916.663</v>
      </c>
      <c r="X65" s="6">
        <v>21108.414000000001</v>
      </c>
      <c r="Y65">
        <v>88.242375800234996</v>
      </c>
      <c r="Z65" s="7">
        <v>10.7468</v>
      </c>
      <c r="AA65" s="10">
        <v>353043830</v>
      </c>
      <c r="AB65" s="10">
        <v>353043830</v>
      </c>
      <c r="AC65">
        <v>318737434</v>
      </c>
      <c r="AD65" s="10">
        <v>34306396</v>
      </c>
      <c r="AE65" s="2">
        <v>0</v>
      </c>
      <c r="AF65" s="18">
        <v>107.09107910573</v>
      </c>
      <c r="AG65" s="2">
        <v>7.27</v>
      </c>
    </row>
    <row r="66" spans="1:33" x14ac:dyDescent="0.55000000000000004">
      <c r="A66" s="15">
        <v>38808</v>
      </c>
      <c r="B66" s="2">
        <v>60.861617266519197</v>
      </c>
      <c r="C66" s="2">
        <v>64.577158457287297</v>
      </c>
      <c r="D66" s="2">
        <v>50.498604696818902</v>
      </c>
      <c r="E66" s="2">
        <v>3.2</v>
      </c>
      <c r="F66" s="2">
        <v>3.32</v>
      </c>
      <c r="G66" s="2">
        <v>2.79</v>
      </c>
      <c r="H66" s="2">
        <v>97.790786021681996</v>
      </c>
      <c r="I66" s="2">
        <v>3.1950179300000001</v>
      </c>
      <c r="J66" s="2" t="s">
        <v>170</v>
      </c>
      <c r="K66" s="5">
        <v>7.51</v>
      </c>
      <c r="L66" s="5">
        <v>7.72</v>
      </c>
      <c r="M66" s="5" t="s">
        <v>170</v>
      </c>
      <c r="N66" s="5">
        <v>7.17</v>
      </c>
      <c r="O66" s="5">
        <v>7.28</v>
      </c>
      <c r="P66" s="5">
        <v>7.46</v>
      </c>
      <c r="Q66" s="5">
        <v>7.71</v>
      </c>
      <c r="R66" s="5" t="s">
        <v>170</v>
      </c>
      <c r="S66" s="5">
        <v>8.23</v>
      </c>
      <c r="T66" s="5">
        <v>8</v>
      </c>
      <c r="U66" s="5">
        <v>8.57</v>
      </c>
      <c r="V66" s="5">
        <v>9.19</v>
      </c>
      <c r="W66" s="6">
        <v>19760.576000000001</v>
      </c>
      <c r="X66" s="6">
        <v>19503.223999999998</v>
      </c>
      <c r="Y66">
        <v>88.839014591498</v>
      </c>
      <c r="Z66" s="7">
        <v>11.0421</v>
      </c>
      <c r="AA66" s="10">
        <v>357800129</v>
      </c>
      <c r="AB66" s="10">
        <v>357800129</v>
      </c>
      <c r="AC66">
        <v>318947484</v>
      </c>
      <c r="AD66" s="10">
        <v>38852645</v>
      </c>
      <c r="AE66" s="2">
        <v>0</v>
      </c>
      <c r="AF66" s="18">
        <v>115.929129566976</v>
      </c>
      <c r="AG66" s="2">
        <v>7.05</v>
      </c>
    </row>
    <row r="67" spans="1:33" x14ac:dyDescent="0.55000000000000004">
      <c r="A67" s="15">
        <v>38838</v>
      </c>
      <c r="B67" s="2">
        <v>60.590674511261902</v>
      </c>
      <c r="C67" s="2">
        <v>64.664462920463805</v>
      </c>
      <c r="D67" s="2">
        <v>49.283627935725399</v>
      </c>
      <c r="E67" s="2">
        <v>3</v>
      </c>
      <c r="F67" s="2">
        <v>3.26</v>
      </c>
      <c r="G67" s="2">
        <v>2.1</v>
      </c>
      <c r="H67" s="2">
        <v>98.724973593369995</v>
      </c>
      <c r="I67" s="2">
        <v>2.8392612100000001</v>
      </c>
      <c r="J67" s="2" t="s">
        <v>170</v>
      </c>
      <c r="K67" s="5">
        <v>7.32</v>
      </c>
      <c r="L67" s="5">
        <v>7.59</v>
      </c>
      <c r="M67" s="5" t="s">
        <v>170</v>
      </c>
      <c r="N67" s="5">
        <v>7.02</v>
      </c>
      <c r="O67" s="5">
        <v>7.12</v>
      </c>
      <c r="P67" s="5">
        <v>7.29</v>
      </c>
      <c r="Q67" s="5">
        <v>7.44</v>
      </c>
      <c r="R67" s="5" t="s">
        <v>170</v>
      </c>
      <c r="S67" s="5">
        <v>7.84</v>
      </c>
      <c r="T67" s="5">
        <v>8.07</v>
      </c>
      <c r="U67" s="5">
        <v>8.81</v>
      </c>
      <c r="V67" s="5">
        <v>8.68</v>
      </c>
      <c r="W67" s="6">
        <v>22710.072</v>
      </c>
      <c r="X67" s="6">
        <v>22793.631000000001</v>
      </c>
      <c r="Y67">
        <v>90.294169639228997</v>
      </c>
      <c r="Z67" s="7">
        <v>11.0923</v>
      </c>
      <c r="AA67" s="10">
        <v>358023879</v>
      </c>
      <c r="AB67" s="10">
        <v>358023879</v>
      </c>
      <c r="AC67">
        <v>322761792</v>
      </c>
      <c r="AD67" s="10">
        <v>35262087</v>
      </c>
      <c r="AE67" s="2">
        <v>0</v>
      </c>
      <c r="AF67" s="18">
        <v>120.09719636009299</v>
      </c>
      <c r="AG67" s="2">
        <v>7.02</v>
      </c>
    </row>
    <row r="68" spans="1:33" x14ac:dyDescent="0.55000000000000004">
      <c r="A68" s="15">
        <v>38869</v>
      </c>
      <c r="B68" s="2">
        <v>60.6429980643804</v>
      </c>
      <c r="C68" s="2">
        <v>64.8598096803277</v>
      </c>
      <c r="D68" s="2">
        <v>48.956676642926098</v>
      </c>
      <c r="E68" s="2">
        <v>3.18</v>
      </c>
      <c r="F68" s="2">
        <v>3.32</v>
      </c>
      <c r="G68" s="2">
        <v>2.72</v>
      </c>
      <c r="H68" s="2">
        <v>98.435178631154997</v>
      </c>
      <c r="I68" s="2">
        <v>3.25883338</v>
      </c>
      <c r="J68" s="2" t="s">
        <v>170</v>
      </c>
      <c r="K68" s="5">
        <v>7.33</v>
      </c>
      <c r="L68" s="5">
        <v>7.68</v>
      </c>
      <c r="M68" s="5" t="s">
        <v>170</v>
      </c>
      <c r="N68" s="5">
        <v>7.02</v>
      </c>
      <c r="O68" s="5">
        <v>7.33</v>
      </c>
      <c r="P68" s="5">
        <v>7.56</v>
      </c>
      <c r="Q68" s="5">
        <v>7.56</v>
      </c>
      <c r="R68" s="5" t="s">
        <v>170</v>
      </c>
      <c r="S68" s="5">
        <v>8.5</v>
      </c>
      <c r="T68" s="5">
        <v>8.4700000000000006</v>
      </c>
      <c r="U68" s="5">
        <v>9.73</v>
      </c>
      <c r="V68" s="5">
        <v>9.49</v>
      </c>
      <c r="W68" s="6">
        <v>21309.066999999999</v>
      </c>
      <c r="X68" s="6">
        <v>21634.773000000001</v>
      </c>
      <c r="Y68">
        <v>89.300374600159998</v>
      </c>
      <c r="Z68" s="7">
        <v>11.391299999999999</v>
      </c>
      <c r="AA68" s="10">
        <v>369072338</v>
      </c>
      <c r="AB68" s="10">
        <v>369072338</v>
      </c>
      <c r="AC68">
        <v>332476522</v>
      </c>
      <c r="AD68" s="10">
        <v>36595816</v>
      </c>
      <c r="AE68" s="2">
        <v>0</v>
      </c>
      <c r="AF68" s="18">
        <v>117.403859664088</v>
      </c>
      <c r="AG68" s="2">
        <v>7.03</v>
      </c>
    </row>
    <row r="69" spans="1:33" x14ac:dyDescent="0.55000000000000004">
      <c r="A69" s="15">
        <v>38899</v>
      </c>
      <c r="B69" s="2">
        <v>60.809293713400699</v>
      </c>
      <c r="C69" s="2">
        <v>65.027519220764205</v>
      </c>
      <c r="D69" s="2">
        <v>49.117230408630398</v>
      </c>
      <c r="E69" s="2">
        <v>3.06</v>
      </c>
      <c r="F69" s="2">
        <v>3.37</v>
      </c>
      <c r="G69" s="2">
        <v>1.99</v>
      </c>
      <c r="H69" s="2">
        <v>98.486477798747003</v>
      </c>
      <c r="I69" s="2">
        <v>4.0074184500000003</v>
      </c>
      <c r="J69" s="2" t="s">
        <v>170</v>
      </c>
      <c r="K69" s="5">
        <v>7.31</v>
      </c>
      <c r="L69" s="5">
        <v>7.57</v>
      </c>
      <c r="M69" s="5" t="s">
        <v>170</v>
      </c>
      <c r="N69" s="5">
        <v>7.03</v>
      </c>
      <c r="O69" s="5">
        <v>7.18</v>
      </c>
      <c r="P69" s="5">
        <v>7.35</v>
      </c>
      <c r="Q69" s="5">
        <v>7.51</v>
      </c>
      <c r="R69" s="5" t="s">
        <v>170</v>
      </c>
      <c r="S69" s="5">
        <v>7.94</v>
      </c>
      <c r="T69" s="5">
        <v>7.91</v>
      </c>
      <c r="U69" s="5">
        <v>8.69</v>
      </c>
      <c r="V69" s="5">
        <v>8.84</v>
      </c>
      <c r="W69" s="6">
        <v>19825.802</v>
      </c>
      <c r="X69" s="6">
        <v>20188.733</v>
      </c>
      <c r="Y69">
        <v>89.489697739530001</v>
      </c>
      <c r="Z69" s="7">
        <v>10.985799999999999</v>
      </c>
      <c r="AA69" s="10">
        <v>368681007</v>
      </c>
      <c r="AB69" s="10">
        <v>368681007</v>
      </c>
      <c r="AC69">
        <v>332395949</v>
      </c>
      <c r="AD69" s="10">
        <v>36285058</v>
      </c>
      <c r="AE69" s="2">
        <v>0</v>
      </c>
      <c r="AF69" s="18">
        <v>121.861629178721</v>
      </c>
      <c r="AG69" s="2">
        <v>7.03</v>
      </c>
    </row>
    <row r="70" spans="1:33" x14ac:dyDescent="0.55000000000000004">
      <c r="A70" s="15">
        <v>38930</v>
      </c>
      <c r="B70" s="2">
        <v>61.119608647242202</v>
      </c>
      <c r="C70" s="2">
        <v>65.140822709091296</v>
      </c>
      <c r="D70" s="2">
        <v>49.945600297793099</v>
      </c>
      <c r="E70" s="2">
        <v>3.47</v>
      </c>
      <c r="F70" s="2">
        <v>3.41</v>
      </c>
      <c r="G70" s="2">
        <v>3.66</v>
      </c>
      <c r="H70" s="2">
        <v>98.739430903371002</v>
      </c>
      <c r="I70" s="2">
        <v>3.8720604299999999</v>
      </c>
      <c r="J70" s="2" t="s">
        <v>170</v>
      </c>
      <c r="K70" s="5">
        <v>7.3</v>
      </c>
      <c r="L70" s="5">
        <v>7.48</v>
      </c>
      <c r="M70" s="5" t="s">
        <v>170</v>
      </c>
      <c r="N70" s="5">
        <v>7.03</v>
      </c>
      <c r="O70" s="5">
        <v>7.17</v>
      </c>
      <c r="P70" s="5">
        <v>7.31</v>
      </c>
      <c r="Q70" s="5">
        <v>7.48</v>
      </c>
      <c r="R70" s="5" t="s">
        <v>170</v>
      </c>
      <c r="S70" s="5">
        <v>7.64</v>
      </c>
      <c r="T70" s="5">
        <v>7.87</v>
      </c>
      <c r="U70" s="5">
        <v>8.08</v>
      </c>
      <c r="V70" s="5">
        <v>8.65</v>
      </c>
      <c r="W70" s="6">
        <v>22822.775000000001</v>
      </c>
      <c r="X70" s="6">
        <v>23601.995999999999</v>
      </c>
      <c r="Y70">
        <v>89.755238507651001</v>
      </c>
      <c r="Z70" s="7">
        <v>10.872</v>
      </c>
      <c r="AA70" s="10">
        <v>363431699</v>
      </c>
      <c r="AB70" s="10">
        <v>363431699</v>
      </c>
      <c r="AC70">
        <v>323379951</v>
      </c>
      <c r="AD70" s="10">
        <v>40051748</v>
      </c>
      <c r="AE70" s="2">
        <v>0</v>
      </c>
      <c r="AF70" s="18">
        <v>122.526743110775</v>
      </c>
      <c r="AG70" s="2">
        <v>7.03</v>
      </c>
    </row>
    <row r="71" spans="1:33" x14ac:dyDescent="0.55000000000000004">
      <c r="A71" s="15">
        <v>38961</v>
      </c>
      <c r="B71" s="2">
        <v>61.736612130055903</v>
      </c>
      <c r="C71" s="2">
        <v>65.497158080719998</v>
      </c>
      <c r="D71" s="2">
        <v>51.247355520299301</v>
      </c>
      <c r="E71" s="2">
        <v>4.09</v>
      </c>
      <c r="F71" s="2">
        <v>3.48</v>
      </c>
      <c r="G71" s="2">
        <v>6.23</v>
      </c>
      <c r="H71" s="2">
        <v>98.833254806705</v>
      </c>
      <c r="I71" s="2">
        <v>3.9957956700000001</v>
      </c>
      <c r="J71" s="2" t="s">
        <v>170</v>
      </c>
      <c r="K71" s="5">
        <v>7.31</v>
      </c>
      <c r="L71" s="5">
        <v>7.5</v>
      </c>
      <c r="M71" s="5" t="s">
        <v>170</v>
      </c>
      <c r="N71" s="5">
        <v>7.06</v>
      </c>
      <c r="O71" s="5">
        <v>7.18</v>
      </c>
      <c r="P71" s="5">
        <v>7.35</v>
      </c>
      <c r="Q71" s="5">
        <v>7.53</v>
      </c>
      <c r="R71" s="5" t="s">
        <v>170</v>
      </c>
      <c r="S71" s="5">
        <v>7.48</v>
      </c>
      <c r="T71" s="5">
        <v>7.79</v>
      </c>
      <c r="U71" s="5">
        <v>8.23</v>
      </c>
      <c r="V71" s="5">
        <v>8.4700000000000006</v>
      </c>
      <c r="W71" s="6">
        <v>20491.330999999998</v>
      </c>
      <c r="X71" s="6">
        <v>21971.991999999998</v>
      </c>
      <c r="Y71">
        <v>89.729772210655995</v>
      </c>
      <c r="Z71" s="7">
        <v>10.985300000000001</v>
      </c>
      <c r="AA71" s="10">
        <v>367139801</v>
      </c>
      <c r="AB71" s="10">
        <v>367139801</v>
      </c>
      <c r="AC71">
        <v>330006931</v>
      </c>
      <c r="AD71" s="10">
        <v>37132870</v>
      </c>
      <c r="AE71" s="2">
        <v>0</v>
      </c>
      <c r="AF71" s="18">
        <v>112.80703245823599</v>
      </c>
      <c r="AG71" s="2">
        <v>7.05</v>
      </c>
    </row>
    <row r="72" spans="1:33" x14ac:dyDescent="0.55000000000000004">
      <c r="A72" s="15">
        <v>38991</v>
      </c>
      <c r="B72" s="2">
        <v>62.006518775350798</v>
      </c>
      <c r="C72" s="2">
        <v>65.648491923189695</v>
      </c>
      <c r="D72" s="2">
        <v>51.829907922642803</v>
      </c>
      <c r="E72" s="2">
        <v>4.29</v>
      </c>
      <c r="F72" s="2">
        <v>3.47</v>
      </c>
      <c r="G72" s="2">
        <v>7.15</v>
      </c>
      <c r="H72" s="2">
        <v>98.436301603835005</v>
      </c>
      <c r="I72" s="2">
        <v>3.8179835500000001</v>
      </c>
      <c r="J72" s="2" t="s">
        <v>170</v>
      </c>
      <c r="K72" s="5">
        <v>7.31</v>
      </c>
      <c r="L72" s="5">
        <v>7.65</v>
      </c>
      <c r="M72" s="5" t="s">
        <v>170</v>
      </c>
      <c r="N72" s="5">
        <v>7.05</v>
      </c>
      <c r="O72" s="5">
        <v>7.21</v>
      </c>
      <c r="P72" s="5">
        <v>7.42</v>
      </c>
      <c r="Q72" s="5">
        <v>7.5</v>
      </c>
      <c r="R72" s="5" t="s">
        <v>170</v>
      </c>
      <c r="S72" s="5">
        <v>7.62</v>
      </c>
      <c r="T72" s="5">
        <v>7.88</v>
      </c>
      <c r="U72" s="5">
        <v>8.4</v>
      </c>
      <c r="V72" s="5" t="s">
        <v>170</v>
      </c>
      <c r="W72" s="6">
        <v>23185.78</v>
      </c>
      <c r="X72" s="6">
        <v>24503.312999999998</v>
      </c>
      <c r="Y72">
        <v>90.123357276174005</v>
      </c>
      <c r="Z72" s="7">
        <v>10.8971</v>
      </c>
      <c r="AA72" s="10">
        <v>368270537</v>
      </c>
      <c r="AB72" s="10">
        <v>368270537</v>
      </c>
      <c r="AC72">
        <v>328102761</v>
      </c>
      <c r="AD72" s="10">
        <v>40167776</v>
      </c>
      <c r="AE72" s="2">
        <v>0</v>
      </c>
      <c r="AF72" s="18">
        <v>110.889385481083</v>
      </c>
      <c r="AG72" s="2">
        <v>7.04</v>
      </c>
    </row>
    <row r="73" spans="1:33" x14ac:dyDescent="0.55000000000000004">
      <c r="A73" s="15">
        <v>39022</v>
      </c>
      <c r="B73" s="2">
        <v>62.331857303651802</v>
      </c>
      <c r="C73" s="2">
        <v>65.820487842728994</v>
      </c>
      <c r="D73" s="2">
        <v>52.558108185812401</v>
      </c>
      <c r="E73" s="2">
        <v>4.09</v>
      </c>
      <c r="F73" s="2">
        <v>3.53</v>
      </c>
      <c r="G73" s="2">
        <v>6</v>
      </c>
      <c r="H73" s="2">
        <v>98.597690519224997</v>
      </c>
      <c r="I73" s="2">
        <v>3.5028952100000001</v>
      </c>
      <c r="J73" s="2" t="s">
        <v>170</v>
      </c>
      <c r="K73" s="5">
        <v>7.3</v>
      </c>
      <c r="L73" s="5">
        <v>7.62</v>
      </c>
      <c r="M73" s="5" t="s">
        <v>170</v>
      </c>
      <c r="N73" s="5">
        <v>7.04</v>
      </c>
      <c r="O73" s="5">
        <v>7.16</v>
      </c>
      <c r="P73" s="5">
        <v>7.26</v>
      </c>
      <c r="Q73" s="5">
        <v>7.28</v>
      </c>
      <c r="R73" s="5" t="s">
        <v>170</v>
      </c>
      <c r="S73" s="5">
        <v>7.39</v>
      </c>
      <c r="T73" s="5">
        <v>7.5</v>
      </c>
      <c r="U73" s="5">
        <v>7.88</v>
      </c>
      <c r="V73" s="5">
        <v>7.95</v>
      </c>
      <c r="W73" s="6">
        <v>20854.240000000002</v>
      </c>
      <c r="X73" s="6">
        <v>22466.444</v>
      </c>
      <c r="Y73">
        <v>89.632786373409999</v>
      </c>
      <c r="Z73" s="7">
        <v>10.9177</v>
      </c>
      <c r="AA73" s="10">
        <v>395670481</v>
      </c>
      <c r="AB73" s="10">
        <v>395512706</v>
      </c>
      <c r="AC73">
        <v>347457341</v>
      </c>
      <c r="AD73" s="10">
        <v>48055365</v>
      </c>
      <c r="AE73" s="2">
        <v>157775</v>
      </c>
      <c r="AF73" s="18">
        <v>113.510062733643</v>
      </c>
      <c r="AG73" s="2">
        <v>7.05</v>
      </c>
    </row>
    <row r="74" spans="1:33" x14ac:dyDescent="0.55000000000000004">
      <c r="A74" s="15">
        <v>39052</v>
      </c>
      <c r="B74" s="2">
        <v>62.692423570686302</v>
      </c>
      <c r="C74" s="2">
        <v>66.0809725590223</v>
      </c>
      <c r="D74" s="2">
        <v>53.179949299120999</v>
      </c>
      <c r="E74" s="2">
        <v>4.05</v>
      </c>
      <c r="F74" s="2">
        <v>3.65</v>
      </c>
      <c r="G74" s="2">
        <v>5.42</v>
      </c>
      <c r="H74" s="2">
        <v>98.205911461694001</v>
      </c>
      <c r="I74" s="2">
        <v>3.3166569899999998</v>
      </c>
      <c r="J74" s="2" t="s">
        <v>170</v>
      </c>
      <c r="K74" s="5">
        <v>7.34</v>
      </c>
      <c r="L74" s="5">
        <v>7.6</v>
      </c>
      <c r="M74" s="5" t="s">
        <v>170</v>
      </c>
      <c r="N74" s="5">
        <v>7.04</v>
      </c>
      <c r="O74" s="5">
        <v>7.16</v>
      </c>
      <c r="P74" s="5">
        <v>7.2</v>
      </c>
      <c r="Q74" s="5">
        <v>7.27</v>
      </c>
      <c r="R74" s="5" t="s">
        <v>170</v>
      </c>
      <c r="S74" s="5">
        <v>7.18</v>
      </c>
      <c r="T74" s="5">
        <v>7.28</v>
      </c>
      <c r="U74" s="5">
        <v>7.56</v>
      </c>
      <c r="V74" s="5">
        <v>7.57</v>
      </c>
      <c r="W74" s="6">
        <v>20113.108</v>
      </c>
      <c r="X74" s="6">
        <v>21274.928</v>
      </c>
      <c r="Y74">
        <v>90.108547297393997</v>
      </c>
      <c r="Z74" s="7">
        <v>10.847899999999999</v>
      </c>
      <c r="AA74" s="10">
        <v>449821289</v>
      </c>
      <c r="AB74" s="10">
        <v>449821289</v>
      </c>
      <c r="AC74">
        <v>389598029</v>
      </c>
      <c r="AD74" s="10">
        <v>60223260</v>
      </c>
      <c r="AE74" s="2">
        <v>0</v>
      </c>
      <c r="AF74" s="18">
        <v>115.608201720888</v>
      </c>
      <c r="AG74" s="2">
        <v>7.02</v>
      </c>
    </row>
    <row r="75" spans="1:33" x14ac:dyDescent="0.55000000000000004">
      <c r="A75" s="15">
        <v>39083</v>
      </c>
      <c r="B75" s="2">
        <v>63.0162079340435</v>
      </c>
      <c r="C75" s="2">
        <v>66.387752332203505</v>
      </c>
      <c r="D75" s="2">
        <v>53.546366292725899</v>
      </c>
      <c r="E75" s="2">
        <v>3.98</v>
      </c>
      <c r="F75" s="2">
        <v>3.9</v>
      </c>
      <c r="G75" s="2">
        <v>4.25</v>
      </c>
      <c r="H75" s="2">
        <v>97.791419800548994</v>
      </c>
      <c r="I75" s="2">
        <v>4.0467498700000002</v>
      </c>
      <c r="J75" s="2" t="s">
        <v>170</v>
      </c>
      <c r="K75" s="5">
        <v>7.41</v>
      </c>
      <c r="L75" s="5">
        <v>7.67</v>
      </c>
      <c r="M75" s="5" t="s">
        <v>170</v>
      </c>
      <c r="N75" s="5">
        <v>7.04</v>
      </c>
      <c r="O75" s="5">
        <v>7.19</v>
      </c>
      <c r="P75" s="5">
        <v>7.31</v>
      </c>
      <c r="Q75" s="5">
        <v>7.46</v>
      </c>
      <c r="R75" s="5" t="s">
        <v>170</v>
      </c>
      <c r="S75" s="5">
        <v>7.7</v>
      </c>
      <c r="T75" s="5">
        <v>7.52</v>
      </c>
      <c r="U75" s="5">
        <v>7.43</v>
      </c>
      <c r="V75" s="5">
        <v>7.93</v>
      </c>
      <c r="W75" s="6">
        <v>18999.356</v>
      </c>
      <c r="X75" s="6">
        <v>20676.876</v>
      </c>
      <c r="Y75">
        <v>90.065106573833006</v>
      </c>
      <c r="Z75" s="7">
        <v>10.9529</v>
      </c>
      <c r="AA75" s="10">
        <v>409947749</v>
      </c>
      <c r="AB75" s="10">
        <v>409947749</v>
      </c>
      <c r="AC75">
        <v>366845132</v>
      </c>
      <c r="AD75" s="10">
        <v>43102617</v>
      </c>
      <c r="AE75" s="2">
        <v>0</v>
      </c>
      <c r="AF75" s="18">
        <v>111.167678018001</v>
      </c>
      <c r="AG75" s="2">
        <v>7.02</v>
      </c>
    </row>
    <row r="76" spans="1:33" x14ac:dyDescent="0.55000000000000004">
      <c r="A76" s="15">
        <v>39114</v>
      </c>
      <c r="B76" s="2">
        <v>63.192346627710499</v>
      </c>
      <c r="C76" s="2">
        <v>66.640275822252704</v>
      </c>
      <c r="D76" s="2">
        <v>53.518726742749202</v>
      </c>
      <c r="E76" s="2">
        <v>4.1100000000000003</v>
      </c>
      <c r="F76" s="2">
        <v>3.96</v>
      </c>
      <c r="G76" s="2">
        <v>4.63</v>
      </c>
      <c r="H76" s="2">
        <v>98.524959867891994</v>
      </c>
      <c r="I76" s="2">
        <v>4.0516707600000004</v>
      </c>
      <c r="J76" s="2" t="s">
        <v>170</v>
      </c>
      <c r="K76" s="5">
        <v>7.46</v>
      </c>
      <c r="L76" s="5">
        <v>7.67</v>
      </c>
      <c r="M76" s="5" t="s">
        <v>170</v>
      </c>
      <c r="N76" s="5">
        <v>7.04</v>
      </c>
      <c r="O76" s="5">
        <v>7.19</v>
      </c>
      <c r="P76" s="5">
        <v>7.34</v>
      </c>
      <c r="Q76" s="5">
        <v>7.38</v>
      </c>
      <c r="R76" s="5" t="s">
        <v>170</v>
      </c>
      <c r="S76" s="5">
        <v>7.47</v>
      </c>
      <c r="T76" s="5">
        <v>7.7</v>
      </c>
      <c r="U76" s="5">
        <v>7.96</v>
      </c>
      <c r="V76" s="5" t="s">
        <v>170</v>
      </c>
      <c r="W76" s="6">
        <v>19608.830000000002</v>
      </c>
      <c r="X76" s="6">
        <v>20007.377</v>
      </c>
      <c r="Y76">
        <v>90.280188085228005</v>
      </c>
      <c r="Z76" s="7">
        <v>10.9998</v>
      </c>
      <c r="AA76" s="10">
        <v>399603547</v>
      </c>
      <c r="AB76" s="10">
        <v>399603547</v>
      </c>
      <c r="AC76">
        <v>359467149</v>
      </c>
      <c r="AD76" s="10">
        <v>40136398</v>
      </c>
      <c r="AE76" s="2">
        <v>0</v>
      </c>
      <c r="AF76" s="18">
        <v>116.975792690096</v>
      </c>
      <c r="AG76" s="2">
        <v>7.08</v>
      </c>
    </row>
    <row r="77" spans="1:33" x14ac:dyDescent="0.55000000000000004">
      <c r="A77" s="15">
        <v>39142</v>
      </c>
      <c r="B77" s="2">
        <v>63.329113142792501</v>
      </c>
      <c r="C77" s="2">
        <v>66.836656126265893</v>
      </c>
      <c r="D77" s="2">
        <v>53.496768625087597</v>
      </c>
      <c r="E77" s="2">
        <v>4.21</v>
      </c>
      <c r="F77" s="2">
        <v>3.85</v>
      </c>
      <c r="G77" s="2">
        <v>5.41</v>
      </c>
      <c r="H77" s="2">
        <v>99.236042856129998</v>
      </c>
      <c r="I77" s="2">
        <v>3.7267602100000001</v>
      </c>
      <c r="J77" s="2" t="s">
        <v>170</v>
      </c>
      <c r="K77" s="5">
        <v>7.46</v>
      </c>
      <c r="L77" s="5">
        <v>7.68</v>
      </c>
      <c r="M77" s="5" t="s">
        <v>170</v>
      </c>
      <c r="N77" s="5">
        <v>7.04</v>
      </c>
      <c r="O77" s="5">
        <v>7.21</v>
      </c>
      <c r="P77" s="5">
        <v>7.38</v>
      </c>
      <c r="Q77" s="5">
        <v>7.52</v>
      </c>
      <c r="R77" s="5" t="s">
        <v>170</v>
      </c>
      <c r="S77" s="5">
        <v>7.52</v>
      </c>
      <c r="T77" s="5">
        <v>7.69</v>
      </c>
      <c r="U77" s="5">
        <v>7.82</v>
      </c>
      <c r="V77" s="5">
        <v>7.99</v>
      </c>
      <c r="W77" s="6">
        <v>21660.851999999999</v>
      </c>
      <c r="X77" s="6">
        <v>22038.494999999999</v>
      </c>
      <c r="Y77">
        <v>90.498258063265993</v>
      </c>
      <c r="Z77" s="7">
        <v>11.113899999999999</v>
      </c>
      <c r="AA77" s="10">
        <v>409813851</v>
      </c>
      <c r="AB77" s="10">
        <v>409813851</v>
      </c>
      <c r="AC77">
        <v>367419599</v>
      </c>
      <c r="AD77" s="10">
        <v>42394252</v>
      </c>
      <c r="AE77" s="2">
        <v>0</v>
      </c>
      <c r="AF77" s="18">
        <v>119.73135315347901</v>
      </c>
      <c r="AG77" s="2">
        <v>7.04</v>
      </c>
    </row>
    <row r="78" spans="1:33" x14ac:dyDescent="0.55000000000000004">
      <c r="A78" s="15">
        <v>39173</v>
      </c>
      <c r="B78" s="2">
        <v>63.291295129152097</v>
      </c>
      <c r="C78" s="2">
        <v>66.9659788962921</v>
      </c>
      <c r="D78" s="2">
        <v>53.016530073460501</v>
      </c>
      <c r="E78" s="2">
        <v>3.99</v>
      </c>
      <c r="F78" s="2">
        <v>3.7</v>
      </c>
      <c r="G78" s="2">
        <v>4.99</v>
      </c>
      <c r="H78" s="2">
        <v>99.073811966310998</v>
      </c>
      <c r="I78" s="2">
        <v>3.5130081899999999</v>
      </c>
      <c r="J78" s="2" t="s">
        <v>170</v>
      </c>
      <c r="K78" s="5">
        <v>7.47</v>
      </c>
      <c r="L78" s="5">
        <v>7.61</v>
      </c>
      <c r="M78" s="5" t="s">
        <v>170</v>
      </c>
      <c r="N78" s="5">
        <v>7.01</v>
      </c>
      <c r="O78" s="5">
        <v>7.15</v>
      </c>
      <c r="P78" s="5">
        <v>7.27</v>
      </c>
      <c r="Q78" s="5">
        <v>7.38</v>
      </c>
      <c r="R78" s="5" t="s">
        <v>170</v>
      </c>
      <c r="S78" s="5">
        <v>7.44</v>
      </c>
      <c r="T78" s="5">
        <v>7.45</v>
      </c>
      <c r="U78" s="5">
        <v>7.62</v>
      </c>
      <c r="V78" s="5">
        <v>7.57</v>
      </c>
      <c r="W78" s="6">
        <v>21076.639999999999</v>
      </c>
      <c r="X78" s="6">
        <v>21835.96</v>
      </c>
      <c r="Y78">
        <v>91.036437802291999</v>
      </c>
      <c r="Z78" s="7">
        <v>10.980600000000001</v>
      </c>
      <c r="AA78" s="10">
        <v>400645809</v>
      </c>
      <c r="AB78" s="10">
        <v>400645809</v>
      </c>
      <c r="AC78">
        <v>360112644</v>
      </c>
      <c r="AD78" s="10">
        <v>40533165</v>
      </c>
      <c r="AE78" s="2">
        <v>0</v>
      </c>
      <c r="AF78" s="18">
        <v>126.586982478225</v>
      </c>
      <c r="AG78" s="2">
        <v>7.26</v>
      </c>
    </row>
    <row r="79" spans="1:33" x14ac:dyDescent="0.55000000000000004">
      <c r="A79" s="15">
        <v>39203</v>
      </c>
      <c r="B79" s="2">
        <v>62.982534360254498</v>
      </c>
      <c r="C79" s="2">
        <v>67.098430514519805</v>
      </c>
      <c r="D79" s="2">
        <v>51.542162245001499</v>
      </c>
      <c r="E79" s="2">
        <v>3.95</v>
      </c>
      <c r="F79" s="2">
        <v>3.76</v>
      </c>
      <c r="G79" s="2">
        <v>4.58</v>
      </c>
      <c r="H79" s="2">
        <v>99.027663759609993</v>
      </c>
      <c r="I79" s="2">
        <v>3.15085674</v>
      </c>
      <c r="J79" s="2" t="s">
        <v>170</v>
      </c>
      <c r="K79" s="5">
        <v>7.7</v>
      </c>
      <c r="L79" s="5">
        <v>7.83</v>
      </c>
      <c r="M79" s="5" t="s">
        <v>170</v>
      </c>
      <c r="N79" s="5">
        <v>7.24</v>
      </c>
      <c r="O79" s="5">
        <v>7.41</v>
      </c>
      <c r="P79" s="5">
        <v>7.53</v>
      </c>
      <c r="Q79" s="5">
        <v>7.6</v>
      </c>
      <c r="R79" s="5" t="s">
        <v>170</v>
      </c>
      <c r="S79" s="5">
        <v>7.56</v>
      </c>
      <c r="T79" s="5">
        <v>7.64</v>
      </c>
      <c r="U79" s="5">
        <v>7.7</v>
      </c>
      <c r="V79" s="5" t="s">
        <v>170</v>
      </c>
      <c r="W79" s="6">
        <v>23813.951000000001</v>
      </c>
      <c r="X79" s="6">
        <v>24535.855</v>
      </c>
      <c r="Y79">
        <v>91.518488191545998</v>
      </c>
      <c r="Z79" s="7">
        <v>10.816700000000001</v>
      </c>
      <c r="AA79" s="10">
        <v>407228336</v>
      </c>
      <c r="AB79" s="10">
        <v>407228336</v>
      </c>
      <c r="AC79">
        <v>360167573</v>
      </c>
      <c r="AD79" s="10">
        <v>47060763</v>
      </c>
      <c r="AE79" s="2">
        <v>0</v>
      </c>
      <c r="AF79" s="18">
        <v>126.979780756165</v>
      </c>
      <c r="AG79" s="2">
        <v>7.3</v>
      </c>
    </row>
    <row r="80" spans="1:33" x14ac:dyDescent="0.55000000000000004">
      <c r="A80" s="15">
        <v>39234</v>
      </c>
      <c r="B80" s="2">
        <v>63.058170387534602</v>
      </c>
      <c r="C80" s="2">
        <v>67.290177029570103</v>
      </c>
      <c r="D80" s="2">
        <v>51.311150489547103</v>
      </c>
      <c r="E80" s="2">
        <v>3.98</v>
      </c>
      <c r="F80" s="2">
        <v>3.75</v>
      </c>
      <c r="G80" s="2">
        <v>4.8099999999999996</v>
      </c>
      <c r="H80" s="2">
        <v>99.631516303544004</v>
      </c>
      <c r="I80" s="2">
        <v>3.2819933300000002</v>
      </c>
      <c r="J80" s="2" t="s">
        <v>170</v>
      </c>
      <c r="K80" s="5">
        <v>7.7</v>
      </c>
      <c r="L80" s="5">
        <v>7.82</v>
      </c>
      <c r="M80" s="5" t="s">
        <v>170</v>
      </c>
      <c r="N80" s="5">
        <v>7.2</v>
      </c>
      <c r="O80" s="5">
        <v>7.38</v>
      </c>
      <c r="P80" s="5">
        <v>7.45</v>
      </c>
      <c r="Q80" s="5">
        <v>7.58</v>
      </c>
      <c r="R80" s="5" t="s">
        <v>170</v>
      </c>
      <c r="S80" s="5">
        <v>7.59</v>
      </c>
      <c r="T80" s="5">
        <v>7.73</v>
      </c>
      <c r="U80" s="5">
        <v>7.56</v>
      </c>
      <c r="V80" s="5">
        <v>7.56</v>
      </c>
      <c r="W80" s="6">
        <v>22765.18</v>
      </c>
      <c r="X80" s="6">
        <v>23591.903999999999</v>
      </c>
      <c r="Y80">
        <v>91.739854465529007</v>
      </c>
      <c r="Z80" s="7">
        <v>10.835000000000001</v>
      </c>
      <c r="AA80" s="10">
        <v>408726848</v>
      </c>
      <c r="AB80" s="10">
        <v>408726848</v>
      </c>
      <c r="AC80">
        <v>366333029</v>
      </c>
      <c r="AD80" s="10">
        <v>42393819</v>
      </c>
      <c r="AE80" s="2">
        <v>0</v>
      </c>
      <c r="AF80" s="18">
        <v>127.36440959553499</v>
      </c>
      <c r="AG80" s="2">
        <v>7.3</v>
      </c>
    </row>
    <row r="81" spans="1:33" x14ac:dyDescent="0.55000000000000004">
      <c r="A81" s="15">
        <v>39264</v>
      </c>
      <c r="B81" s="2">
        <v>63.326004812904202</v>
      </c>
      <c r="C81" s="2">
        <v>67.494555930533295</v>
      </c>
      <c r="D81" s="2">
        <v>51.743502091000202</v>
      </c>
      <c r="E81" s="2">
        <v>4.1399999999999997</v>
      </c>
      <c r="F81" s="2">
        <v>3.79</v>
      </c>
      <c r="G81" s="2">
        <v>5.35</v>
      </c>
      <c r="H81" s="2">
        <v>99.494209337567995</v>
      </c>
      <c r="I81" s="2">
        <v>3.7900685599999999</v>
      </c>
      <c r="J81" s="2" t="s">
        <v>170</v>
      </c>
      <c r="K81" s="5">
        <v>7.7</v>
      </c>
      <c r="L81" s="5">
        <v>7.78</v>
      </c>
      <c r="M81" s="5" t="s">
        <v>170</v>
      </c>
      <c r="N81" s="5">
        <v>7.19</v>
      </c>
      <c r="O81" s="5">
        <v>7.34</v>
      </c>
      <c r="P81" s="5">
        <v>7.45</v>
      </c>
      <c r="Q81" s="5">
        <v>7.51</v>
      </c>
      <c r="R81" s="5" t="s">
        <v>170</v>
      </c>
      <c r="S81" s="5">
        <v>7.54</v>
      </c>
      <c r="T81" s="5">
        <v>7.65</v>
      </c>
      <c r="U81" s="5">
        <v>7.62</v>
      </c>
      <c r="V81" s="5">
        <v>7.68</v>
      </c>
      <c r="W81" s="6">
        <v>22634.792000000001</v>
      </c>
      <c r="X81" s="6">
        <v>23329.641</v>
      </c>
      <c r="Y81">
        <v>91.815914800409004</v>
      </c>
      <c r="Z81" s="7">
        <v>10.8109</v>
      </c>
      <c r="AA81" s="10">
        <v>408166585</v>
      </c>
      <c r="AB81" s="10">
        <v>408166585</v>
      </c>
      <c r="AC81">
        <v>366909452</v>
      </c>
      <c r="AD81" s="10">
        <v>41257133</v>
      </c>
      <c r="AE81" s="2">
        <v>0</v>
      </c>
      <c r="AF81" s="18">
        <v>129.835776314866</v>
      </c>
      <c r="AG81" s="2">
        <v>7.29</v>
      </c>
    </row>
    <row r="82" spans="1:33" x14ac:dyDescent="0.55000000000000004">
      <c r="A82" s="15">
        <v>39295</v>
      </c>
      <c r="B82" s="2">
        <v>63.5839961936272</v>
      </c>
      <c r="C82" s="2">
        <v>67.677198318407903</v>
      </c>
      <c r="D82" s="2">
        <v>52.199707072539297</v>
      </c>
      <c r="E82" s="2">
        <v>4.03</v>
      </c>
      <c r="F82" s="2">
        <v>3.89</v>
      </c>
      <c r="G82" s="2">
        <v>4.51</v>
      </c>
      <c r="H82" s="2">
        <v>98.100156670066994</v>
      </c>
      <c r="I82" s="2">
        <v>3.8310352000000001</v>
      </c>
      <c r="J82" s="2" t="s">
        <v>170</v>
      </c>
      <c r="K82" s="5">
        <v>7.71</v>
      </c>
      <c r="L82" s="5">
        <v>7.79</v>
      </c>
      <c r="M82" s="5" t="s">
        <v>170</v>
      </c>
      <c r="N82" s="5">
        <v>7.2</v>
      </c>
      <c r="O82" s="5">
        <v>7.38</v>
      </c>
      <c r="P82" s="5">
        <v>7.51</v>
      </c>
      <c r="Q82" s="5">
        <v>7.63</v>
      </c>
      <c r="R82" s="5" t="s">
        <v>170</v>
      </c>
      <c r="S82" s="5">
        <v>7.59</v>
      </c>
      <c r="T82" s="5">
        <v>7.81</v>
      </c>
      <c r="U82" s="5">
        <v>7.9</v>
      </c>
      <c r="V82" s="5">
        <v>7.89</v>
      </c>
      <c r="W82" s="6">
        <v>24493.338</v>
      </c>
      <c r="X82" s="6">
        <v>25554.884999999998</v>
      </c>
      <c r="Y82">
        <v>91.811637385921998</v>
      </c>
      <c r="Z82" s="7">
        <v>11.0456</v>
      </c>
      <c r="AA82" s="10">
        <v>410822206</v>
      </c>
      <c r="AB82" s="10">
        <v>410822206</v>
      </c>
      <c r="AC82">
        <v>368110488</v>
      </c>
      <c r="AD82" s="10">
        <v>42711718</v>
      </c>
      <c r="AE82" s="2">
        <v>0</v>
      </c>
      <c r="AF82" s="18">
        <v>125.61250475368099</v>
      </c>
      <c r="AG82" s="2">
        <v>7.29</v>
      </c>
    </row>
    <row r="83" spans="1:33" x14ac:dyDescent="0.55000000000000004">
      <c r="A83" s="15">
        <v>39326</v>
      </c>
      <c r="B83" s="2">
        <v>64.077702590874594</v>
      </c>
      <c r="C83" s="2">
        <v>68.000911920485805</v>
      </c>
      <c r="D83" s="2">
        <v>53.138294920350901</v>
      </c>
      <c r="E83" s="2">
        <v>3.79</v>
      </c>
      <c r="F83" s="2">
        <v>3.82</v>
      </c>
      <c r="G83" s="2">
        <v>3.69</v>
      </c>
      <c r="H83" s="2">
        <v>99.696127440366993</v>
      </c>
      <c r="I83" s="2">
        <v>3.7616954699999998</v>
      </c>
      <c r="J83" s="2" t="s">
        <v>170</v>
      </c>
      <c r="K83" s="5">
        <v>7.7</v>
      </c>
      <c r="L83" s="5">
        <v>7.77</v>
      </c>
      <c r="M83" s="5" t="s">
        <v>170</v>
      </c>
      <c r="N83" s="5">
        <v>7.21</v>
      </c>
      <c r="O83" s="5">
        <v>7.36</v>
      </c>
      <c r="P83" s="5">
        <v>7.53</v>
      </c>
      <c r="Q83" s="5">
        <v>7.7</v>
      </c>
      <c r="R83" s="5" t="s">
        <v>170</v>
      </c>
      <c r="S83" s="5">
        <v>7.55</v>
      </c>
      <c r="T83" s="5">
        <v>7.77</v>
      </c>
      <c r="U83" s="5">
        <v>7.88</v>
      </c>
      <c r="V83" s="5" t="s">
        <v>170</v>
      </c>
      <c r="W83" s="6">
        <v>23141.274000000001</v>
      </c>
      <c r="X83" s="6">
        <v>23779.308000000001</v>
      </c>
      <c r="Y83">
        <v>92.255716523312003</v>
      </c>
      <c r="Z83" s="7">
        <v>11.031499999999999</v>
      </c>
      <c r="AA83" s="10">
        <v>412441187</v>
      </c>
      <c r="AB83" s="10">
        <v>412441187</v>
      </c>
      <c r="AC83">
        <v>367457373</v>
      </c>
      <c r="AD83" s="10">
        <v>44983814</v>
      </c>
      <c r="AE83" s="2">
        <v>0</v>
      </c>
      <c r="AF83" s="18">
        <v>131.892280560633</v>
      </c>
      <c r="AG83" s="2">
        <v>7.28</v>
      </c>
    </row>
    <row r="84" spans="1:33" x14ac:dyDescent="0.55000000000000004">
      <c r="A84" s="15">
        <v>39356</v>
      </c>
      <c r="B84" s="2">
        <v>64.3274050918955</v>
      </c>
      <c r="C84" s="2">
        <v>68.223751567932993</v>
      </c>
      <c r="D84" s="2">
        <v>53.455824281776103</v>
      </c>
      <c r="E84" s="2">
        <v>3.74</v>
      </c>
      <c r="F84" s="2">
        <v>3.92</v>
      </c>
      <c r="G84" s="2">
        <v>3.14</v>
      </c>
      <c r="H84" s="2">
        <v>99.377335063524001</v>
      </c>
      <c r="I84" s="2">
        <v>3.7711246900000002</v>
      </c>
      <c r="J84" s="2" t="s">
        <v>170</v>
      </c>
      <c r="K84" s="5">
        <v>7.73</v>
      </c>
      <c r="L84" s="5">
        <v>7.78</v>
      </c>
      <c r="M84" s="5" t="s">
        <v>170</v>
      </c>
      <c r="N84" s="5">
        <v>7.2</v>
      </c>
      <c r="O84" s="5">
        <v>7.43</v>
      </c>
      <c r="P84" s="5">
        <v>7.56</v>
      </c>
      <c r="Q84" s="5">
        <v>7.65</v>
      </c>
      <c r="R84" s="5">
        <v>3.4</v>
      </c>
      <c r="S84" s="5">
        <v>7.64</v>
      </c>
      <c r="T84" s="5">
        <v>7.76</v>
      </c>
      <c r="U84" s="5" t="s">
        <v>170</v>
      </c>
      <c r="V84" s="5">
        <v>7.86</v>
      </c>
      <c r="W84" s="6">
        <v>26088.928</v>
      </c>
      <c r="X84" s="6">
        <v>27649.79</v>
      </c>
      <c r="Y84">
        <v>92.602441500406002</v>
      </c>
      <c r="Z84" s="7">
        <v>10.8231</v>
      </c>
      <c r="AA84" s="10">
        <v>417007796</v>
      </c>
      <c r="AB84" s="10">
        <v>417007796</v>
      </c>
      <c r="AC84">
        <v>365066599</v>
      </c>
      <c r="AD84" s="10">
        <v>51941197</v>
      </c>
      <c r="AE84" s="2">
        <v>0</v>
      </c>
      <c r="AF84" s="18">
        <v>139.519355689967</v>
      </c>
      <c r="AG84" s="2">
        <v>7.49</v>
      </c>
    </row>
    <row r="85" spans="1:33" x14ac:dyDescent="0.55000000000000004">
      <c r="A85" s="15">
        <v>39387</v>
      </c>
      <c r="B85" s="2">
        <v>64.781221255577293</v>
      </c>
      <c r="C85" s="2">
        <v>68.378478698995394</v>
      </c>
      <c r="D85" s="2">
        <v>54.6981119872571</v>
      </c>
      <c r="E85" s="2">
        <v>3.93</v>
      </c>
      <c r="F85" s="2">
        <v>3.89</v>
      </c>
      <c r="G85" s="2">
        <v>4.07</v>
      </c>
      <c r="H85" s="2">
        <v>98.660229555678995</v>
      </c>
      <c r="I85" s="2">
        <v>3.3540253299999998</v>
      </c>
      <c r="J85" s="2" t="s">
        <v>170</v>
      </c>
      <c r="K85" s="5">
        <v>7.93</v>
      </c>
      <c r="L85" s="5">
        <v>8.01</v>
      </c>
      <c r="M85" s="5" t="s">
        <v>170</v>
      </c>
      <c r="N85" s="5">
        <v>7.44</v>
      </c>
      <c r="O85" s="5">
        <v>7.6</v>
      </c>
      <c r="P85" s="5">
        <v>7.7</v>
      </c>
      <c r="Q85" s="5">
        <v>7.88</v>
      </c>
      <c r="R85" s="5">
        <v>3.4</v>
      </c>
      <c r="S85" s="5">
        <v>7.75</v>
      </c>
      <c r="T85" s="5">
        <v>7.86</v>
      </c>
      <c r="U85" s="5">
        <v>7.93</v>
      </c>
      <c r="V85" s="5">
        <v>8.1300000000000008</v>
      </c>
      <c r="W85" s="6">
        <v>24331.827000000001</v>
      </c>
      <c r="X85" s="6">
        <v>25152.819</v>
      </c>
      <c r="Y85">
        <v>91.904886194823007</v>
      </c>
      <c r="Z85" s="7">
        <v>10.8866</v>
      </c>
      <c r="AA85" s="10">
        <v>431863490</v>
      </c>
      <c r="AB85" s="10">
        <v>431863490</v>
      </c>
      <c r="AC85">
        <v>382476563</v>
      </c>
      <c r="AD85" s="10">
        <v>49386927</v>
      </c>
      <c r="AE85" s="2">
        <v>0</v>
      </c>
      <c r="AF85" s="18">
        <v>147.88054607193499</v>
      </c>
      <c r="AG85" s="2">
        <v>7.51</v>
      </c>
    </row>
    <row r="86" spans="1:33" x14ac:dyDescent="0.55000000000000004">
      <c r="A86" s="15">
        <v>39417</v>
      </c>
      <c r="B86" s="2">
        <v>65.049055680946097</v>
      </c>
      <c r="C86" s="2">
        <v>68.639821133101506</v>
      </c>
      <c r="D86" s="2">
        <v>54.980856127127801</v>
      </c>
      <c r="E86" s="2">
        <v>3.76</v>
      </c>
      <c r="F86" s="2">
        <v>3.87</v>
      </c>
      <c r="G86" s="2">
        <v>3.39</v>
      </c>
      <c r="H86" s="2">
        <v>99.540141765035003</v>
      </c>
      <c r="I86" s="2">
        <v>3.1061368699999998</v>
      </c>
      <c r="J86" s="2" t="s">
        <v>170</v>
      </c>
      <c r="K86" s="5">
        <v>7.93</v>
      </c>
      <c r="L86" s="5">
        <v>8</v>
      </c>
      <c r="M86" s="5" t="s">
        <v>170</v>
      </c>
      <c r="N86" s="5">
        <v>7.44</v>
      </c>
      <c r="O86" s="5">
        <v>7.6</v>
      </c>
      <c r="P86" s="5">
        <v>7.71</v>
      </c>
      <c r="Q86" s="5">
        <v>7.85</v>
      </c>
      <c r="R86" s="5">
        <v>3.4</v>
      </c>
      <c r="S86" s="5">
        <v>7.81</v>
      </c>
      <c r="T86" s="5">
        <v>7.84</v>
      </c>
      <c r="U86" s="5">
        <v>8.09</v>
      </c>
      <c r="V86" s="5" t="s">
        <v>170</v>
      </c>
      <c r="W86" s="6">
        <v>23260.344000000001</v>
      </c>
      <c r="X86" s="6">
        <v>23796.138999999999</v>
      </c>
      <c r="Y86">
        <v>91.904328616428003</v>
      </c>
      <c r="Z86" s="7">
        <v>10.8484</v>
      </c>
      <c r="AA86" s="10">
        <v>494743458</v>
      </c>
      <c r="AB86" s="10">
        <v>494743458</v>
      </c>
      <c r="AC86" s="10">
        <v>430083620</v>
      </c>
      <c r="AD86" s="10">
        <v>64659838</v>
      </c>
      <c r="AE86" s="2">
        <v>0</v>
      </c>
      <c r="AF86" s="18">
        <v>147.88455813357601</v>
      </c>
      <c r="AG86" s="2">
        <v>7.57</v>
      </c>
    </row>
    <row r="87" spans="1:33" x14ac:dyDescent="0.55000000000000004">
      <c r="A87" s="15">
        <v>39448</v>
      </c>
      <c r="B87" s="2">
        <v>65.350563680104003</v>
      </c>
      <c r="C87" s="2">
        <v>68.937511905044403</v>
      </c>
      <c r="D87" s="2">
        <v>55.2903028374309</v>
      </c>
      <c r="E87" s="2">
        <v>3.7</v>
      </c>
      <c r="F87" s="2">
        <v>3.84</v>
      </c>
      <c r="G87" s="2">
        <v>3.26</v>
      </c>
      <c r="H87" s="2">
        <v>98.664699104871005</v>
      </c>
      <c r="I87" s="2">
        <v>4.1170618499999998</v>
      </c>
      <c r="J87" s="7">
        <v>7.5</v>
      </c>
      <c r="K87" s="5">
        <v>7.93</v>
      </c>
      <c r="L87" s="5">
        <v>7.99</v>
      </c>
      <c r="M87" s="5" t="s">
        <v>170</v>
      </c>
      <c r="N87" s="5">
        <v>7.42</v>
      </c>
      <c r="O87" s="5">
        <v>7.58</v>
      </c>
      <c r="P87" s="5">
        <v>7.68</v>
      </c>
      <c r="Q87" s="5">
        <v>7.82</v>
      </c>
      <c r="R87" s="5">
        <v>3.44</v>
      </c>
      <c r="S87" s="5">
        <v>7.52</v>
      </c>
      <c r="T87" s="5">
        <v>7.99</v>
      </c>
      <c r="U87" s="5">
        <v>7.65</v>
      </c>
      <c r="V87" s="5">
        <v>8.2799999999999994</v>
      </c>
      <c r="W87" s="6">
        <v>22232.991999999998</v>
      </c>
      <c r="X87" s="6">
        <v>23996.538</v>
      </c>
      <c r="Y87">
        <v>92.385759628713998</v>
      </c>
      <c r="Z87" s="7">
        <v>10.91</v>
      </c>
      <c r="AA87" s="10">
        <v>459689002</v>
      </c>
      <c r="AB87" s="10">
        <v>459689002</v>
      </c>
      <c r="AC87">
        <v>406075812</v>
      </c>
      <c r="AD87">
        <v>53613190</v>
      </c>
      <c r="AE87" s="10">
        <v>0</v>
      </c>
      <c r="AF87" s="18">
        <v>154.72501375096101</v>
      </c>
      <c r="AG87" s="2">
        <v>7.5</v>
      </c>
    </row>
    <row r="88" spans="1:33" x14ac:dyDescent="0.55000000000000004">
      <c r="A88" s="15">
        <v>39479</v>
      </c>
      <c r="B88" s="2">
        <v>65.5448342981189</v>
      </c>
      <c r="C88" s="2">
        <v>69.233882567485395</v>
      </c>
      <c r="D88" s="2">
        <v>55.2120406940682</v>
      </c>
      <c r="E88" s="2">
        <v>3.72</v>
      </c>
      <c r="F88" s="2">
        <v>3.89</v>
      </c>
      <c r="G88" s="2">
        <v>3.16</v>
      </c>
      <c r="H88" s="2">
        <v>99.768176573776003</v>
      </c>
      <c r="I88" s="2">
        <v>3.8885932799999998</v>
      </c>
      <c r="J88" s="7">
        <v>7.5</v>
      </c>
      <c r="K88" s="5">
        <v>7.93</v>
      </c>
      <c r="L88" s="5">
        <v>7.93</v>
      </c>
      <c r="M88" s="5" t="s">
        <v>170</v>
      </c>
      <c r="N88" s="5">
        <v>7.43</v>
      </c>
      <c r="O88" s="5">
        <v>7.51</v>
      </c>
      <c r="P88" s="5">
        <v>7.52</v>
      </c>
      <c r="Q88" s="5">
        <v>7.43</v>
      </c>
      <c r="R88" s="5">
        <v>3.39</v>
      </c>
      <c r="S88" s="5">
        <v>7.33</v>
      </c>
      <c r="T88" s="5">
        <v>7.44</v>
      </c>
      <c r="U88" s="5" t="s">
        <v>170</v>
      </c>
      <c r="V88" s="5">
        <v>7.65</v>
      </c>
      <c r="W88" s="6">
        <v>22855.903999999999</v>
      </c>
      <c r="X88" s="6">
        <v>23978.830999999998</v>
      </c>
      <c r="Y88">
        <v>92.442791671809999</v>
      </c>
      <c r="Z88" s="7">
        <v>10.766500000000001</v>
      </c>
      <c r="AA88" s="10">
        <v>447828092</v>
      </c>
      <c r="AB88" s="10">
        <v>447828092</v>
      </c>
      <c r="AC88">
        <v>403489359</v>
      </c>
      <c r="AD88">
        <v>44338733</v>
      </c>
      <c r="AE88" s="10">
        <v>0</v>
      </c>
      <c r="AF88" s="18">
        <v>161.638872391766</v>
      </c>
      <c r="AG88" s="2">
        <v>7.5</v>
      </c>
    </row>
    <row r="89" spans="1:33" x14ac:dyDescent="0.55000000000000004">
      <c r="A89" s="15">
        <v>39508</v>
      </c>
      <c r="B89" s="2">
        <v>66.019890716036102</v>
      </c>
      <c r="C89" s="2">
        <v>69.571475577337694</v>
      </c>
      <c r="D89" s="2">
        <v>56.046577267716501</v>
      </c>
      <c r="E89" s="2">
        <v>4.25</v>
      </c>
      <c r="F89" s="2">
        <v>4.09</v>
      </c>
      <c r="G89" s="2">
        <v>4.7699999999999996</v>
      </c>
      <c r="H89" s="2">
        <v>98.707642328757998</v>
      </c>
      <c r="I89" s="2">
        <v>3.61456657</v>
      </c>
      <c r="J89" s="7">
        <v>7.5</v>
      </c>
      <c r="K89" s="5">
        <v>7.93</v>
      </c>
      <c r="L89" s="5">
        <v>7.94</v>
      </c>
      <c r="M89" s="5" t="s">
        <v>170</v>
      </c>
      <c r="N89" s="5">
        <v>7.43</v>
      </c>
      <c r="O89" s="5">
        <v>7.47</v>
      </c>
      <c r="P89" s="5">
        <v>7.48</v>
      </c>
      <c r="Q89" s="5">
        <v>7.5</v>
      </c>
      <c r="R89" s="5">
        <v>3.55</v>
      </c>
      <c r="S89" s="5">
        <v>7.29</v>
      </c>
      <c r="T89" s="5">
        <v>7.34</v>
      </c>
      <c r="U89" s="5">
        <v>7.53</v>
      </c>
      <c r="V89" s="5">
        <v>7.61</v>
      </c>
      <c r="W89" s="6">
        <v>24995.231</v>
      </c>
      <c r="X89" s="6">
        <v>23756.589</v>
      </c>
      <c r="Y89">
        <v>91.517958284016004</v>
      </c>
      <c r="Z89" s="7">
        <v>10.731299999999999</v>
      </c>
      <c r="AA89" s="10">
        <v>447711242</v>
      </c>
      <c r="AB89" s="10">
        <v>447711242</v>
      </c>
      <c r="AC89">
        <v>398026815</v>
      </c>
      <c r="AD89">
        <v>49684427</v>
      </c>
      <c r="AE89" s="10">
        <v>0</v>
      </c>
      <c r="AF89" s="18">
        <v>171.69872089215099</v>
      </c>
      <c r="AG89" s="2">
        <v>7.5</v>
      </c>
    </row>
    <row r="90" spans="1:33" x14ac:dyDescent="0.55000000000000004">
      <c r="A90" s="15">
        <v>39539</v>
      </c>
      <c r="B90" s="2">
        <v>66.170126660633898</v>
      </c>
      <c r="C90" s="2">
        <v>69.845045998697699</v>
      </c>
      <c r="D90" s="2">
        <v>55.8694384238579</v>
      </c>
      <c r="E90" s="2">
        <v>4.55</v>
      </c>
      <c r="F90" s="2">
        <v>4.3</v>
      </c>
      <c r="G90" s="2">
        <v>5.38</v>
      </c>
      <c r="H90" s="2">
        <v>98.274224442391997</v>
      </c>
      <c r="I90" s="2">
        <v>3.4795551100000002</v>
      </c>
      <c r="J90" s="7">
        <v>7.5</v>
      </c>
      <c r="K90" s="5">
        <v>7.94</v>
      </c>
      <c r="L90" s="5">
        <v>7.96</v>
      </c>
      <c r="M90" s="5" t="s">
        <v>170</v>
      </c>
      <c r="N90" s="5">
        <v>7.44</v>
      </c>
      <c r="O90" s="5">
        <v>7.54</v>
      </c>
      <c r="P90" s="5">
        <v>7.61</v>
      </c>
      <c r="Q90" s="5">
        <v>7.6</v>
      </c>
      <c r="R90" s="5">
        <v>3.44</v>
      </c>
      <c r="S90" s="5">
        <v>7.46</v>
      </c>
      <c r="T90" s="5">
        <v>7.62</v>
      </c>
      <c r="U90" s="5">
        <v>7.72</v>
      </c>
      <c r="V90" s="5" t="s">
        <v>170</v>
      </c>
      <c r="W90" s="6">
        <v>27029.672999999999</v>
      </c>
      <c r="X90" s="6">
        <v>28117.897000000001</v>
      </c>
      <c r="Y90">
        <v>93.020137833647993</v>
      </c>
      <c r="Z90" s="7">
        <v>10.5154</v>
      </c>
      <c r="AA90" s="10">
        <v>445503346</v>
      </c>
      <c r="AB90" s="10">
        <v>445503346</v>
      </c>
      <c r="AC90">
        <v>393177182</v>
      </c>
      <c r="AD90">
        <v>52326164</v>
      </c>
      <c r="AE90" s="10">
        <v>0</v>
      </c>
      <c r="AF90" s="18">
        <v>178.12399015596199</v>
      </c>
      <c r="AG90" s="2">
        <v>7.5</v>
      </c>
    </row>
    <row r="91" spans="1:33" x14ac:dyDescent="0.55000000000000004">
      <c r="A91" s="15">
        <v>39569</v>
      </c>
      <c r="B91" s="2">
        <v>66.098635073205301</v>
      </c>
      <c r="C91" s="2">
        <v>70.178062078251102</v>
      </c>
      <c r="D91" s="2">
        <v>54.728749430948803</v>
      </c>
      <c r="E91" s="2">
        <v>4.95</v>
      </c>
      <c r="F91" s="2">
        <v>4.59</v>
      </c>
      <c r="G91" s="2">
        <v>6.18</v>
      </c>
      <c r="H91" s="2">
        <v>98.433284718050999</v>
      </c>
      <c r="I91" s="2">
        <v>3.2949146800000002</v>
      </c>
      <c r="J91" s="7">
        <v>7.5</v>
      </c>
      <c r="K91" s="5">
        <v>7.93</v>
      </c>
      <c r="L91" s="5">
        <v>7.96</v>
      </c>
      <c r="M91" s="5" t="s">
        <v>170</v>
      </c>
      <c r="N91" s="5">
        <v>7.44</v>
      </c>
      <c r="O91" s="5">
        <v>7.59</v>
      </c>
      <c r="P91" s="5">
        <v>7.75</v>
      </c>
      <c r="Q91" s="5">
        <v>7.85</v>
      </c>
      <c r="R91" s="5">
        <v>3.47</v>
      </c>
      <c r="S91" s="5">
        <v>7.86</v>
      </c>
      <c r="T91" s="5">
        <v>7.98</v>
      </c>
      <c r="U91" s="5" t="s">
        <v>170</v>
      </c>
      <c r="V91" s="5">
        <v>7.95</v>
      </c>
      <c r="W91" s="6">
        <v>26001.707999999999</v>
      </c>
      <c r="X91" s="6">
        <v>26014.121999999999</v>
      </c>
      <c r="Y91">
        <v>92.742033118189994</v>
      </c>
      <c r="Z91" s="7">
        <v>10.4352</v>
      </c>
      <c r="AA91" s="10">
        <v>451313808</v>
      </c>
      <c r="AB91" s="10">
        <v>451301896</v>
      </c>
      <c r="AC91">
        <v>399704282</v>
      </c>
      <c r="AD91">
        <v>51597614</v>
      </c>
      <c r="AE91" s="10">
        <v>11912</v>
      </c>
      <c r="AF91" s="18">
        <v>190.16726595244799</v>
      </c>
      <c r="AG91" s="2">
        <v>7.5</v>
      </c>
    </row>
    <row r="92" spans="1:33" x14ac:dyDescent="0.55000000000000004">
      <c r="A92" s="15">
        <v>39600</v>
      </c>
      <c r="B92" s="2">
        <v>66.372168103369305</v>
      </c>
      <c r="C92" s="2">
        <v>70.507678166293701</v>
      </c>
      <c r="D92" s="2">
        <v>54.8515478498867</v>
      </c>
      <c r="E92" s="2">
        <v>5.26</v>
      </c>
      <c r="F92" s="2">
        <v>4.78</v>
      </c>
      <c r="G92" s="2">
        <v>6.9</v>
      </c>
      <c r="H92" s="2">
        <v>99.716185379421006</v>
      </c>
      <c r="I92" s="2">
        <v>3.36795461</v>
      </c>
      <c r="J92" s="7">
        <v>7.583333333333333</v>
      </c>
      <c r="K92" s="5">
        <v>8</v>
      </c>
      <c r="L92" s="5">
        <v>8.1</v>
      </c>
      <c r="M92" s="5" t="s">
        <v>170</v>
      </c>
      <c r="N92" s="5">
        <v>7.56</v>
      </c>
      <c r="O92" s="5">
        <v>7.79</v>
      </c>
      <c r="P92" s="5">
        <v>8.01</v>
      </c>
      <c r="Q92" s="5">
        <v>7.89</v>
      </c>
      <c r="R92" s="5">
        <v>3.55</v>
      </c>
      <c r="S92" s="5">
        <v>8.14</v>
      </c>
      <c r="T92" s="5">
        <v>8.74</v>
      </c>
      <c r="U92" s="5">
        <v>8.25</v>
      </c>
      <c r="V92" s="5">
        <v>8.9</v>
      </c>
      <c r="W92" s="6">
        <v>26371.487000000001</v>
      </c>
      <c r="X92" s="6">
        <v>26135.875</v>
      </c>
      <c r="Y92">
        <v>93.335551603268001</v>
      </c>
      <c r="Z92" s="7">
        <v>10.3292</v>
      </c>
      <c r="AA92" s="10">
        <v>447614437</v>
      </c>
      <c r="AB92" s="10">
        <v>447614269</v>
      </c>
      <c r="AC92">
        <v>395564315</v>
      </c>
      <c r="AD92">
        <v>52049954</v>
      </c>
      <c r="AE92" s="10">
        <v>168</v>
      </c>
      <c r="AF92" s="18">
        <v>199.758233975547</v>
      </c>
      <c r="AG92" s="2">
        <v>7.75</v>
      </c>
    </row>
    <row r="93" spans="1:33" x14ac:dyDescent="0.55000000000000004">
      <c r="A93" s="15">
        <v>39630</v>
      </c>
      <c r="B93" s="2">
        <v>66.742059360068197</v>
      </c>
      <c r="C93" s="2">
        <v>70.790646970137601</v>
      </c>
      <c r="D93" s="2">
        <v>55.448252306750298</v>
      </c>
      <c r="E93" s="2">
        <v>5.39</v>
      </c>
      <c r="F93" s="2">
        <v>4.88</v>
      </c>
      <c r="G93" s="2">
        <v>7.16</v>
      </c>
      <c r="H93" s="2">
        <v>98.039476235264004</v>
      </c>
      <c r="I93" s="2">
        <v>4.1333852599999998</v>
      </c>
      <c r="J93" s="7">
        <v>7.8586956521739131</v>
      </c>
      <c r="K93" s="5">
        <v>8.2799999999999994</v>
      </c>
      <c r="L93" s="5">
        <v>8.49</v>
      </c>
      <c r="M93" s="5" t="s">
        <v>170</v>
      </c>
      <c r="N93" s="5">
        <v>7.93</v>
      </c>
      <c r="O93" s="5">
        <v>8.2100000000000009</v>
      </c>
      <c r="P93" s="5">
        <v>8.4499999999999993</v>
      </c>
      <c r="Q93" s="5">
        <v>8.65</v>
      </c>
      <c r="R93" s="5">
        <v>3.39</v>
      </c>
      <c r="S93" s="5">
        <v>8.6999999999999993</v>
      </c>
      <c r="T93" s="5">
        <v>8.9700000000000006</v>
      </c>
      <c r="U93" s="5">
        <v>9.26</v>
      </c>
      <c r="V93" s="5">
        <v>8.89</v>
      </c>
      <c r="W93" s="6">
        <v>27548.120999999999</v>
      </c>
      <c r="X93" s="6">
        <v>28762.741999999998</v>
      </c>
      <c r="Y93">
        <v>93.399913689936</v>
      </c>
      <c r="Z93" s="7">
        <v>10.2155</v>
      </c>
      <c r="AA93" s="10">
        <v>463302998</v>
      </c>
      <c r="AB93" s="10">
        <v>463302998</v>
      </c>
      <c r="AC93">
        <v>403587145</v>
      </c>
      <c r="AD93">
        <v>59715853</v>
      </c>
      <c r="AE93" s="10">
        <v>0</v>
      </c>
      <c r="AF93" s="18">
        <v>202.959367004678</v>
      </c>
      <c r="AG93" s="2">
        <v>8</v>
      </c>
    </row>
    <row r="94" spans="1:33" x14ac:dyDescent="0.55000000000000004">
      <c r="A94" s="15">
        <v>39661</v>
      </c>
      <c r="B94" s="2">
        <v>67.127492266208904</v>
      </c>
      <c r="C94" s="2">
        <v>71.083043743792501</v>
      </c>
      <c r="D94" s="2">
        <v>56.076039652583503</v>
      </c>
      <c r="E94" s="2">
        <v>5.57</v>
      </c>
      <c r="F94" s="2">
        <v>5.03</v>
      </c>
      <c r="G94" s="2">
        <v>7.43</v>
      </c>
      <c r="H94" s="2">
        <v>97.630831765777003</v>
      </c>
      <c r="I94" s="2">
        <v>4.0567116399999996</v>
      </c>
      <c r="J94" s="7">
        <v>8.1309523809523814</v>
      </c>
      <c r="K94" s="5">
        <v>8.56</v>
      </c>
      <c r="L94" s="5">
        <v>8.7100000000000009</v>
      </c>
      <c r="M94" s="5" t="s">
        <v>170</v>
      </c>
      <c r="N94" s="5">
        <v>8.18</v>
      </c>
      <c r="O94" s="5">
        <v>8.35</v>
      </c>
      <c r="P94" s="5">
        <v>8.56</v>
      </c>
      <c r="Q94" s="5">
        <v>8.7200000000000006</v>
      </c>
      <c r="R94" s="5">
        <v>3.11</v>
      </c>
      <c r="S94" s="5">
        <v>8.6199999999999992</v>
      </c>
      <c r="T94" s="5">
        <v>8.6</v>
      </c>
      <c r="U94" s="5">
        <v>8.5500000000000007</v>
      </c>
      <c r="V94" s="5" t="s">
        <v>170</v>
      </c>
      <c r="W94" s="6">
        <v>25833.028999999999</v>
      </c>
      <c r="X94" s="6">
        <v>28110.511999999999</v>
      </c>
      <c r="Y94">
        <v>92.351136177333998</v>
      </c>
      <c r="Z94" s="7">
        <v>10.109500000000001</v>
      </c>
      <c r="AA94" s="10">
        <v>462796940</v>
      </c>
      <c r="AB94" s="10">
        <v>462796940</v>
      </c>
      <c r="AC94">
        <v>404530203</v>
      </c>
      <c r="AD94">
        <v>58266737</v>
      </c>
      <c r="AE94" s="10">
        <v>0</v>
      </c>
      <c r="AF94" s="18">
        <v>181.21742498438201</v>
      </c>
      <c r="AG94" s="2">
        <v>8.25</v>
      </c>
    </row>
    <row r="95" spans="1:33" x14ac:dyDescent="0.55000000000000004">
      <c r="A95" s="15">
        <v>39692</v>
      </c>
      <c r="B95" s="2">
        <v>67.584934814759706</v>
      </c>
      <c r="C95" s="2">
        <v>71.497967084862495</v>
      </c>
      <c r="D95" s="2">
        <v>56.641450855924901</v>
      </c>
      <c r="E95" s="2">
        <v>5.47</v>
      </c>
      <c r="F95" s="2">
        <v>5.14</v>
      </c>
      <c r="G95" s="2">
        <v>6.59</v>
      </c>
      <c r="H95" s="2">
        <v>96.811513523784001</v>
      </c>
      <c r="I95" s="2">
        <v>4.1408972100000003</v>
      </c>
      <c r="J95" s="7">
        <v>8.25</v>
      </c>
      <c r="K95" s="5">
        <v>8.66</v>
      </c>
      <c r="L95" s="5">
        <v>8.74</v>
      </c>
      <c r="M95" s="5" t="s">
        <v>170</v>
      </c>
      <c r="N95" s="5">
        <v>8.17</v>
      </c>
      <c r="O95" s="5">
        <v>8.32</v>
      </c>
      <c r="P95" s="5">
        <v>8.4600000000000009</v>
      </c>
      <c r="Q95" s="5">
        <v>8.66</v>
      </c>
      <c r="R95" s="5">
        <v>3.03</v>
      </c>
      <c r="S95" s="5">
        <v>8.34</v>
      </c>
      <c r="T95" s="5">
        <v>8.48</v>
      </c>
      <c r="U95" s="5" t="s">
        <v>170</v>
      </c>
      <c r="V95" s="5">
        <v>8.51</v>
      </c>
      <c r="W95" s="6">
        <v>25085.652999999998</v>
      </c>
      <c r="X95" s="6">
        <v>28020.922999999999</v>
      </c>
      <c r="Y95">
        <v>92.081318107829006</v>
      </c>
      <c r="Z95" s="7">
        <v>10.643700000000001</v>
      </c>
      <c r="AA95" s="10">
        <v>458615770</v>
      </c>
      <c r="AB95" s="10">
        <v>458615354</v>
      </c>
      <c r="AC95">
        <v>403667261</v>
      </c>
      <c r="AD95">
        <v>54948093</v>
      </c>
      <c r="AE95" s="10">
        <v>416</v>
      </c>
      <c r="AF95" s="18">
        <v>165.992673947475</v>
      </c>
      <c r="AG95" s="2">
        <v>8.25</v>
      </c>
    </row>
    <row r="96" spans="1:33" x14ac:dyDescent="0.55000000000000004">
      <c r="A96" s="15">
        <v>39722</v>
      </c>
      <c r="B96" s="2">
        <v>68.045485693199694</v>
      </c>
      <c r="C96" s="2">
        <v>71.702654506011996</v>
      </c>
      <c r="D96" s="2">
        <v>57.7746677842105</v>
      </c>
      <c r="E96" s="2">
        <v>5.78</v>
      </c>
      <c r="F96" s="2">
        <v>5.0999999999999996</v>
      </c>
      <c r="G96" s="2">
        <v>8.08</v>
      </c>
      <c r="H96" s="2">
        <v>97.630553801917003</v>
      </c>
      <c r="I96" s="2">
        <v>4.17178615</v>
      </c>
      <c r="J96" s="7">
        <v>8.25</v>
      </c>
      <c r="K96" s="5">
        <v>8.68</v>
      </c>
      <c r="L96" s="5">
        <v>8.76</v>
      </c>
      <c r="M96" s="5" t="s">
        <v>170</v>
      </c>
      <c r="N96" s="5">
        <v>7.74</v>
      </c>
      <c r="O96" s="5">
        <v>8.1300000000000008</v>
      </c>
      <c r="P96" s="5">
        <v>8.26</v>
      </c>
      <c r="Q96" s="5">
        <v>8.3699999999999992</v>
      </c>
      <c r="R96" s="5">
        <v>3.83</v>
      </c>
      <c r="S96" s="5">
        <v>8.59</v>
      </c>
      <c r="T96" s="5">
        <v>8.36</v>
      </c>
      <c r="U96" s="5">
        <v>8.5</v>
      </c>
      <c r="V96" s="5">
        <v>10.199999999999999</v>
      </c>
      <c r="W96" s="6">
        <v>24429.425999999999</v>
      </c>
      <c r="X96" s="6">
        <v>27721.734</v>
      </c>
      <c r="Y96">
        <v>92.730827914379006</v>
      </c>
      <c r="Z96" s="7">
        <v>12.631399999999999</v>
      </c>
      <c r="AA96" s="10">
        <v>477702485</v>
      </c>
      <c r="AB96" s="10">
        <v>477702485</v>
      </c>
      <c r="AC96">
        <v>423986290</v>
      </c>
      <c r="AD96">
        <v>53716195</v>
      </c>
      <c r="AE96" s="10">
        <v>0</v>
      </c>
      <c r="AF96" s="18">
        <v>135.76830933290901</v>
      </c>
      <c r="AG96" s="2">
        <v>8.25</v>
      </c>
    </row>
    <row r="97" spans="1:33" x14ac:dyDescent="0.55000000000000004">
      <c r="A97" s="15">
        <v>39753</v>
      </c>
      <c r="B97" s="2">
        <v>68.818941780387206</v>
      </c>
      <c r="C97" s="2">
        <v>72.029105344778003</v>
      </c>
      <c r="D97" s="2">
        <v>59.725142520050198</v>
      </c>
      <c r="E97" s="2">
        <v>6.23</v>
      </c>
      <c r="F97" s="2">
        <v>5.34</v>
      </c>
      <c r="G97" s="2">
        <v>9.19</v>
      </c>
      <c r="H97" s="2">
        <v>95.580895584011998</v>
      </c>
      <c r="I97" s="2">
        <v>4.3229349399999997</v>
      </c>
      <c r="J97" s="7">
        <v>8.25</v>
      </c>
      <c r="K97" s="5">
        <v>8.73</v>
      </c>
      <c r="L97" s="5">
        <v>8.83</v>
      </c>
      <c r="M97" s="5" t="s">
        <v>170</v>
      </c>
      <c r="N97" s="5">
        <v>7.43</v>
      </c>
      <c r="O97" s="5">
        <v>7.96</v>
      </c>
      <c r="P97" s="5">
        <v>8.2799999999999994</v>
      </c>
      <c r="Q97" s="5">
        <v>8.51</v>
      </c>
      <c r="R97" s="5">
        <v>4.0999999999999996</v>
      </c>
      <c r="S97" s="5">
        <v>8.65</v>
      </c>
      <c r="T97" s="5">
        <v>9.07</v>
      </c>
      <c r="U97" s="5">
        <v>9.82</v>
      </c>
      <c r="V97" s="5" t="s">
        <v>170</v>
      </c>
      <c r="W97" s="6">
        <v>20275.591</v>
      </c>
      <c r="X97" s="6">
        <v>23234.846000000001</v>
      </c>
      <c r="Y97">
        <v>91.040123433361003</v>
      </c>
      <c r="Z97" s="7">
        <v>13.114000000000001</v>
      </c>
      <c r="AA97" s="10">
        <v>505083991</v>
      </c>
      <c r="AB97" s="10">
        <v>504670542</v>
      </c>
      <c r="AC97">
        <v>436139450</v>
      </c>
      <c r="AD97">
        <v>68531092</v>
      </c>
      <c r="AE97" s="10">
        <v>413449</v>
      </c>
      <c r="AF97" s="18">
        <v>115.215410408012</v>
      </c>
      <c r="AG97" s="2">
        <v>8.25</v>
      </c>
    </row>
    <row r="98" spans="1:33" x14ac:dyDescent="0.55000000000000004">
      <c r="A98" s="15">
        <v>39783</v>
      </c>
      <c r="B98" s="2">
        <v>69.295552363249001</v>
      </c>
      <c r="C98" s="2">
        <v>72.440647125646905</v>
      </c>
      <c r="D98" s="2">
        <v>60.369264045548903</v>
      </c>
      <c r="E98" s="2">
        <v>6.53</v>
      </c>
      <c r="F98" s="2">
        <v>5.54</v>
      </c>
      <c r="G98" s="2">
        <v>9.8000000000000007</v>
      </c>
      <c r="H98" s="2">
        <v>94.432648260868007</v>
      </c>
      <c r="I98" s="2">
        <v>4.0248041900000002</v>
      </c>
      <c r="J98" s="7">
        <v>8.25</v>
      </c>
      <c r="K98" s="5">
        <v>8.74</v>
      </c>
      <c r="L98" s="5">
        <v>8.82</v>
      </c>
      <c r="M98" s="5" t="s">
        <v>170</v>
      </c>
      <c r="N98" s="5">
        <v>8.02</v>
      </c>
      <c r="O98" s="5">
        <v>8.1999999999999993</v>
      </c>
      <c r="P98" s="5">
        <v>8.18</v>
      </c>
      <c r="Q98" s="5">
        <v>8.07</v>
      </c>
      <c r="R98" s="5">
        <v>3.4</v>
      </c>
      <c r="S98" s="5">
        <v>7.55</v>
      </c>
      <c r="T98" s="5">
        <v>8.2799999999999994</v>
      </c>
      <c r="U98" s="5">
        <v>7.99</v>
      </c>
      <c r="V98" s="5">
        <v>8.9600000000000009</v>
      </c>
      <c r="W98" s="6">
        <v>18683.78</v>
      </c>
      <c r="X98" s="6">
        <v>20752.642</v>
      </c>
      <c r="Y98">
        <v>89.822465209170005</v>
      </c>
      <c r="Z98" s="7">
        <v>13.422599999999999</v>
      </c>
      <c r="AA98" s="10">
        <v>577542602</v>
      </c>
      <c r="AB98" s="10">
        <v>577542277</v>
      </c>
      <c r="AC98">
        <v>494399534</v>
      </c>
      <c r="AD98">
        <v>83142743</v>
      </c>
      <c r="AE98" s="10">
        <v>325</v>
      </c>
      <c r="AF98" s="18">
        <v>102.6548274681</v>
      </c>
      <c r="AG98" s="2">
        <v>8.25</v>
      </c>
    </row>
    <row r="99" spans="1:33" x14ac:dyDescent="0.55000000000000004">
      <c r="A99" s="15">
        <v>39814</v>
      </c>
      <c r="B99" s="2">
        <v>69.4561494074742</v>
      </c>
      <c r="C99" s="2">
        <v>72.7588188434692</v>
      </c>
      <c r="D99" s="2">
        <v>60.111710049756098</v>
      </c>
      <c r="E99" s="2">
        <v>6.28</v>
      </c>
      <c r="F99" s="2">
        <v>5.54</v>
      </c>
      <c r="G99" s="2">
        <v>8.7200000000000006</v>
      </c>
      <c r="H99" s="2">
        <v>90.531752343294997</v>
      </c>
      <c r="I99" s="2">
        <v>5.0090412500000001</v>
      </c>
      <c r="J99" s="7">
        <v>7.991935483870968</v>
      </c>
      <c r="K99" s="5">
        <v>8.41</v>
      </c>
      <c r="L99" s="5">
        <v>8.41</v>
      </c>
      <c r="M99" s="5" t="s">
        <v>170</v>
      </c>
      <c r="N99" s="5">
        <v>7.59</v>
      </c>
      <c r="O99" s="5">
        <v>7.66</v>
      </c>
      <c r="P99" s="5">
        <v>7.4</v>
      </c>
      <c r="Q99" s="5">
        <v>7.24</v>
      </c>
      <c r="R99" s="5">
        <v>3.39</v>
      </c>
      <c r="S99" s="5">
        <v>6.91</v>
      </c>
      <c r="T99" s="5">
        <v>7.7</v>
      </c>
      <c r="U99" s="5" t="s">
        <v>170</v>
      </c>
      <c r="V99" s="5">
        <v>7.73</v>
      </c>
      <c r="W99" s="6">
        <v>15081.962</v>
      </c>
      <c r="X99" s="6">
        <v>16789.103999999999</v>
      </c>
      <c r="Y99">
        <v>86.881307765355004</v>
      </c>
      <c r="Z99" s="7">
        <v>13.892099999999999</v>
      </c>
      <c r="AA99" s="10">
        <v>552788838</v>
      </c>
      <c r="AB99" s="10">
        <v>548576456</v>
      </c>
      <c r="AC99">
        <v>479743440</v>
      </c>
      <c r="AD99">
        <v>68833016</v>
      </c>
      <c r="AE99" s="10">
        <v>4212382</v>
      </c>
      <c r="AF99" s="18">
        <v>105.60188313475</v>
      </c>
      <c r="AG99" s="2">
        <v>7.75</v>
      </c>
    </row>
    <row r="100" spans="1:33" x14ac:dyDescent="0.55000000000000004">
      <c r="A100" s="15">
        <v>39845</v>
      </c>
      <c r="B100" s="2">
        <v>69.609493681960302</v>
      </c>
      <c r="C100" s="2">
        <v>73.097273820638506</v>
      </c>
      <c r="D100" s="2">
        <v>59.774221239985401</v>
      </c>
      <c r="E100" s="2">
        <v>6.2</v>
      </c>
      <c r="F100" s="2">
        <v>5.58</v>
      </c>
      <c r="G100" s="2">
        <v>8.26</v>
      </c>
      <c r="H100" s="2">
        <v>89.880560868572999</v>
      </c>
      <c r="I100" s="2">
        <v>5.2381731599999997</v>
      </c>
      <c r="J100" s="7">
        <v>7.6696428571428568</v>
      </c>
      <c r="K100" s="5">
        <v>7.94</v>
      </c>
      <c r="L100" s="5">
        <v>7.86</v>
      </c>
      <c r="M100" s="5" t="s">
        <v>170</v>
      </c>
      <c r="N100" s="5">
        <v>7.12</v>
      </c>
      <c r="O100" s="5">
        <v>7.32</v>
      </c>
      <c r="P100" s="5">
        <v>7.17</v>
      </c>
      <c r="Q100" s="5">
        <v>7.16</v>
      </c>
      <c r="R100" s="5">
        <v>3.47</v>
      </c>
      <c r="S100" s="5">
        <v>7.17</v>
      </c>
      <c r="T100" s="5">
        <v>7.6</v>
      </c>
      <c r="U100" s="5">
        <v>8.24</v>
      </c>
      <c r="V100" s="5">
        <v>9.23</v>
      </c>
      <c r="W100" s="6">
        <v>16064.787</v>
      </c>
      <c r="X100" s="6">
        <v>16613.305</v>
      </c>
      <c r="Y100">
        <v>86.459810675666006</v>
      </c>
      <c r="Z100" s="7">
        <v>14.5966</v>
      </c>
      <c r="AA100" s="10">
        <v>539231506</v>
      </c>
      <c r="AB100" s="10">
        <v>539231506</v>
      </c>
      <c r="AC100">
        <v>475298869</v>
      </c>
      <c r="AD100">
        <v>63932637</v>
      </c>
      <c r="AE100" s="10">
        <v>0</v>
      </c>
      <c r="AF100" s="18">
        <v>101.86385093666701</v>
      </c>
      <c r="AG100" s="2">
        <v>7.5</v>
      </c>
    </row>
    <row r="101" spans="1:33" x14ac:dyDescent="0.55000000000000004">
      <c r="A101" s="15">
        <v>39873</v>
      </c>
      <c r="B101" s="2">
        <v>70.009950182560502</v>
      </c>
      <c r="C101" s="2">
        <v>73.473848939076305</v>
      </c>
      <c r="D101" s="2">
        <v>60.234713997651397</v>
      </c>
      <c r="E101" s="2">
        <v>6.04</v>
      </c>
      <c r="F101" s="2">
        <v>5.61</v>
      </c>
      <c r="G101" s="2">
        <v>7.47</v>
      </c>
      <c r="H101" s="2">
        <v>89.268197174432999</v>
      </c>
      <c r="I101" s="2">
        <v>4.6648786700000002</v>
      </c>
      <c r="J101" s="7">
        <v>7.209677419354839</v>
      </c>
      <c r="K101" s="5">
        <v>7.64</v>
      </c>
      <c r="L101" s="5">
        <v>7.54</v>
      </c>
      <c r="M101" s="5" t="s">
        <v>170</v>
      </c>
      <c r="N101" s="5">
        <v>7.03</v>
      </c>
      <c r="O101" s="5">
        <v>7.22</v>
      </c>
      <c r="P101" s="5">
        <v>7.24</v>
      </c>
      <c r="Q101" s="5">
        <v>7.48</v>
      </c>
      <c r="R101" s="5">
        <v>3.29</v>
      </c>
      <c r="S101" s="5">
        <v>7.08</v>
      </c>
      <c r="T101" s="5">
        <v>8.48</v>
      </c>
      <c r="U101" s="5">
        <v>7.75</v>
      </c>
      <c r="V101" s="5" t="s">
        <v>170</v>
      </c>
      <c r="W101" s="6">
        <v>18518.100999999999</v>
      </c>
      <c r="X101" s="6">
        <v>18554.454000000002</v>
      </c>
      <c r="Y101">
        <v>86.199970577336003</v>
      </c>
      <c r="Z101" s="7">
        <v>14.669499999999999</v>
      </c>
      <c r="AA101" s="10">
        <v>533819278</v>
      </c>
      <c r="AB101" s="10">
        <v>533819278</v>
      </c>
      <c r="AC101">
        <v>471496895</v>
      </c>
      <c r="AD101">
        <v>62322383</v>
      </c>
      <c r="AE101" s="10">
        <v>0</v>
      </c>
      <c r="AF101" s="18">
        <v>101.84490096316</v>
      </c>
      <c r="AG101" s="2">
        <v>6.75</v>
      </c>
    </row>
    <row r="102" spans="1:33" x14ac:dyDescent="0.55000000000000004">
      <c r="A102" s="15">
        <v>39904</v>
      </c>
      <c r="B102" s="2">
        <v>70.254990188749304</v>
      </c>
      <c r="C102" s="2">
        <v>73.784801212976504</v>
      </c>
      <c r="D102" s="2">
        <v>60.302370041342897</v>
      </c>
      <c r="E102" s="2">
        <v>6.17</v>
      </c>
      <c r="F102" s="2">
        <v>5.64</v>
      </c>
      <c r="G102" s="2">
        <v>7.93</v>
      </c>
      <c r="H102" s="2">
        <v>89.453347238242998</v>
      </c>
      <c r="I102" s="2">
        <v>5.0553558599999997</v>
      </c>
      <c r="J102" s="7">
        <v>6.4</v>
      </c>
      <c r="K102" s="5">
        <v>6.68</v>
      </c>
      <c r="L102" s="5">
        <v>6.5</v>
      </c>
      <c r="M102" s="5" t="s">
        <v>170</v>
      </c>
      <c r="N102" s="5">
        <v>6.05</v>
      </c>
      <c r="O102" s="5">
        <v>5.99</v>
      </c>
      <c r="P102" s="5">
        <v>5.97</v>
      </c>
      <c r="Q102" s="5">
        <v>6.13</v>
      </c>
      <c r="R102" s="5">
        <v>3.01</v>
      </c>
      <c r="S102" s="5">
        <v>6.04</v>
      </c>
      <c r="T102" s="5">
        <v>7.15</v>
      </c>
      <c r="U102" s="5" t="s">
        <v>170</v>
      </c>
      <c r="V102" s="5">
        <v>8.18</v>
      </c>
      <c r="W102" s="6">
        <v>17372.169000000002</v>
      </c>
      <c r="X102" s="6">
        <v>17203.626</v>
      </c>
      <c r="Y102">
        <v>85.541746172526004</v>
      </c>
      <c r="Z102" s="7">
        <v>13.4367</v>
      </c>
      <c r="AA102" s="10">
        <v>537332240</v>
      </c>
      <c r="AB102" s="10">
        <v>537331410</v>
      </c>
      <c r="AC102">
        <v>470557461</v>
      </c>
      <c r="AD102">
        <v>66773949</v>
      </c>
      <c r="AE102" s="10">
        <v>830</v>
      </c>
      <c r="AF102" s="18">
        <v>104.09581299348</v>
      </c>
      <c r="AG102" s="2">
        <v>6</v>
      </c>
    </row>
    <row r="103" spans="1:33" x14ac:dyDescent="0.55000000000000004">
      <c r="A103" s="15">
        <v>39934</v>
      </c>
      <c r="B103" s="2">
        <v>70.050358471107799</v>
      </c>
      <c r="C103" s="2">
        <v>73.931562414724993</v>
      </c>
      <c r="D103" s="2">
        <v>59.170680291458197</v>
      </c>
      <c r="E103" s="2">
        <v>5.98</v>
      </c>
      <c r="F103" s="2">
        <v>5.35</v>
      </c>
      <c r="G103" s="2">
        <v>8.1199999999999992</v>
      </c>
      <c r="H103" s="2">
        <v>89.245746041507999</v>
      </c>
      <c r="I103" s="2">
        <v>5.2317138700000001</v>
      </c>
      <c r="J103" s="7">
        <v>5.588709677419355</v>
      </c>
      <c r="K103" s="5">
        <v>5.78</v>
      </c>
      <c r="L103" s="5">
        <v>5.65</v>
      </c>
      <c r="M103" s="5" t="s">
        <v>170</v>
      </c>
      <c r="N103" s="5">
        <v>5.29</v>
      </c>
      <c r="O103" s="5">
        <v>5.24</v>
      </c>
      <c r="P103" s="5">
        <v>5.25</v>
      </c>
      <c r="Q103" s="5">
        <v>5.41</v>
      </c>
      <c r="R103" s="5">
        <v>2.6</v>
      </c>
      <c r="S103" s="5">
        <v>6.18</v>
      </c>
      <c r="T103" s="5">
        <v>6.78</v>
      </c>
      <c r="U103" s="5">
        <v>7.55</v>
      </c>
      <c r="V103" s="5">
        <v>8.1300000000000008</v>
      </c>
      <c r="W103" s="6">
        <v>17238.291000000001</v>
      </c>
      <c r="X103" s="6">
        <v>16788.594000000001</v>
      </c>
      <c r="Y103">
        <v>85.057327482811004</v>
      </c>
      <c r="Z103" s="7">
        <v>13.162100000000001</v>
      </c>
      <c r="AA103" s="10">
        <v>536607060</v>
      </c>
      <c r="AB103" s="10">
        <v>536606477</v>
      </c>
      <c r="AC103">
        <v>473941376</v>
      </c>
      <c r="AD103">
        <v>62665101</v>
      </c>
      <c r="AE103" s="10">
        <v>583</v>
      </c>
      <c r="AF103" s="18">
        <v>112.61627016096899</v>
      </c>
      <c r="AG103" s="2">
        <v>5.25</v>
      </c>
    </row>
    <row r="104" spans="1:33" x14ac:dyDescent="0.55000000000000004">
      <c r="A104" s="15">
        <v>39965</v>
      </c>
      <c r="B104" s="2">
        <v>70.179354161469305</v>
      </c>
      <c r="C104" s="2">
        <v>74.117893784570995</v>
      </c>
      <c r="D104" s="2">
        <v>59.145340974978403</v>
      </c>
      <c r="E104" s="2">
        <v>5.74</v>
      </c>
      <c r="F104" s="2">
        <v>5.12</v>
      </c>
      <c r="G104" s="2">
        <v>7.83</v>
      </c>
      <c r="H104" s="2">
        <v>89.187332751682007</v>
      </c>
      <c r="I104" s="2">
        <v>4.9756365100000002</v>
      </c>
      <c r="J104" s="7">
        <v>5.05</v>
      </c>
      <c r="K104" s="5">
        <v>5.26</v>
      </c>
      <c r="L104" s="5">
        <v>5.18</v>
      </c>
      <c r="M104" s="5" t="s">
        <v>170</v>
      </c>
      <c r="N104" s="5">
        <v>4.9800000000000004</v>
      </c>
      <c r="O104" s="5">
        <v>5.03</v>
      </c>
      <c r="P104" s="5">
        <v>5.08</v>
      </c>
      <c r="Q104" s="5">
        <v>5.2</v>
      </c>
      <c r="R104" s="5">
        <v>2.61</v>
      </c>
      <c r="S104" s="5">
        <v>6.2</v>
      </c>
      <c r="T104" s="5">
        <v>7.45</v>
      </c>
      <c r="U104" s="5">
        <v>8.2200000000000006</v>
      </c>
      <c r="V104" s="5" t="s">
        <v>170</v>
      </c>
      <c r="W104" s="6">
        <v>19401.741000000002</v>
      </c>
      <c r="X104" s="6">
        <v>19569.999</v>
      </c>
      <c r="Y104">
        <v>86.383016825037998</v>
      </c>
      <c r="Z104" s="7">
        <v>13.341799999999999</v>
      </c>
      <c r="AA104" s="10">
        <v>531630210</v>
      </c>
      <c r="AB104" s="10">
        <v>531629602</v>
      </c>
      <c r="AC104">
        <v>468396002</v>
      </c>
      <c r="AD104">
        <v>63233600</v>
      </c>
      <c r="AE104" s="10">
        <v>608</v>
      </c>
      <c r="AF104" s="18">
        <v>121.697105071694</v>
      </c>
      <c r="AG104" s="2">
        <v>4.75</v>
      </c>
    </row>
    <row r="105" spans="1:33" x14ac:dyDescent="0.55000000000000004">
      <c r="A105" s="15">
        <v>39995</v>
      </c>
      <c r="B105" s="2">
        <v>70.370516449595101</v>
      </c>
      <c r="C105" s="2">
        <v>74.344849786531398</v>
      </c>
      <c r="D105" s="2">
        <v>59.240154338873602</v>
      </c>
      <c r="E105" s="2">
        <v>5.44</v>
      </c>
      <c r="F105" s="2">
        <v>5.0199999999999996</v>
      </c>
      <c r="G105" s="2">
        <v>6.84</v>
      </c>
      <c r="H105" s="2">
        <v>90.987058307539996</v>
      </c>
      <c r="I105" s="2">
        <v>5.8215379599999997</v>
      </c>
      <c r="J105" s="7">
        <v>4.629032258064516</v>
      </c>
      <c r="K105" s="5">
        <v>4.92</v>
      </c>
      <c r="L105" s="5">
        <v>4.91</v>
      </c>
      <c r="M105" s="5" t="s">
        <v>170</v>
      </c>
      <c r="N105" s="5">
        <v>4.59</v>
      </c>
      <c r="O105" s="5">
        <v>4.6900000000000004</v>
      </c>
      <c r="P105" s="5">
        <v>4.8</v>
      </c>
      <c r="Q105" s="5">
        <v>5.12</v>
      </c>
      <c r="R105" s="5">
        <v>2.3199999999999998</v>
      </c>
      <c r="S105" s="5">
        <v>6.16</v>
      </c>
      <c r="T105" s="5">
        <v>6.81</v>
      </c>
      <c r="U105" s="5">
        <v>8.09</v>
      </c>
      <c r="V105" s="5">
        <v>8.8000000000000007</v>
      </c>
      <c r="W105" s="6">
        <v>18016.248</v>
      </c>
      <c r="X105" s="6">
        <v>19254.846000000001</v>
      </c>
      <c r="Y105">
        <v>87.930430425211995</v>
      </c>
      <c r="Z105" s="7">
        <v>13.365399999999999</v>
      </c>
      <c r="AA105" s="10">
        <v>541061983</v>
      </c>
      <c r="AB105" s="10">
        <v>541061603</v>
      </c>
      <c r="AC105">
        <v>474788346</v>
      </c>
      <c r="AD105">
        <v>66273257</v>
      </c>
      <c r="AE105" s="10">
        <v>380</v>
      </c>
      <c r="AF105" s="18">
        <v>117.232057802688</v>
      </c>
      <c r="AG105" s="2">
        <v>4.5</v>
      </c>
    </row>
    <row r="106" spans="1:33" x14ac:dyDescent="0.55000000000000004">
      <c r="A106" s="15">
        <v>40026</v>
      </c>
      <c r="B106" s="2">
        <v>70.538884318540795</v>
      </c>
      <c r="C106" s="2">
        <v>74.459213094981706</v>
      </c>
      <c r="D106" s="2">
        <v>59.549673633189101</v>
      </c>
      <c r="E106" s="2">
        <v>5.08</v>
      </c>
      <c r="F106" s="2">
        <v>4.75</v>
      </c>
      <c r="G106" s="2">
        <v>6.19</v>
      </c>
      <c r="H106" s="2">
        <v>90.367748446723994</v>
      </c>
      <c r="I106" s="2">
        <v>6.1457045499999996</v>
      </c>
      <c r="J106" s="7">
        <v>4.5</v>
      </c>
      <c r="K106" s="5">
        <v>4.8899999999999997</v>
      </c>
      <c r="L106" s="5">
        <v>4.95</v>
      </c>
      <c r="M106" s="5" t="s">
        <v>170</v>
      </c>
      <c r="N106" s="5">
        <v>4.49</v>
      </c>
      <c r="O106" s="5">
        <v>4.59</v>
      </c>
      <c r="P106" s="5">
        <v>4.78</v>
      </c>
      <c r="Q106" s="5">
        <v>5.13</v>
      </c>
      <c r="R106" s="5">
        <v>2.38</v>
      </c>
      <c r="S106" s="5">
        <v>6.46</v>
      </c>
      <c r="T106" s="5">
        <v>7.33</v>
      </c>
      <c r="U106" s="5" t="s">
        <v>170</v>
      </c>
      <c r="V106" s="5">
        <v>8.66</v>
      </c>
      <c r="W106" s="6">
        <v>19565.548999999999</v>
      </c>
      <c r="X106" s="6">
        <v>20234.101999999999</v>
      </c>
      <c r="Y106">
        <v>87.544799140302999</v>
      </c>
      <c r="Z106" s="7">
        <v>13.007999999999999</v>
      </c>
      <c r="AA106" s="10">
        <v>529495536</v>
      </c>
      <c r="AB106" s="10">
        <v>529495386</v>
      </c>
      <c r="AC106">
        <v>464985981</v>
      </c>
      <c r="AD106">
        <v>64509405</v>
      </c>
      <c r="AE106" s="10">
        <v>150</v>
      </c>
      <c r="AF106" s="18">
        <v>123.842694159551</v>
      </c>
      <c r="AG106" s="2">
        <v>4.5</v>
      </c>
    </row>
    <row r="107" spans="1:33" x14ac:dyDescent="0.55000000000000004">
      <c r="A107" s="15">
        <v>40057</v>
      </c>
      <c r="B107" s="2">
        <v>70.892715870817796</v>
      </c>
      <c r="C107" s="2">
        <v>74.753596383356097</v>
      </c>
      <c r="D107" s="2">
        <v>60.058504658423502</v>
      </c>
      <c r="E107" s="2">
        <v>4.8899999999999997</v>
      </c>
      <c r="F107" s="2">
        <v>4.55</v>
      </c>
      <c r="G107" s="2">
        <v>6.03</v>
      </c>
      <c r="H107" s="2">
        <v>91.125376323951997</v>
      </c>
      <c r="I107" s="2">
        <v>6.4198115400000004</v>
      </c>
      <c r="J107" s="7">
        <v>4.5</v>
      </c>
      <c r="K107" s="5">
        <v>4.91</v>
      </c>
      <c r="L107" s="5">
        <v>5</v>
      </c>
      <c r="M107" s="5" t="s">
        <v>170</v>
      </c>
      <c r="N107" s="5">
        <v>4.4800000000000004</v>
      </c>
      <c r="O107" s="5">
        <v>4.5999999999999996</v>
      </c>
      <c r="P107" s="5">
        <v>4.8600000000000003</v>
      </c>
      <c r="Q107" s="5">
        <v>5.36</v>
      </c>
      <c r="R107" s="5">
        <v>2.34</v>
      </c>
      <c r="S107" s="5">
        <v>6.6</v>
      </c>
      <c r="T107" s="5">
        <v>7.5</v>
      </c>
      <c r="U107" s="5">
        <v>8</v>
      </c>
      <c r="V107" s="5">
        <v>8.64</v>
      </c>
      <c r="W107" s="6">
        <v>20939.085999999999</v>
      </c>
      <c r="X107" s="6">
        <v>21818.126</v>
      </c>
      <c r="Y107">
        <v>87.939644059529996</v>
      </c>
      <c r="Z107" s="7">
        <v>13.421200000000001</v>
      </c>
      <c r="AA107" s="10">
        <v>524786261</v>
      </c>
      <c r="AB107" s="10">
        <v>524785931</v>
      </c>
      <c r="AC107">
        <v>460350868</v>
      </c>
      <c r="AD107">
        <v>64435063</v>
      </c>
      <c r="AE107" s="10">
        <v>330</v>
      </c>
      <c r="AF107" s="18">
        <v>120.240335104267</v>
      </c>
      <c r="AG107" s="2">
        <v>4.5</v>
      </c>
    </row>
    <row r="108" spans="1:33" x14ac:dyDescent="0.55000000000000004">
      <c r="A108" s="15">
        <v>40087</v>
      </c>
      <c r="B108" s="2">
        <v>71.107190633106001</v>
      </c>
      <c r="C108" s="2">
        <v>74.995048934251798</v>
      </c>
      <c r="D108" s="2">
        <v>60.199218123706402</v>
      </c>
      <c r="E108" s="2">
        <v>4.5</v>
      </c>
      <c r="F108" s="2">
        <v>4.59</v>
      </c>
      <c r="G108" s="2">
        <v>4.2</v>
      </c>
      <c r="H108" s="2">
        <v>91.893276610285</v>
      </c>
      <c r="I108" s="2">
        <v>5.6700166799999998</v>
      </c>
      <c r="J108" s="7">
        <v>4.5</v>
      </c>
      <c r="K108" s="5">
        <v>4.91</v>
      </c>
      <c r="L108" s="5">
        <v>5</v>
      </c>
      <c r="M108" s="5" t="s">
        <v>170</v>
      </c>
      <c r="N108" s="5">
        <v>4.51</v>
      </c>
      <c r="O108" s="5">
        <v>4.6399999999999997</v>
      </c>
      <c r="P108" s="5">
        <v>4.92</v>
      </c>
      <c r="Q108" s="5">
        <v>5.39</v>
      </c>
      <c r="R108" s="5">
        <v>1.96</v>
      </c>
      <c r="S108" s="5">
        <v>6.57</v>
      </c>
      <c r="T108" s="5">
        <v>7.39</v>
      </c>
      <c r="U108" s="5">
        <v>8.0500000000000007</v>
      </c>
      <c r="V108" s="5" t="s">
        <v>170</v>
      </c>
      <c r="W108" s="6">
        <v>22117.618999999999</v>
      </c>
      <c r="X108" s="6">
        <v>21880.85</v>
      </c>
      <c r="Y108">
        <v>88.884738141754994</v>
      </c>
      <c r="Z108" s="7">
        <v>13.2257</v>
      </c>
      <c r="AA108" s="10">
        <v>534520920</v>
      </c>
      <c r="AB108" s="10">
        <v>534520513</v>
      </c>
      <c r="AC108">
        <v>468448920</v>
      </c>
      <c r="AD108">
        <v>66071593</v>
      </c>
      <c r="AE108" s="10">
        <v>407</v>
      </c>
      <c r="AF108" s="18">
        <v>127.659984705407</v>
      </c>
      <c r="AG108" s="2">
        <v>4.5</v>
      </c>
    </row>
    <row r="109" spans="1:33" x14ac:dyDescent="0.55000000000000004">
      <c r="A109" s="15">
        <v>40118</v>
      </c>
      <c r="B109" s="2">
        <v>71.476045779842494</v>
      </c>
      <c r="C109" s="2">
        <v>75.1029020177061</v>
      </c>
      <c r="D109" s="2">
        <v>61.2565185328884</v>
      </c>
      <c r="E109" s="2">
        <v>3.86</v>
      </c>
      <c r="F109" s="2">
        <v>4.2699999999999996</v>
      </c>
      <c r="G109" s="2">
        <v>2.56</v>
      </c>
      <c r="H109" s="2">
        <v>92.756380127021004</v>
      </c>
      <c r="I109" s="2">
        <v>5.1090116500000002</v>
      </c>
      <c r="J109" s="7">
        <v>4.5</v>
      </c>
      <c r="K109" s="5">
        <v>4.93</v>
      </c>
      <c r="L109" s="5">
        <v>5.08</v>
      </c>
      <c r="M109" s="5" t="s">
        <v>170</v>
      </c>
      <c r="N109" s="5">
        <v>4.51</v>
      </c>
      <c r="O109" s="5">
        <v>4.6100000000000003</v>
      </c>
      <c r="P109" s="5">
        <v>4.82</v>
      </c>
      <c r="Q109" s="5">
        <v>5.23</v>
      </c>
      <c r="R109" s="5">
        <v>1.68</v>
      </c>
      <c r="S109" s="5">
        <v>6.3</v>
      </c>
      <c r="T109" s="5">
        <v>7.25</v>
      </c>
      <c r="U109" s="5" t="s">
        <v>170</v>
      </c>
      <c r="V109" s="5">
        <v>8.5500000000000007</v>
      </c>
      <c r="W109" s="6">
        <v>22364.013999999999</v>
      </c>
      <c r="X109" s="6">
        <v>22493.453000000001</v>
      </c>
      <c r="Y109">
        <v>89.430325125908993</v>
      </c>
      <c r="Z109" s="7">
        <v>13.109400000000001</v>
      </c>
      <c r="AA109" s="10">
        <v>547653332</v>
      </c>
      <c r="AB109" s="10">
        <v>547652896</v>
      </c>
      <c r="AC109">
        <v>478583046</v>
      </c>
      <c r="AD109">
        <v>69069850</v>
      </c>
      <c r="AE109" s="10">
        <v>436</v>
      </c>
      <c r="AF109" s="18">
        <v>132.47824915125801</v>
      </c>
      <c r="AG109" s="2">
        <v>4.5</v>
      </c>
    </row>
    <row r="110" spans="1:33" x14ac:dyDescent="0.55000000000000004">
      <c r="A110" s="15">
        <v>40148</v>
      </c>
      <c r="B110" s="2">
        <v>71.7718551742052</v>
      </c>
      <c r="C110" s="2">
        <v>75.452249618825306</v>
      </c>
      <c r="D110" s="2">
        <v>61.406699629983201</v>
      </c>
      <c r="E110" s="2">
        <v>3.57</v>
      </c>
      <c r="F110" s="2">
        <v>4.16</v>
      </c>
      <c r="G110" s="2">
        <v>1.72</v>
      </c>
      <c r="H110" s="2">
        <v>92.841482596155998</v>
      </c>
      <c r="I110" s="2">
        <v>4.7291985800000003</v>
      </c>
      <c r="J110" s="7">
        <v>4.5</v>
      </c>
      <c r="K110" s="5">
        <v>4.93</v>
      </c>
      <c r="L110" s="5">
        <v>5.07</v>
      </c>
      <c r="M110" s="5" t="s">
        <v>170</v>
      </c>
      <c r="N110" s="5">
        <v>4.5</v>
      </c>
      <c r="O110" s="5">
        <v>4.5999999999999996</v>
      </c>
      <c r="P110" s="5">
        <v>4.8499999999999996</v>
      </c>
      <c r="Q110" s="5">
        <v>5.07</v>
      </c>
      <c r="R110" s="5">
        <v>1.34</v>
      </c>
      <c r="S110" s="5">
        <v>6.4</v>
      </c>
      <c r="T110" s="5">
        <v>7.45</v>
      </c>
      <c r="U110" s="5">
        <v>7.81</v>
      </c>
      <c r="V110" s="5">
        <v>8.44</v>
      </c>
      <c r="W110" s="6">
        <v>23023.983</v>
      </c>
      <c r="X110" s="6">
        <v>23184.512999999999</v>
      </c>
      <c r="Y110">
        <v>89.634751778630005</v>
      </c>
      <c r="Z110" s="7">
        <v>12.863099999999999</v>
      </c>
      <c r="AA110" s="10">
        <v>632032406</v>
      </c>
      <c r="AB110" s="10">
        <v>631937880</v>
      </c>
      <c r="AC110">
        <v>537069644</v>
      </c>
      <c r="AD110">
        <v>94868236</v>
      </c>
      <c r="AE110" s="10">
        <v>94526</v>
      </c>
      <c r="AF110" s="18">
        <v>135.061225682328</v>
      </c>
      <c r="AG110" s="2">
        <v>4.5</v>
      </c>
    </row>
    <row r="111" spans="1:33" x14ac:dyDescent="0.55000000000000004">
      <c r="A111" s="15">
        <v>40179</v>
      </c>
      <c r="B111" s="2">
        <v>72.552045976150893</v>
      </c>
      <c r="C111" s="2">
        <v>76.019221949418494</v>
      </c>
      <c r="D111" s="2">
        <v>62.745040853884397</v>
      </c>
      <c r="E111" s="2">
        <v>4.46</v>
      </c>
      <c r="F111" s="2">
        <v>4.4800000000000004</v>
      </c>
      <c r="G111" s="2">
        <v>4.38</v>
      </c>
      <c r="H111" s="2">
        <v>94.244583698731006</v>
      </c>
      <c r="I111" s="2">
        <v>5.7610420199999997</v>
      </c>
      <c r="J111" s="7">
        <v>4.5</v>
      </c>
      <c r="K111" s="5">
        <v>4.91</v>
      </c>
      <c r="L111" s="5">
        <v>5.0599999999999996</v>
      </c>
      <c r="M111" s="5" t="s">
        <v>170</v>
      </c>
      <c r="N111" s="5">
        <v>4.49</v>
      </c>
      <c r="O111" s="5">
        <v>4.62</v>
      </c>
      <c r="P111" s="5">
        <v>4.83</v>
      </c>
      <c r="Q111" s="5">
        <v>4.99</v>
      </c>
      <c r="R111" s="5">
        <v>1.4</v>
      </c>
      <c r="S111" s="5">
        <v>6.27</v>
      </c>
      <c r="T111" s="5">
        <v>7.37</v>
      </c>
      <c r="U111" s="5" t="s">
        <v>170</v>
      </c>
      <c r="V111" s="5">
        <v>8.41</v>
      </c>
      <c r="W111" s="6">
        <v>19189.888999999999</v>
      </c>
      <c r="X111" s="6">
        <v>19634.063999999998</v>
      </c>
      <c r="Y111">
        <v>89.807413036325002</v>
      </c>
      <c r="Z111" s="7">
        <v>12.8019</v>
      </c>
      <c r="AA111" s="10">
        <v>600422430</v>
      </c>
      <c r="AB111" s="10">
        <v>600421918</v>
      </c>
      <c r="AC111">
        <v>519797852</v>
      </c>
      <c r="AD111">
        <v>80624066</v>
      </c>
      <c r="AE111" s="10">
        <v>512</v>
      </c>
      <c r="AF111" s="18">
        <v>140.84258685654501</v>
      </c>
      <c r="AG111" s="2">
        <v>4.5</v>
      </c>
    </row>
    <row r="112" spans="1:33" x14ac:dyDescent="0.55000000000000004">
      <c r="A112" s="15">
        <v>40210</v>
      </c>
      <c r="B112" s="2">
        <v>72.971670511062101</v>
      </c>
      <c r="C112" s="2">
        <v>76.333279988991407</v>
      </c>
      <c r="D112" s="2">
        <v>63.440733144671498</v>
      </c>
      <c r="E112" s="2">
        <v>4.83</v>
      </c>
      <c r="F112" s="2">
        <v>4.43</v>
      </c>
      <c r="G112" s="2">
        <v>6.13</v>
      </c>
      <c r="H112" s="2">
        <v>93.405615219984</v>
      </c>
      <c r="I112" s="2">
        <v>5.2808939099999996</v>
      </c>
      <c r="J112" s="7">
        <v>4.5</v>
      </c>
      <c r="K112" s="5">
        <v>4.92</v>
      </c>
      <c r="L112" s="5">
        <v>5.03</v>
      </c>
      <c r="M112" s="5" t="s">
        <v>170</v>
      </c>
      <c r="N112" s="5">
        <v>4.49</v>
      </c>
      <c r="O112" s="5">
        <v>4.6399999999999997</v>
      </c>
      <c r="P112" s="5">
        <v>4.74</v>
      </c>
      <c r="Q112" s="5">
        <v>5</v>
      </c>
      <c r="R112" s="5">
        <v>1.76</v>
      </c>
      <c r="S112" s="5">
        <v>6.1</v>
      </c>
      <c r="T112" s="5">
        <v>7.05</v>
      </c>
      <c r="U112" s="5">
        <v>7.66</v>
      </c>
      <c r="V112" s="5" t="s">
        <v>170</v>
      </c>
      <c r="W112" s="6">
        <v>21302.6</v>
      </c>
      <c r="X112" s="6">
        <v>20879.793000000001</v>
      </c>
      <c r="Y112">
        <v>90.058981386694995</v>
      </c>
      <c r="Z112" s="7">
        <v>12.942399999999999</v>
      </c>
      <c r="AA112" s="10">
        <v>584171704</v>
      </c>
      <c r="AB112" s="10">
        <v>584170708</v>
      </c>
      <c r="AC112">
        <v>513298379</v>
      </c>
      <c r="AD112">
        <v>70872329</v>
      </c>
      <c r="AE112" s="10">
        <v>996</v>
      </c>
      <c r="AF112" s="18">
        <v>137.586370727298</v>
      </c>
      <c r="AG112" s="2">
        <v>4.5</v>
      </c>
    </row>
    <row r="113" spans="1:33" x14ac:dyDescent="0.55000000000000004">
      <c r="A113" s="15">
        <v>40238</v>
      </c>
      <c r="B113" s="2">
        <v>73.489725492434204</v>
      </c>
      <c r="C113" s="2">
        <v>76.601138619114707</v>
      </c>
      <c r="D113" s="2">
        <v>64.615797335420893</v>
      </c>
      <c r="E113" s="2">
        <v>4.97</v>
      </c>
      <c r="F113" s="2">
        <v>4.26</v>
      </c>
      <c r="G113" s="2">
        <v>7.27</v>
      </c>
      <c r="H113" s="2">
        <v>95.087835851264003</v>
      </c>
      <c r="I113" s="2">
        <v>4.7439919499999998</v>
      </c>
      <c r="J113" s="7">
        <v>4.5</v>
      </c>
      <c r="K113" s="5">
        <v>4.92</v>
      </c>
      <c r="L113" s="5">
        <v>5.03</v>
      </c>
      <c r="M113" s="5" t="s">
        <v>170</v>
      </c>
      <c r="N113" s="5">
        <v>4.45</v>
      </c>
      <c r="O113" s="5">
        <v>4.6399999999999997</v>
      </c>
      <c r="P113" s="5">
        <v>4.7699999999999996</v>
      </c>
      <c r="Q113" s="5">
        <v>5.08</v>
      </c>
      <c r="R113" s="5">
        <v>2.0699999999999998</v>
      </c>
      <c r="S113" s="5">
        <v>6.12</v>
      </c>
      <c r="T113" s="5">
        <v>6.75</v>
      </c>
      <c r="U113" s="5" t="s">
        <v>170</v>
      </c>
      <c r="V113" s="5">
        <v>8.14</v>
      </c>
      <c r="W113" s="6">
        <v>26104.127</v>
      </c>
      <c r="X113" s="6">
        <v>25710.897000000001</v>
      </c>
      <c r="Y113">
        <v>91.258215755978</v>
      </c>
      <c r="Z113" s="7">
        <v>12.573700000000001</v>
      </c>
      <c r="AA113" s="10">
        <v>597194494</v>
      </c>
      <c r="AB113" s="10">
        <v>597193947</v>
      </c>
      <c r="AC113">
        <v>516810593</v>
      </c>
      <c r="AD113">
        <v>80383354</v>
      </c>
      <c r="AE113" s="10">
        <v>547</v>
      </c>
      <c r="AF113" s="18">
        <v>142.17799112397799</v>
      </c>
      <c r="AG113" s="2">
        <v>4.5</v>
      </c>
    </row>
    <row r="114" spans="1:33" x14ac:dyDescent="0.55000000000000004">
      <c r="A114" s="15">
        <v>40269</v>
      </c>
      <c r="B114" s="2">
        <v>73.255564640853606</v>
      </c>
      <c r="C114" s="2">
        <v>76.683688509286796</v>
      </c>
      <c r="D114" s="2">
        <v>63.545574025208197</v>
      </c>
      <c r="E114" s="2">
        <v>4.2699999999999996</v>
      </c>
      <c r="F114" s="2">
        <v>3.93</v>
      </c>
      <c r="G114" s="2">
        <v>5.38</v>
      </c>
      <c r="H114" s="2">
        <v>95.293675404780998</v>
      </c>
      <c r="I114" s="2">
        <v>5.3473468799999999</v>
      </c>
      <c r="J114" s="7">
        <v>4.5</v>
      </c>
      <c r="K114" s="5">
        <v>4.9400000000000004</v>
      </c>
      <c r="L114" s="5">
        <v>5.03</v>
      </c>
      <c r="M114" s="5" t="s">
        <v>170</v>
      </c>
      <c r="N114" s="5">
        <v>4.4400000000000004</v>
      </c>
      <c r="O114" s="5">
        <v>4.63</v>
      </c>
      <c r="P114" s="5">
        <v>4.72</v>
      </c>
      <c r="Q114" s="5">
        <v>5.09</v>
      </c>
      <c r="R114" s="5">
        <v>1.96</v>
      </c>
      <c r="S114" s="5">
        <v>5.85</v>
      </c>
      <c r="T114" s="5">
        <v>6.63</v>
      </c>
      <c r="U114" s="5">
        <v>7.54</v>
      </c>
      <c r="V114" s="5">
        <v>7.99</v>
      </c>
      <c r="W114" s="6">
        <v>24844.517</v>
      </c>
      <c r="X114" s="6">
        <v>24764.007000000001</v>
      </c>
      <c r="Y114">
        <v>91.363655854219004</v>
      </c>
      <c r="Z114" s="7">
        <v>12.2302</v>
      </c>
      <c r="AA114" s="10">
        <v>574363356</v>
      </c>
      <c r="AB114" s="10">
        <v>574362947</v>
      </c>
      <c r="AC114">
        <v>508810761</v>
      </c>
      <c r="AD114">
        <v>65552186</v>
      </c>
      <c r="AE114" s="10">
        <v>409</v>
      </c>
      <c r="AF114" s="18">
        <v>150.04951591854299</v>
      </c>
      <c r="AG114" s="2">
        <v>4.5</v>
      </c>
    </row>
    <row r="115" spans="1:33" x14ac:dyDescent="0.55000000000000004">
      <c r="A115" s="15">
        <v>40299</v>
      </c>
      <c r="B115" s="2">
        <v>72.793977652452099</v>
      </c>
      <c r="C115" s="2">
        <v>76.862499794011399</v>
      </c>
      <c r="D115" s="2">
        <v>61.393449498079498</v>
      </c>
      <c r="E115" s="2">
        <v>3.92</v>
      </c>
      <c r="F115" s="2">
        <v>3.96</v>
      </c>
      <c r="G115" s="2">
        <v>3.76</v>
      </c>
      <c r="H115" s="2">
        <v>94.859351100511006</v>
      </c>
      <c r="I115" s="2">
        <v>4.99547176</v>
      </c>
      <c r="J115" s="7">
        <v>4.5</v>
      </c>
      <c r="K115" s="5">
        <v>4.9400000000000004</v>
      </c>
      <c r="L115" s="5">
        <v>5.04</v>
      </c>
      <c r="M115" s="5" t="s">
        <v>170</v>
      </c>
      <c r="N115" s="5">
        <v>4.5199999999999996</v>
      </c>
      <c r="O115" s="5">
        <v>4.6399999999999997</v>
      </c>
      <c r="P115" s="5">
        <v>4.72</v>
      </c>
      <c r="Q115" s="5">
        <v>4.96</v>
      </c>
      <c r="R115" s="5">
        <v>2.2400000000000002</v>
      </c>
      <c r="S115" s="5">
        <v>5.73</v>
      </c>
      <c r="T115" s="5">
        <v>6.2</v>
      </c>
      <c r="U115" s="5">
        <v>7.49</v>
      </c>
      <c r="V115" s="5" t="s">
        <v>170</v>
      </c>
      <c r="W115" s="6">
        <v>24796.460999999999</v>
      </c>
      <c r="X115" s="6">
        <v>24623.977999999999</v>
      </c>
      <c r="Y115">
        <v>91.467977892359002</v>
      </c>
      <c r="Z115" s="7">
        <v>12.742800000000001</v>
      </c>
      <c r="AA115" s="10">
        <v>582623917</v>
      </c>
      <c r="AB115" s="10">
        <v>582623188</v>
      </c>
      <c r="AC115">
        <v>517618588</v>
      </c>
      <c r="AD115">
        <v>65004600</v>
      </c>
      <c r="AE115" s="10">
        <v>729</v>
      </c>
      <c r="AF115" s="18">
        <v>141.47289268717901</v>
      </c>
      <c r="AG115" s="2">
        <v>4.5</v>
      </c>
    </row>
    <row r="116" spans="1:33" x14ac:dyDescent="0.55000000000000004">
      <c r="A116" s="15">
        <v>40330</v>
      </c>
      <c r="B116" s="2">
        <v>72.771183233271202</v>
      </c>
      <c r="C116" s="2">
        <v>76.968327127710694</v>
      </c>
      <c r="D116" s="2">
        <v>61.0304850279649</v>
      </c>
      <c r="E116" s="2">
        <v>3.69</v>
      </c>
      <c r="F116" s="2">
        <v>3.85</v>
      </c>
      <c r="G116" s="2">
        <v>3.19</v>
      </c>
      <c r="H116" s="2">
        <v>94.644148609780004</v>
      </c>
      <c r="I116" s="2">
        <v>4.9216430600000001</v>
      </c>
      <c r="J116" s="7">
        <v>4.5</v>
      </c>
      <c r="K116" s="5">
        <v>4.9400000000000004</v>
      </c>
      <c r="L116" s="5">
        <v>5.01</v>
      </c>
      <c r="M116" s="5" t="s">
        <v>170</v>
      </c>
      <c r="N116" s="5">
        <v>4.59</v>
      </c>
      <c r="O116" s="5">
        <v>4.66</v>
      </c>
      <c r="P116" s="5">
        <v>4.72</v>
      </c>
      <c r="Q116" s="5">
        <v>4.8600000000000003</v>
      </c>
      <c r="R116" s="5">
        <v>1.5</v>
      </c>
      <c r="S116" s="5">
        <v>5.37</v>
      </c>
      <c r="T116" s="5">
        <v>6.23</v>
      </c>
      <c r="U116" s="5" t="s">
        <v>170</v>
      </c>
      <c r="V116" s="5">
        <v>7.79</v>
      </c>
      <c r="W116" s="6">
        <v>25000.453000000001</v>
      </c>
      <c r="X116" s="6">
        <v>25336.866000000002</v>
      </c>
      <c r="Y116">
        <v>91.476403490991999</v>
      </c>
      <c r="Z116" s="7">
        <v>12.7193</v>
      </c>
      <c r="AA116" s="10">
        <v>577815651</v>
      </c>
      <c r="AB116" s="10">
        <v>577815451</v>
      </c>
      <c r="AC116">
        <v>514962395</v>
      </c>
      <c r="AD116">
        <v>62853056</v>
      </c>
      <c r="AE116" s="10">
        <v>200</v>
      </c>
      <c r="AF116" s="18">
        <v>138.470983278277</v>
      </c>
      <c r="AG116" s="2">
        <v>4.5</v>
      </c>
    </row>
    <row r="117" spans="1:33" x14ac:dyDescent="0.55000000000000004">
      <c r="A117" s="15">
        <v>40360</v>
      </c>
      <c r="B117" s="2">
        <v>72.929190002589607</v>
      </c>
      <c r="C117" s="2">
        <v>77.128705295445798</v>
      </c>
      <c r="D117" s="2">
        <v>61.181448988461398</v>
      </c>
      <c r="E117" s="2">
        <v>3.64</v>
      </c>
      <c r="F117" s="2">
        <v>3.74</v>
      </c>
      <c r="G117" s="2">
        <v>3.28</v>
      </c>
      <c r="H117" s="2">
        <v>94.511666697923005</v>
      </c>
      <c r="I117" s="2">
        <v>5.5851683300000001</v>
      </c>
      <c r="J117" s="7">
        <v>4.5</v>
      </c>
      <c r="K117" s="5">
        <v>4.92</v>
      </c>
      <c r="L117" s="5">
        <v>5.01</v>
      </c>
      <c r="M117" s="5" t="s">
        <v>170</v>
      </c>
      <c r="N117" s="5">
        <v>4.5999999999999996</v>
      </c>
      <c r="O117" s="5">
        <v>4.6399999999999997</v>
      </c>
      <c r="P117" s="5">
        <v>4.7</v>
      </c>
      <c r="Q117" s="5">
        <v>4.8</v>
      </c>
      <c r="R117" s="5">
        <v>1.38</v>
      </c>
      <c r="S117" s="5">
        <v>5.43</v>
      </c>
      <c r="T117" s="19">
        <f>AVERAGE(T116,T115:T116)</f>
        <v>6.22</v>
      </c>
      <c r="U117" s="5">
        <v>6.88</v>
      </c>
      <c r="V117" s="5" t="s">
        <v>170</v>
      </c>
      <c r="W117" s="6">
        <v>23334.154999999999</v>
      </c>
      <c r="X117" s="6">
        <v>24364.455999999998</v>
      </c>
      <c r="Y117">
        <v>91.826625279778995</v>
      </c>
      <c r="Z117" s="7">
        <v>12.818899999999999</v>
      </c>
      <c r="AA117" s="10">
        <v>593182718</v>
      </c>
      <c r="AB117" s="10">
        <v>593182402</v>
      </c>
      <c r="AC117">
        <v>526257565</v>
      </c>
      <c r="AD117">
        <v>66924837</v>
      </c>
      <c r="AE117" s="10">
        <v>316</v>
      </c>
      <c r="AF117" s="18">
        <v>138.64620016638</v>
      </c>
      <c r="AG117" s="2">
        <v>4.5</v>
      </c>
    </row>
    <row r="118" spans="1:33" x14ac:dyDescent="0.55000000000000004">
      <c r="A118" s="15">
        <v>40391</v>
      </c>
      <c r="B118" s="2">
        <v>73.131749500305801</v>
      </c>
      <c r="C118" s="2">
        <v>77.203400262647804</v>
      </c>
      <c r="D118" s="2">
        <v>61.719495575162597</v>
      </c>
      <c r="E118" s="2">
        <v>3.68</v>
      </c>
      <c r="F118" s="2">
        <v>3.69</v>
      </c>
      <c r="G118" s="2">
        <v>3.64</v>
      </c>
      <c r="H118" s="2">
        <v>95.200262646406003</v>
      </c>
      <c r="I118" s="2">
        <v>5.4157864099999999</v>
      </c>
      <c r="J118" s="7">
        <v>4.5</v>
      </c>
      <c r="K118" s="5">
        <v>4.9000000000000004</v>
      </c>
      <c r="L118" s="5">
        <v>4.99</v>
      </c>
      <c r="M118" s="5" t="s">
        <v>170</v>
      </c>
      <c r="N118" s="5">
        <v>4.5199999999999996</v>
      </c>
      <c r="O118" s="5">
        <v>4.6399999999999997</v>
      </c>
      <c r="P118" s="5">
        <v>4.71</v>
      </c>
      <c r="Q118" s="5">
        <v>4.78</v>
      </c>
      <c r="R118" s="5">
        <v>1.21</v>
      </c>
      <c r="S118" s="5">
        <v>5.38</v>
      </c>
      <c r="T118" s="19">
        <f>AVERAGE(T115:T117)</f>
        <v>6.2166666666666659</v>
      </c>
      <c r="U118" s="5">
        <v>6.49</v>
      </c>
      <c r="V118" s="5">
        <v>6.69</v>
      </c>
      <c r="W118" s="6">
        <v>26917.225999999999</v>
      </c>
      <c r="X118" s="6">
        <v>27615.053</v>
      </c>
      <c r="Y118">
        <v>92.008875918813999</v>
      </c>
      <c r="Z118" s="7">
        <v>12.769500000000001</v>
      </c>
      <c r="AA118" s="10">
        <v>584119067</v>
      </c>
      <c r="AB118" s="10">
        <v>584119067</v>
      </c>
      <c r="AC118">
        <v>519025347</v>
      </c>
      <c r="AD118">
        <v>65093720</v>
      </c>
      <c r="AE118" s="10">
        <v>0</v>
      </c>
      <c r="AF118" s="18">
        <v>142.48282960593801</v>
      </c>
      <c r="AG118" s="2">
        <v>4.5</v>
      </c>
    </row>
    <row r="119" spans="1:33" x14ac:dyDescent="0.55000000000000004">
      <c r="A119" s="15">
        <v>40422</v>
      </c>
      <c r="B119" s="2">
        <v>73.515110186521099</v>
      </c>
      <c r="C119" s="2">
        <v>77.482807874370593</v>
      </c>
      <c r="D119" s="2">
        <v>62.375257169169302</v>
      </c>
      <c r="E119" s="2">
        <v>3.7</v>
      </c>
      <c r="F119" s="2">
        <v>3.65</v>
      </c>
      <c r="G119" s="2">
        <v>3.86</v>
      </c>
      <c r="H119" s="2">
        <v>94.734290333022997</v>
      </c>
      <c r="I119" s="2">
        <v>5.6575982800000002</v>
      </c>
      <c r="J119" s="7">
        <v>4.5</v>
      </c>
      <c r="K119" s="5">
        <v>4.9000000000000004</v>
      </c>
      <c r="L119" s="5">
        <v>4.9800000000000004</v>
      </c>
      <c r="M119" s="5" t="s">
        <v>170</v>
      </c>
      <c r="N119" s="5">
        <v>4.43</v>
      </c>
      <c r="O119" s="5">
        <v>4.6100000000000003</v>
      </c>
      <c r="P119" s="5">
        <v>4.6500000000000004</v>
      </c>
      <c r="Q119" s="5">
        <v>4.74</v>
      </c>
      <c r="R119" s="5">
        <v>1.05</v>
      </c>
      <c r="S119" s="5">
        <v>5.23</v>
      </c>
      <c r="T119" s="19">
        <f>T118</f>
        <v>6.2166666666666659</v>
      </c>
      <c r="U119" s="5">
        <v>6.25</v>
      </c>
      <c r="V119" s="5" t="s">
        <v>170</v>
      </c>
      <c r="W119" s="6">
        <v>25338.436000000002</v>
      </c>
      <c r="X119" s="6">
        <v>25861.45</v>
      </c>
      <c r="Y119">
        <v>92.434228230692995</v>
      </c>
      <c r="Z119" s="7">
        <v>12.7997</v>
      </c>
      <c r="AA119" s="10">
        <v>589263155</v>
      </c>
      <c r="AB119" s="10">
        <v>588091817</v>
      </c>
      <c r="AC119">
        <v>514314915</v>
      </c>
      <c r="AD119">
        <v>73776902</v>
      </c>
      <c r="AE119" s="10">
        <v>1171338</v>
      </c>
      <c r="AF119" s="18">
        <v>145.08954187673299</v>
      </c>
      <c r="AG119" s="2">
        <v>4.5</v>
      </c>
    </row>
    <row r="120" spans="1:33" x14ac:dyDescent="0.55000000000000004">
      <c r="A120" s="15">
        <v>40452</v>
      </c>
      <c r="B120" s="2">
        <v>73.968926350202807</v>
      </c>
      <c r="C120" s="2">
        <v>77.630944915229705</v>
      </c>
      <c r="D120" s="2">
        <v>63.633526682776598</v>
      </c>
      <c r="E120" s="2">
        <v>4.0199999999999996</v>
      </c>
      <c r="F120" s="2">
        <v>3.51</v>
      </c>
      <c r="G120" s="2">
        <v>5.7</v>
      </c>
      <c r="H120" s="2">
        <v>94.851090735453994</v>
      </c>
      <c r="I120" s="2">
        <v>5.4813060800000004</v>
      </c>
      <c r="J120" s="7">
        <v>4.5</v>
      </c>
      <c r="K120" s="5">
        <v>4.87</v>
      </c>
      <c r="L120" s="5">
        <v>4.95</v>
      </c>
      <c r="M120" s="5" t="s">
        <v>170</v>
      </c>
      <c r="N120" s="5">
        <v>4.03</v>
      </c>
      <c r="O120" s="5">
        <v>4.3899999999999997</v>
      </c>
      <c r="P120" s="5">
        <v>4.55</v>
      </c>
      <c r="Q120" s="5">
        <v>4.66</v>
      </c>
      <c r="R120" s="5">
        <v>0.77</v>
      </c>
      <c r="S120" s="5">
        <v>5.04</v>
      </c>
      <c r="T120" s="5">
        <v>5.53</v>
      </c>
      <c r="U120" s="5" t="s">
        <v>170</v>
      </c>
      <c r="V120" s="5">
        <v>6.71</v>
      </c>
      <c r="W120" s="6">
        <v>26530.071</v>
      </c>
      <c r="X120" s="6">
        <v>27317.792000000001</v>
      </c>
      <c r="Y120">
        <v>92.437657794756007</v>
      </c>
      <c r="Z120" s="7">
        <v>12.4374</v>
      </c>
      <c r="AA120" s="10">
        <v>590029785</v>
      </c>
      <c r="AB120" s="10">
        <v>590029643</v>
      </c>
      <c r="AC120">
        <v>523176969</v>
      </c>
      <c r="AD120">
        <v>66852674</v>
      </c>
      <c r="AE120" s="10">
        <v>142</v>
      </c>
      <c r="AF120" s="18">
        <v>152.93281986929799</v>
      </c>
      <c r="AG120" s="2">
        <v>4.5</v>
      </c>
    </row>
    <row r="121" spans="1:33" x14ac:dyDescent="0.55000000000000004">
      <c r="A121" s="15">
        <v>40483</v>
      </c>
      <c r="B121" s="2">
        <v>74.561581248891898</v>
      </c>
      <c r="C121" s="2">
        <v>77.814945423046495</v>
      </c>
      <c r="D121" s="2">
        <v>65.303905796796599</v>
      </c>
      <c r="E121" s="2">
        <v>4.32</v>
      </c>
      <c r="F121" s="2">
        <v>3.61</v>
      </c>
      <c r="G121" s="2">
        <v>6.61</v>
      </c>
      <c r="H121" s="2">
        <v>94.582157649691993</v>
      </c>
      <c r="I121" s="2">
        <v>5.1723595600000003</v>
      </c>
      <c r="J121" s="7">
        <v>4.5</v>
      </c>
      <c r="K121" s="5">
        <v>4.87</v>
      </c>
      <c r="L121" s="5">
        <v>4.92</v>
      </c>
      <c r="M121" s="5" t="s">
        <v>170</v>
      </c>
      <c r="N121" s="5">
        <v>3.97</v>
      </c>
      <c r="O121" s="5">
        <v>4.25</v>
      </c>
      <c r="P121" s="5">
        <v>4.37</v>
      </c>
      <c r="Q121" s="5">
        <v>4.5199999999999996</v>
      </c>
      <c r="R121" s="5">
        <v>0.97</v>
      </c>
      <c r="S121" s="5">
        <v>5.15</v>
      </c>
      <c r="T121" s="5">
        <v>5.28</v>
      </c>
      <c r="U121" s="5">
        <v>6.13</v>
      </c>
      <c r="V121" s="5">
        <v>7.29</v>
      </c>
      <c r="W121" s="6">
        <v>28169.737000000001</v>
      </c>
      <c r="X121" s="6">
        <v>28254.429</v>
      </c>
      <c r="Y121">
        <v>92.602134284722993</v>
      </c>
      <c r="Z121" s="7">
        <v>12.3391</v>
      </c>
      <c r="AA121" s="10">
        <v>605690050</v>
      </c>
      <c r="AB121" s="10">
        <v>605690050</v>
      </c>
      <c r="AC121">
        <v>531966106</v>
      </c>
      <c r="AD121">
        <v>73723944</v>
      </c>
      <c r="AE121" s="10">
        <v>0</v>
      </c>
      <c r="AF121" s="18">
        <v>158.20709968419101</v>
      </c>
      <c r="AG121" s="2">
        <v>4.5</v>
      </c>
    </row>
    <row r="122" spans="1:33" x14ac:dyDescent="0.55000000000000004">
      <c r="A122" s="15">
        <v>40513</v>
      </c>
      <c r="B122" s="2">
        <v>74.930954450610002</v>
      </c>
      <c r="C122" s="2">
        <v>78.150823186655202</v>
      </c>
      <c r="D122" s="2">
        <v>65.757802567227003</v>
      </c>
      <c r="E122" s="2">
        <v>4.4000000000000004</v>
      </c>
      <c r="F122" s="2">
        <v>3.58</v>
      </c>
      <c r="G122" s="2">
        <v>7.09</v>
      </c>
      <c r="H122" s="2">
        <v>95.516262616877</v>
      </c>
      <c r="I122" s="2">
        <v>4.9369689599999997</v>
      </c>
      <c r="J122" s="7">
        <v>4.5</v>
      </c>
      <c r="K122" s="5">
        <v>4.8899999999999997</v>
      </c>
      <c r="L122" s="5">
        <v>4.95</v>
      </c>
      <c r="M122" s="5" t="s">
        <v>170</v>
      </c>
      <c r="N122" s="5">
        <v>4.3</v>
      </c>
      <c r="O122" s="5">
        <v>4.53</v>
      </c>
      <c r="P122" s="5">
        <v>4.68</v>
      </c>
      <c r="Q122" s="5">
        <v>4.8600000000000003</v>
      </c>
      <c r="R122" s="5">
        <v>1.27</v>
      </c>
      <c r="S122" s="5">
        <v>5.44</v>
      </c>
      <c r="T122" s="5">
        <v>6.11</v>
      </c>
      <c r="U122" s="5">
        <v>7.16</v>
      </c>
      <c r="V122" s="5">
        <v>7.74</v>
      </c>
      <c r="W122" s="6">
        <v>26945.473999999998</v>
      </c>
      <c r="X122" s="6">
        <v>27119.034</v>
      </c>
      <c r="Y122">
        <v>93.254361528811003</v>
      </c>
      <c r="Z122" s="7">
        <v>12.388500000000001</v>
      </c>
      <c r="AA122" s="10">
        <v>693423219</v>
      </c>
      <c r="AB122" s="10">
        <v>693423114</v>
      </c>
      <c r="AC122">
        <v>599362681</v>
      </c>
      <c r="AD122">
        <v>94060433</v>
      </c>
      <c r="AE122" s="10">
        <v>105</v>
      </c>
      <c r="AF122" s="18">
        <v>167.18512839314701</v>
      </c>
      <c r="AG122" s="2">
        <v>4.5</v>
      </c>
    </row>
    <row r="123" spans="1:33" x14ac:dyDescent="0.55000000000000004">
      <c r="A123" s="15">
        <v>40544</v>
      </c>
      <c r="B123" s="2">
        <v>75.295991345633695</v>
      </c>
      <c r="C123" s="2">
        <v>78.508111879688897</v>
      </c>
      <c r="D123" s="2">
        <v>66.129486203436599</v>
      </c>
      <c r="E123" s="2">
        <v>3.78</v>
      </c>
      <c r="F123" s="2">
        <v>3.27</v>
      </c>
      <c r="G123" s="2">
        <v>5.39</v>
      </c>
      <c r="H123" s="2">
        <v>95.487516142483003</v>
      </c>
      <c r="I123" s="2">
        <v>5.3370107400000002</v>
      </c>
      <c r="J123" s="7">
        <v>4.5</v>
      </c>
      <c r="K123" s="5">
        <v>4.8600000000000003</v>
      </c>
      <c r="L123" s="5">
        <v>4.92</v>
      </c>
      <c r="M123" s="5" t="s">
        <v>170</v>
      </c>
      <c r="N123" s="5">
        <v>4.1399999999999997</v>
      </c>
      <c r="O123" s="5">
        <v>4.4400000000000004</v>
      </c>
      <c r="P123" s="5">
        <v>4.55</v>
      </c>
      <c r="Q123" s="5">
        <v>4.76</v>
      </c>
      <c r="R123" s="5">
        <v>1.86</v>
      </c>
      <c r="S123" s="5">
        <v>5.89</v>
      </c>
      <c r="T123" s="5">
        <v>6.27</v>
      </c>
      <c r="U123" s="5" t="s">
        <v>170</v>
      </c>
      <c r="V123" s="5" t="s">
        <v>170</v>
      </c>
      <c r="W123" s="6">
        <v>24674.597000000002</v>
      </c>
      <c r="X123" s="6">
        <v>24532.143</v>
      </c>
      <c r="Y123">
        <v>93.395779694997003</v>
      </c>
      <c r="Z123" s="7">
        <v>12.1258</v>
      </c>
      <c r="AA123" s="10">
        <v>648031029</v>
      </c>
      <c r="AB123" s="10">
        <v>648030446</v>
      </c>
      <c r="AC123">
        <v>575666016</v>
      </c>
      <c r="AD123">
        <v>72364430</v>
      </c>
      <c r="AE123" s="10">
        <v>583</v>
      </c>
      <c r="AF123" s="18">
        <v>173.31089307608099</v>
      </c>
      <c r="AG123" s="2">
        <v>4.5</v>
      </c>
    </row>
    <row r="124" spans="1:33" x14ac:dyDescent="0.55000000000000004">
      <c r="A124" s="15">
        <v>40575</v>
      </c>
      <c r="B124" s="2">
        <v>75.578460244005001</v>
      </c>
      <c r="C124" s="2">
        <v>78.824086507428405</v>
      </c>
      <c r="D124" s="2">
        <v>66.317493864378704</v>
      </c>
      <c r="E124" s="2">
        <v>3.57</v>
      </c>
      <c r="F124" s="2">
        <v>3.26</v>
      </c>
      <c r="G124" s="2">
        <v>4.53</v>
      </c>
      <c r="H124" s="2">
        <v>95.488545838818993</v>
      </c>
      <c r="I124" s="2">
        <v>5.3384843399999999</v>
      </c>
      <c r="J124" s="7">
        <v>4.5</v>
      </c>
      <c r="K124" s="5">
        <v>4.84</v>
      </c>
      <c r="L124" s="5">
        <v>4.88</v>
      </c>
      <c r="M124" s="5" t="s">
        <v>170</v>
      </c>
      <c r="N124" s="5">
        <v>4.04</v>
      </c>
      <c r="O124" s="5">
        <v>4.29</v>
      </c>
      <c r="P124" s="5">
        <v>4.58</v>
      </c>
      <c r="Q124" s="5">
        <v>4.82</v>
      </c>
      <c r="R124" s="5">
        <v>2.16</v>
      </c>
      <c r="S124" s="5">
        <v>5.87</v>
      </c>
      <c r="T124" s="5">
        <v>6.4</v>
      </c>
      <c r="U124" s="5" t="s">
        <v>170</v>
      </c>
      <c r="V124" s="5">
        <v>8.18</v>
      </c>
      <c r="W124" s="6">
        <v>25771.474999999999</v>
      </c>
      <c r="X124" s="6">
        <v>25461.39</v>
      </c>
      <c r="Y124">
        <v>93.503849022992995</v>
      </c>
      <c r="Z124" s="7">
        <v>12.0703</v>
      </c>
      <c r="AA124" s="10">
        <v>638281570</v>
      </c>
      <c r="AB124" s="10">
        <v>638281570</v>
      </c>
      <c r="AC124">
        <v>569068927</v>
      </c>
      <c r="AD124">
        <v>69212643</v>
      </c>
      <c r="AE124" s="10">
        <v>0</v>
      </c>
      <c r="AF124" s="18">
        <v>179.83114595454401</v>
      </c>
      <c r="AG124" s="2">
        <v>4.5</v>
      </c>
    </row>
    <row r="125" spans="1:33" x14ac:dyDescent="0.55000000000000004">
      <c r="A125" s="15">
        <v>40603</v>
      </c>
      <c r="B125" s="2">
        <v>75.723450928541396</v>
      </c>
      <c r="C125" s="2">
        <v>79.059362439055306</v>
      </c>
      <c r="D125" s="2">
        <v>66.208477375778898</v>
      </c>
      <c r="E125" s="2">
        <v>3.04</v>
      </c>
      <c r="F125" s="2">
        <v>3.21</v>
      </c>
      <c r="G125" s="2">
        <v>2.46</v>
      </c>
      <c r="H125" s="2">
        <v>95.631202214704999</v>
      </c>
      <c r="I125" s="2">
        <v>4.6417399000000001</v>
      </c>
      <c r="J125" s="7">
        <v>4.5</v>
      </c>
      <c r="K125" s="5">
        <v>4.84</v>
      </c>
      <c r="L125" s="5">
        <v>4.87</v>
      </c>
      <c r="M125" s="5" t="s">
        <v>170</v>
      </c>
      <c r="N125" s="5">
        <v>4.2699999999999996</v>
      </c>
      <c r="O125" s="5">
        <v>4.32</v>
      </c>
      <c r="P125" s="5">
        <v>4.57</v>
      </c>
      <c r="Q125" s="5">
        <v>4.75</v>
      </c>
      <c r="R125" s="5">
        <v>2.11</v>
      </c>
      <c r="S125" s="5">
        <v>5.9</v>
      </c>
      <c r="T125" s="5">
        <v>6.73</v>
      </c>
      <c r="U125" s="5" t="s">
        <v>170</v>
      </c>
      <c r="V125" s="5">
        <v>8.3000000000000007</v>
      </c>
      <c r="W125" s="6">
        <v>31355.125</v>
      </c>
      <c r="X125" s="6">
        <v>29899.15</v>
      </c>
      <c r="Y125">
        <v>94.064957467154002</v>
      </c>
      <c r="Z125" s="7">
        <v>11.9992</v>
      </c>
      <c r="AA125" s="10">
        <v>634712337</v>
      </c>
      <c r="AB125" s="10">
        <v>634711772</v>
      </c>
      <c r="AC125">
        <v>560130419</v>
      </c>
      <c r="AD125">
        <v>74581353</v>
      </c>
      <c r="AE125" s="10">
        <v>565</v>
      </c>
      <c r="AF125" s="18">
        <v>185.76900395540301</v>
      </c>
      <c r="AG125" s="2">
        <v>4.5</v>
      </c>
    </row>
    <row r="126" spans="1:33" x14ac:dyDescent="0.55000000000000004">
      <c r="A126" s="15">
        <v>40634</v>
      </c>
      <c r="B126" s="2">
        <v>75.717440951980294</v>
      </c>
      <c r="C126" s="2">
        <v>79.118986338782307</v>
      </c>
      <c r="D126" s="2">
        <v>66.021560110604497</v>
      </c>
      <c r="E126" s="2">
        <v>3.36</v>
      </c>
      <c r="F126" s="2">
        <v>3.18</v>
      </c>
      <c r="G126" s="2">
        <v>3.9</v>
      </c>
      <c r="H126" s="2">
        <v>96.213208116686999</v>
      </c>
      <c r="I126" s="2">
        <v>5.1306363099999999</v>
      </c>
      <c r="J126" s="7">
        <v>4.5</v>
      </c>
      <c r="K126" s="5">
        <v>4.8499999999999996</v>
      </c>
      <c r="L126" s="5">
        <v>4.88</v>
      </c>
      <c r="M126" s="5">
        <v>4.9800000000000004</v>
      </c>
      <c r="N126" s="5">
        <v>4.28</v>
      </c>
      <c r="O126" s="5">
        <v>4.3899999999999997</v>
      </c>
      <c r="P126" s="5">
        <v>4.6100000000000003</v>
      </c>
      <c r="Q126" s="5">
        <v>4.93</v>
      </c>
      <c r="R126" s="5">
        <v>2.17</v>
      </c>
      <c r="S126" s="5">
        <v>5.87</v>
      </c>
      <c r="T126" s="5">
        <v>6.45</v>
      </c>
      <c r="U126" s="5">
        <v>7.28</v>
      </c>
      <c r="V126" s="5" t="s">
        <v>170</v>
      </c>
      <c r="W126" s="6">
        <v>27808.164000000001</v>
      </c>
      <c r="X126" s="6">
        <v>27200.981</v>
      </c>
      <c r="Y126">
        <v>93.592860750393996</v>
      </c>
      <c r="Z126" s="7">
        <v>11.718400000000001</v>
      </c>
      <c r="AA126" s="10">
        <v>645582893</v>
      </c>
      <c r="AB126" s="10">
        <v>645582013</v>
      </c>
      <c r="AC126">
        <v>564190627</v>
      </c>
      <c r="AD126">
        <v>81391386</v>
      </c>
      <c r="AE126" s="10">
        <v>880</v>
      </c>
      <c r="AF126" s="18">
        <v>195.12805835143001</v>
      </c>
      <c r="AG126" s="2">
        <v>4.5</v>
      </c>
    </row>
    <row r="127" spans="1:33" x14ac:dyDescent="0.55000000000000004">
      <c r="A127" s="15">
        <v>40664</v>
      </c>
      <c r="B127" s="2">
        <v>75.159264378868897</v>
      </c>
      <c r="C127" s="2">
        <v>79.259856091581696</v>
      </c>
      <c r="D127" s="2">
        <v>63.511529252843303</v>
      </c>
      <c r="E127" s="2">
        <v>3.25</v>
      </c>
      <c r="F127" s="2">
        <v>3.12</v>
      </c>
      <c r="G127" s="2">
        <v>3.45</v>
      </c>
      <c r="H127" s="2">
        <v>96.984712540244004</v>
      </c>
      <c r="I127" s="2">
        <v>5.1807634</v>
      </c>
      <c r="J127" s="7">
        <v>4.5</v>
      </c>
      <c r="K127" s="5">
        <v>4.8499999999999996</v>
      </c>
      <c r="L127" s="5">
        <v>4.88</v>
      </c>
      <c r="M127" s="5">
        <v>4.96</v>
      </c>
      <c r="N127" s="5">
        <v>4.3099999999999996</v>
      </c>
      <c r="O127" s="5">
        <v>4.45</v>
      </c>
      <c r="P127" s="5">
        <v>4.5999999999999996</v>
      </c>
      <c r="Q127" s="5">
        <v>4.84</v>
      </c>
      <c r="R127" s="5">
        <v>1.94</v>
      </c>
      <c r="S127" s="5">
        <v>5.65</v>
      </c>
      <c r="T127" s="5">
        <v>6.18</v>
      </c>
      <c r="U127" s="5" t="s">
        <v>170</v>
      </c>
      <c r="V127" s="5">
        <v>7.8</v>
      </c>
      <c r="W127" s="6">
        <v>31079.659</v>
      </c>
      <c r="X127" s="6">
        <v>30541.742999999999</v>
      </c>
      <c r="Y127">
        <v>94.506754093043995</v>
      </c>
      <c r="Z127" s="7">
        <v>11.6533</v>
      </c>
      <c r="AA127" s="10">
        <v>637597598</v>
      </c>
      <c r="AB127" s="10">
        <v>637597245</v>
      </c>
      <c r="AC127">
        <v>564056150</v>
      </c>
      <c r="AD127">
        <v>73541095</v>
      </c>
      <c r="AE127" s="10">
        <v>353</v>
      </c>
      <c r="AF127" s="18">
        <v>188.03726482786601</v>
      </c>
      <c r="AG127" s="2">
        <v>4.5</v>
      </c>
    </row>
    <row r="128" spans="1:33" x14ac:dyDescent="0.55000000000000004">
      <c r="A128" s="15">
        <v>40695</v>
      </c>
      <c r="B128" s="2">
        <v>75.155508143518205</v>
      </c>
      <c r="C128" s="2">
        <v>79.413225287095301</v>
      </c>
      <c r="D128" s="2">
        <v>63.069753876216097</v>
      </c>
      <c r="E128" s="2">
        <v>3.28</v>
      </c>
      <c r="F128" s="2">
        <v>3.18</v>
      </c>
      <c r="G128" s="2">
        <v>3.34</v>
      </c>
      <c r="H128" s="2">
        <v>97.829919349517994</v>
      </c>
      <c r="I128" s="2">
        <v>5.4007870499999999</v>
      </c>
      <c r="J128" s="7">
        <v>4.5</v>
      </c>
      <c r="K128" s="5">
        <v>4.8499999999999996</v>
      </c>
      <c r="L128" s="5">
        <v>4.8899999999999997</v>
      </c>
      <c r="M128" s="5">
        <v>4.95</v>
      </c>
      <c r="N128" s="5">
        <v>4.37</v>
      </c>
      <c r="O128" s="5">
        <v>4.3899999999999997</v>
      </c>
      <c r="P128" s="5">
        <v>4.5199999999999996</v>
      </c>
      <c r="Q128" s="5">
        <v>4.72</v>
      </c>
      <c r="R128" s="5">
        <v>1.67</v>
      </c>
      <c r="S128" s="5">
        <v>5.51</v>
      </c>
      <c r="T128" s="5">
        <v>5.94</v>
      </c>
      <c r="U128" s="5">
        <v>6.92</v>
      </c>
      <c r="V128" s="5">
        <v>7.71</v>
      </c>
      <c r="W128" s="6">
        <v>30394.79</v>
      </c>
      <c r="X128" s="6">
        <v>30300.785</v>
      </c>
      <c r="Y128">
        <v>95.088495300342004</v>
      </c>
      <c r="Z128" s="7">
        <v>11.805999999999999</v>
      </c>
      <c r="AA128" s="10">
        <v>635323803</v>
      </c>
      <c r="AB128" s="10">
        <v>635323256</v>
      </c>
      <c r="AC128">
        <v>561603251</v>
      </c>
      <c r="AD128">
        <v>73720005</v>
      </c>
      <c r="AE128" s="10">
        <v>547</v>
      </c>
      <c r="AF128" s="18">
        <v>186.24406007816501</v>
      </c>
      <c r="AG128" s="2">
        <v>4.5</v>
      </c>
    </row>
    <row r="129" spans="1:33" x14ac:dyDescent="0.55000000000000004">
      <c r="A129" s="15">
        <v>40725</v>
      </c>
      <c r="B129" s="2">
        <v>75.516106737183705</v>
      </c>
      <c r="C129" s="2">
        <v>79.591636503597798</v>
      </c>
      <c r="D129" s="2">
        <v>63.939529228524201</v>
      </c>
      <c r="E129" s="2">
        <v>3.55</v>
      </c>
      <c r="F129" s="2">
        <v>3.19</v>
      </c>
      <c r="G129" s="2">
        <v>4.51</v>
      </c>
      <c r="H129" s="2">
        <v>97.833141241175994</v>
      </c>
      <c r="I129" s="2">
        <v>5.4771185100000004</v>
      </c>
      <c r="J129" s="7">
        <v>4.5</v>
      </c>
      <c r="K129" s="5">
        <v>4.82</v>
      </c>
      <c r="L129" s="5">
        <v>4.8600000000000003</v>
      </c>
      <c r="M129" s="5">
        <v>4.9000000000000004</v>
      </c>
      <c r="N129" s="5">
        <v>4.1399999999999997</v>
      </c>
      <c r="O129" s="5">
        <v>4.2699999999999996</v>
      </c>
      <c r="P129" s="5">
        <v>4.49</v>
      </c>
      <c r="Q129" s="5">
        <v>4.6500000000000004</v>
      </c>
      <c r="R129" s="5">
        <v>1.26</v>
      </c>
      <c r="S129" s="5">
        <v>5.59</v>
      </c>
      <c r="T129" s="19">
        <f>AVERAGE(T128,T127:T128)</f>
        <v>6.0200000000000005</v>
      </c>
      <c r="U129" s="5">
        <v>6.9</v>
      </c>
      <c r="V129" s="5" t="s">
        <v>170</v>
      </c>
      <c r="W129" s="6">
        <v>27848.616999999998</v>
      </c>
      <c r="X129" s="6">
        <v>29030.739000000001</v>
      </c>
      <c r="Y129">
        <v>95.494639490607995</v>
      </c>
      <c r="Z129" s="7">
        <v>11.672599999999999</v>
      </c>
      <c r="AA129" s="10">
        <v>645656424</v>
      </c>
      <c r="AB129" s="10">
        <v>645656105</v>
      </c>
      <c r="AC129">
        <v>568484963</v>
      </c>
      <c r="AD129">
        <v>77171142</v>
      </c>
      <c r="AE129" s="10">
        <v>319</v>
      </c>
      <c r="AF129" s="18">
        <v>188.779042889491</v>
      </c>
      <c r="AG129" s="2">
        <v>4.5</v>
      </c>
    </row>
    <row r="130" spans="1:33" x14ac:dyDescent="0.55000000000000004">
      <c r="A130" s="15">
        <v>40756</v>
      </c>
      <c r="B130" s="2">
        <v>75.635555021335406</v>
      </c>
      <c r="C130" s="2">
        <v>79.687015734094302</v>
      </c>
      <c r="D130" s="2">
        <v>64.124357673397498</v>
      </c>
      <c r="E130" s="2">
        <v>3.42</v>
      </c>
      <c r="F130" s="2">
        <v>3.22</v>
      </c>
      <c r="G130" s="2">
        <v>3.9</v>
      </c>
      <c r="H130" s="2">
        <v>97.771067972929998</v>
      </c>
      <c r="I130" s="2">
        <v>5.7052401799999997</v>
      </c>
      <c r="J130" s="7">
        <v>4.5</v>
      </c>
      <c r="K130" s="5">
        <v>4.8099999999999996</v>
      </c>
      <c r="L130" s="5">
        <v>4.8499999999999996</v>
      </c>
      <c r="M130" s="5">
        <v>4.87</v>
      </c>
      <c r="N130" s="5">
        <v>4.05</v>
      </c>
      <c r="O130" s="5">
        <v>4.22</v>
      </c>
      <c r="P130" s="5">
        <v>4.42</v>
      </c>
      <c r="Q130" s="5">
        <v>4.5199999999999996</v>
      </c>
      <c r="R130" s="5">
        <v>0.57999999999999996</v>
      </c>
      <c r="S130" s="5">
        <v>5.08</v>
      </c>
      <c r="T130" s="19">
        <f>AVERAGE(T127:T129)</f>
        <v>6.0466666666666669</v>
      </c>
      <c r="U130" s="5">
        <v>5.78</v>
      </c>
      <c r="V130" s="5" t="s">
        <v>170</v>
      </c>
      <c r="W130" s="6">
        <v>31463.991999999998</v>
      </c>
      <c r="X130" s="6">
        <v>32292.579000000002</v>
      </c>
      <c r="Y130">
        <v>96.092940930165</v>
      </c>
      <c r="Z130" s="7">
        <v>12.2319</v>
      </c>
      <c r="AA130" s="10">
        <v>635301476</v>
      </c>
      <c r="AB130" s="10">
        <v>635301021</v>
      </c>
      <c r="AC130">
        <v>561433239</v>
      </c>
      <c r="AD130">
        <v>73867782</v>
      </c>
      <c r="AE130" s="10">
        <v>455</v>
      </c>
      <c r="AF130" s="18">
        <v>184.37102878792999</v>
      </c>
      <c r="AG130" s="2">
        <v>4.5</v>
      </c>
    </row>
    <row r="131" spans="1:33" x14ac:dyDescent="0.55000000000000004">
      <c r="A131" s="15">
        <v>40787</v>
      </c>
      <c r="B131" s="2">
        <v>75.821113047659097</v>
      </c>
      <c r="C131" s="2">
        <v>79.898958535706001</v>
      </c>
      <c r="D131" s="2">
        <v>64.235118110009793</v>
      </c>
      <c r="E131" s="2">
        <v>3.14</v>
      </c>
      <c r="F131" s="2">
        <v>3.12</v>
      </c>
      <c r="G131" s="2">
        <v>2.98</v>
      </c>
      <c r="H131" s="2">
        <v>97.268218238616996</v>
      </c>
      <c r="I131" s="2">
        <v>5.4323883300000002</v>
      </c>
      <c r="J131" s="7">
        <v>4.5</v>
      </c>
      <c r="K131" s="5">
        <v>4.78</v>
      </c>
      <c r="L131" s="5">
        <v>4.8</v>
      </c>
      <c r="M131" s="5">
        <v>4.8099999999999996</v>
      </c>
      <c r="N131" s="5">
        <v>4.2300000000000004</v>
      </c>
      <c r="O131" s="5">
        <v>4.28</v>
      </c>
      <c r="P131" s="5">
        <v>4.37</v>
      </c>
      <c r="Q131" s="5">
        <v>4.46</v>
      </c>
      <c r="R131" s="5">
        <v>0.85</v>
      </c>
      <c r="S131" s="5">
        <v>4.74</v>
      </c>
      <c r="T131" s="19">
        <f>T130</f>
        <v>6.0466666666666669</v>
      </c>
      <c r="U131" s="5" t="s">
        <v>170</v>
      </c>
      <c r="V131" s="5" t="s">
        <v>170</v>
      </c>
      <c r="W131" s="6">
        <v>28774.475999999999</v>
      </c>
      <c r="X131" s="6">
        <v>30644.799999999999</v>
      </c>
      <c r="Y131">
        <v>96.193632741588004</v>
      </c>
      <c r="Z131" s="7">
        <v>13.044499999999999</v>
      </c>
      <c r="AA131" s="10">
        <v>643274195</v>
      </c>
      <c r="AB131" s="10">
        <v>643273709</v>
      </c>
      <c r="AC131">
        <v>568945825</v>
      </c>
      <c r="AD131">
        <v>74327884</v>
      </c>
      <c r="AE131" s="10">
        <v>486</v>
      </c>
      <c r="AF131" s="18">
        <v>182.29765193872501</v>
      </c>
      <c r="AG131" s="2">
        <v>4.5</v>
      </c>
    </row>
    <row r="132" spans="1:33" x14ac:dyDescent="0.55000000000000004">
      <c r="A132" s="15">
        <v>40817</v>
      </c>
      <c r="B132" s="2">
        <v>76.332712302421996</v>
      </c>
      <c r="C132" s="2">
        <v>80.106073710676199</v>
      </c>
      <c r="D132" s="2">
        <v>65.597134580227205</v>
      </c>
      <c r="E132" s="2">
        <v>3.2</v>
      </c>
      <c r="F132" s="2">
        <v>3.19</v>
      </c>
      <c r="G132" s="2">
        <v>3.09</v>
      </c>
      <c r="H132" s="2">
        <v>99.069535751657995</v>
      </c>
      <c r="I132" s="2">
        <v>4.9933989399999996</v>
      </c>
      <c r="J132" s="7">
        <v>4.5</v>
      </c>
      <c r="K132" s="5">
        <v>4.79</v>
      </c>
      <c r="L132" s="5">
        <v>4.8099999999999996</v>
      </c>
      <c r="M132" s="5">
        <v>4.8</v>
      </c>
      <c r="N132" s="5">
        <v>4.3600000000000003</v>
      </c>
      <c r="O132" s="5">
        <v>4.37</v>
      </c>
      <c r="P132" s="5">
        <v>4.43</v>
      </c>
      <c r="Q132" s="5">
        <v>4.4000000000000004</v>
      </c>
      <c r="R132" s="5">
        <v>0.68</v>
      </c>
      <c r="S132" s="5">
        <v>4.66</v>
      </c>
      <c r="T132" s="5">
        <v>5.1100000000000003</v>
      </c>
      <c r="U132" s="5">
        <v>6.85</v>
      </c>
      <c r="V132" s="5">
        <v>7.48</v>
      </c>
      <c r="W132" s="6">
        <v>30023.464</v>
      </c>
      <c r="X132" s="6">
        <v>30554.511999999999</v>
      </c>
      <c r="Y132">
        <v>96.198426845797002</v>
      </c>
      <c r="Z132" s="7">
        <v>13.435</v>
      </c>
      <c r="AA132" s="10">
        <v>651531413</v>
      </c>
      <c r="AB132" s="10">
        <v>651531413</v>
      </c>
      <c r="AC132">
        <v>575962572</v>
      </c>
      <c r="AD132">
        <v>75568841</v>
      </c>
      <c r="AE132" s="10">
        <v>0</v>
      </c>
      <c r="AF132" s="18">
        <v>175.72887681709</v>
      </c>
      <c r="AG132" s="2">
        <v>4.5</v>
      </c>
    </row>
    <row r="133" spans="1:33" x14ac:dyDescent="0.55000000000000004">
      <c r="A133" s="15">
        <v>40848</v>
      </c>
      <c r="B133" s="2">
        <v>77.158332832501898</v>
      </c>
      <c r="C133" s="2">
        <v>80.364584818471997</v>
      </c>
      <c r="D133" s="2">
        <v>68.003112785983305</v>
      </c>
      <c r="E133" s="2">
        <v>3.48</v>
      </c>
      <c r="F133" s="2">
        <v>3.28</v>
      </c>
      <c r="G133" s="2">
        <v>4.13</v>
      </c>
      <c r="H133" s="2">
        <v>99.762517917354998</v>
      </c>
      <c r="I133" s="2">
        <v>4.9612789199999998</v>
      </c>
      <c r="J133" s="7">
        <v>4.5</v>
      </c>
      <c r="K133" s="5">
        <v>4.8</v>
      </c>
      <c r="L133" s="5">
        <v>4.8099999999999996</v>
      </c>
      <c r="M133" s="5">
        <v>4.8</v>
      </c>
      <c r="N133" s="5">
        <v>4.3499999999999996</v>
      </c>
      <c r="O133" s="5">
        <v>4.37</v>
      </c>
      <c r="P133" s="5">
        <v>4.43</v>
      </c>
      <c r="Q133" s="5">
        <v>4.47</v>
      </c>
      <c r="R133" s="5">
        <v>1.03</v>
      </c>
      <c r="S133" s="5">
        <v>4.84</v>
      </c>
      <c r="T133" s="5">
        <v>4.9800000000000004</v>
      </c>
      <c r="U133" s="5">
        <v>6.38</v>
      </c>
      <c r="V133" s="5" t="s">
        <v>170</v>
      </c>
      <c r="W133" s="6">
        <v>31051.746999999999</v>
      </c>
      <c r="X133" s="6">
        <v>31248.71</v>
      </c>
      <c r="Y133">
        <v>97.112039668977999</v>
      </c>
      <c r="Z133" s="7">
        <v>13.699299999999999</v>
      </c>
      <c r="AA133" s="10">
        <v>675504642</v>
      </c>
      <c r="AB133" s="10">
        <v>675504053</v>
      </c>
      <c r="AC133">
        <v>588952430</v>
      </c>
      <c r="AD133">
        <v>86551623</v>
      </c>
      <c r="AE133" s="10">
        <v>589</v>
      </c>
      <c r="AF133" s="18">
        <v>178.09328629966399</v>
      </c>
      <c r="AG133" s="2">
        <v>4.5</v>
      </c>
    </row>
    <row r="134" spans="1:33" x14ac:dyDescent="0.55000000000000004">
      <c r="A134" s="15">
        <v>40878</v>
      </c>
      <c r="B134" s="2">
        <v>77.792385359697107</v>
      </c>
      <c r="C134" s="2">
        <v>80.771268913896293</v>
      </c>
      <c r="D134" s="2">
        <v>69.270031592994002</v>
      </c>
      <c r="E134" s="2">
        <v>3.82</v>
      </c>
      <c r="F134" s="2">
        <v>3.35</v>
      </c>
      <c r="G134" s="2">
        <v>5.34</v>
      </c>
      <c r="H134" s="2">
        <v>100.09429380427299</v>
      </c>
      <c r="I134" s="2">
        <v>4.5068053299999997</v>
      </c>
      <c r="J134" s="7">
        <v>4.5</v>
      </c>
      <c r="K134" s="5">
        <v>4.8</v>
      </c>
      <c r="L134" s="5">
        <v>4.8099999999999996</v>
      </c>
      <c r="M134" s="5">
        <v>4.8099999999999996</v>
      </c>
      <c r="N134" s="5">
        <v>4.34</v>
      </c>
      <c r="O134" s="5">
        <v>4.4400000000000004</v>
      </c>
      <c r="P134" s="5">
        <v>4.5199999999999996</v>
      </c>
      <c r="Q134" s="5">
        <v>4.57</v>
      </c>
      <c r="R134" s="5">
        <v>1.38</v>
      </c>
      <c r="S134" s="5">
        <v>5</v>
      </c>
      <c r="T134" s="5">
        <v>5.3</v>
      </c>
      <c r="U134" s="5">
        <v>6.46</v>
      </c>
      <c r="V134" s="5">
        <v>7.6</v>
      </c>
      <c r="W134" s="6">
        <v>29187.279999999999</v>
      </c>
      <c r="X134" s="6">
        <v>29135.344000000001</v>
      </c>
      <c r="Y134">
        <v>96.800489626851004</v>
      </c>
      <c r="Z134" s="7">
        <v>13.7689</v>
      </c>
      <c r="AA134" s="10">
        <v>763491879</v>
      </c>
      <c r="AB134" s="10">
        <v>763490940</v>
      </c>
      <c r="AC134">
        <v>665915596</v>
      </c>
      <c r="AD134">
        <v>97575344</v>
      </c>
      <c r="AE134" s="10">
        <v>939</v>
      </c>
      <c r="AF134" s="18">
        <v>174.83791899879199</v>
      </c>
      <c r="AG134" s="2">
        <v>4.5</v>
      </c>
    </row>
    <row r="135" spans="1:33" x14ac:dyDescent="0.55000000000000004">
      <c r="A135" s="15">
        <v>40909</v>
      </c>
      <c r="B135" s="2">
        <v>78.343049462107103</v>
      </c>
      <c r="C135" s="2">
        <v>81.133182184576299</v>
      </c>
      <c r="D135" s="2">
        <v>70.345435337684606</v>
      </c>
      <c r="E135" s="2">
        <v>4.05</v>
      </c>
      <c r="F135" s="2">
        <v>3.34</v>
      </c>
      <c r="G135" s="2">
        <v>6.38</v>
      </c>
      <c r="H135" s="2">
        <v>99.263402499182007</v>
      </c>
      <c r="I135" s="2">
        <v>4.8797437300000004</v>
      </c>
      <c r="J135" s="7">
        <v>4.5</v>
      </c>
      <c r="K135" s="5">
        <v>4.79</v>
      </c>
      <c r="L135" s="5">
        <v>4.8</v>
      </c>
      <c r="M135" s="5">
        <v>4.8099999999999996</v>
      </c>
      <c r="N135" s="5">
        <v>4.2699999999999996</v>
      </c>
      <c r="O135" s="5">
        <v>4.46</v>
      </c>
      <c r="P135" s="5">
        <v>4.55</v>
      </c>
      <c r="Q135" s="5">
        <v>4.71</v>
      </c>
      <c r="R135" s="5">
        <v>1.69</v>
      </c>
      <c r="S135" s="5">
        <v>5.01</v>
      </c>
      <c r="T135" s="5">
        <v>5.46</v>
      </c>
      <c r="U135" s="5" t="s">
        <v>170</v>
      </c>
      <c r="V135" s="5">
        <v>7.41</v>
      </c>
      <c r="W135" s="6">
        <v>27281.577000000001</v>
      </c>
      <c r="X135" s="6">
        <v>27548.994999999999</v>
      </c>
      <c r="Y135">
        <v>97.314622079463007</v>
      </c>
      <c r="Z135" s="7">
        <v>13.4178</v>
      </c>
      <c r="AA135" s="10">
        <v>724693817</v>
      </c>
      <c r="AB135" s="10">
        <v>724693774</v>
      </c>
      <c r="AC135">
        <v>639626906</v>
      </c>
      <c r="AD135">
        <v>85066868</v>
      </c>
      <c r="AE135" s="10">
        <v>43</v>
      </c>
      <c r="AF135" s="18">
        <v>177.68705669769699</v>
      </c>
      <c r="AG135" s="2">
        <v>4.5</v>
      </c>
    </row>
    <row r="136" spans="1:33" x14ac:dyDescent="0.55000000000000004">
      <c r="A136" s="15">
        <v>40940</v>
      </c>
      <c r="B136" s="2">
        <v>78.502313840976001</v>
      </c>
      <c r="C136" s="2">
        <v>81.478175951844804</v>
      </c>
      <c r="D136" s="2">
        <v>69.9854268540889</v>
      </c>
      <c r="E136" s="2">
        <v>3.87</v>
      </c>
      <c r="F136" s="2">
        <v>3.37</v>
      </c>
      <c r="G136" s="2">
        <v>5.53</v>
      </c>
      <c r="H136" s="2">
        <v>99.304070842211004</v>
      </c>
      <c r="I136" s="2">
        <v>5.2801078099999996</v>
      </c>
      <c r="J136" s="7">
        <v>4.5</v>
      </c>
      <c r="K136" s="5">
        <v>4.78</v>
      </c>
      <c r="L136" s="5">
        <v>4.8</v>
      </c>
      <c r="M136" s="5">
        <v>4.8099999999999996</v>
      </c>
      <c r="N136" s="5">
        <v>4.32</v>
      </c>
      <c r="O136" s="5">
        <v>4.3899999999999997</v>
      </c>
      <c r="P136" s="5">
        <v>4.4800000000000004</v>
      </c>
      <c r="Q136" s="5">
        <v>4.5999999999999996</v>
      </c>
      <c r="R136" s="5">
        <v>1.31</v>
      </c>
      <c r="S136" s="5">
        <v>4.92</v>
      </c>
      <c r="T136" s="5">
        <v>5</v>
      </c>
      <c r="U136" s="5" t="s">
        <v>170</v>
      </c>
      <c r="V136" s="5">
        <v>7.24</v>
      </c>
      <c r="W136" s="6">
        <v>30015.345000000001</v>
      </c>
      <c r="X136" s="6">
        <v>29517.163</v>
      </c>
      <c r="Y136">
        <v>97.642767319561997</v>
      </c>
      <c r="Z136" s="7">
        <v>12.783099999999999</v>
      </c>
      <c r="AA136" s="10">
        <v>711444157</v>
      </c>
      <c r="AB136" s="10">
        <v>711443511</v>
      </c>
      <c r="AC136">
        <v>635028142</v>
      </c>
      <c r="AD136">
        <v>76415369</v>
      </c>
      <c r="AE136" s="10">
        <v>646</v>
      </c>
      <c r="AF136" s="18">
        <v>183.11208946948699</v>
      </c>
      <c r="AG136" s="2">
        <v>4.5</v>
      </c>
    </row>
    <row r="137" spans="1:33" x14ac:dyDescent="0.55000000000000004">
      <c r="A137" s="15">
        <v>40969</v>
      </c>
      <c r="B137" s="2">
        <v>78.547388665184201</v>
      </c>
      <c r="C137" s="2">
        <v>81.677294482163504</v>
      </c>
      <c r="D137" s="2">
        <v>69.600458860047596</v>
      </c>
      <c r="E137" s="2">
        <v>3.73</v>
      </c>
      <c r="F137" s="2">
        <v>3.31</v>
      </c>
      <c r="G137" s="2">
        <v>5.12</v>
      </c>
      <c r="H137" s="2">
        <v>99.658589526520004</v>
      </c>
      <c r="I137" s="2">
        <v>4.5184889200000002</v>
      </c>
      <c r="J137" s="7">
        <v>4.5</v>
      </c>
      <c r="K137" s="5">
        <v>4.7699999999999996</v>
      </c>
      <c r="L137" s="5">
        <v>4.79</v>
      </c>
      <c r="M137" s="5">
        <v>4.8099999999999996</v>
      </c>
      <c r="N137" s="5">
        <v>4.24</v>
      </c>
      <c r="O137" s="5">
        <v>4.43</v>
      </c>
      <c r="P137" s="5">
        <v>4.51</v>
      </c>
      <c r="Q137" s="5">
        <v>4.6399999999999997</v>
      </c>
      <c r="R137" s="5">
        <v>1.6</v>
      </c>
      <c r="S137" s="5">
        <v>4.99</v>
      </c>
      <c r="T137" s="5">
        <v>5.29</v>
      </c>
      <c r="U137" s="5" t="s">
        <v>170</v>
      </c>
      <c r="V137" s="5" t="s">
        <v>170</v>
      </c>
      <c r="W137" s="6">
        <v>32312.045999999998</v>
      </c>
      <c r="X137" s="6">
        <v>30839.53</v>
      </c>
      <c r="Y137">
        <v>97.955916707162999</v>
      </c>
      <c r="Z137" s="7">
        <v>12.7567</v>
      </c>
      <c r="AA137" s="10">
        <v>723848484</v>
      </c>
      <c r="AB137" s="10">
        <v>723848484</v>
      </c>
      <c r="AC137">
        <v>643192126</v>
      </c>
      <c r="AD137">
        <v>80656358</v>
      </c>
      <c r="AE137" s="10">
        <v>0</v>
      </c>
      <c r="AF137" s="18">
        <v>187.285444560602</v>
      </c>
      <c r="AG137" s="2">
        <v>4.5</v>
      </c>
    </row>
    <row r="138" spans="1:33" x14ac:dyDescent="0.55000000000000004">
      <c r="A138" s="15">
        <v>41000</v>
      </c>
      <c r="B138" s="2">
        <v>78.300979626179497</v>
      </c>
      <c r="C138" s="2">
        <v>81.800316100672504</v>
      </c>
      <c r="D138" s="2">
        <v>68.322808755330797</v>
      </c>
      <c r="E138" s="2">
        <v>3.41</v>
      </c>
      <c r="F138" s="2">
        <v>3.39</v>
      </c>
      <c r="G138" s="2">
        <v>3.49</v>
      </c>
      <c r="H138" s="2">
        <v>100.316060670425</v>
      </c>
      <c r="I138" s="2">
        <v>4.8579850999999996</v>
      </c>
      <c r="J138" s="7">
        <v>4.5</v>
      </c>
      <c r="K138" s="5">
        <v>4.74</v>
      </c>
      <c r="L138" s="5">
        <v>4.76</v>
      </c>
      <c r="M138" s="5">
        <v>4.7699999999999996</v>
      </c>
      <c r="N138" s="5">
        <v>4.29</v>
      </c>
      <c r="O138" s="5">
        <v>4.3499999999999996</v>
      </c>
      <c r="P138" s="5">
        <v>4.4000000000000004</v>
      </c>
      <c r="Q138" s="5">
        <v>4.57</v>
      </c>
      <c r="R138" s="5">
        <v>1.69</v>
      </c>
      <c r="S138" s="5">
        <v>4.8899999999999997</v>
      </c>
      <c r="T138" s="5">
        <v>5.04</v>
      </c>
      <c r="U138" s="5" t="s">
        <v>170</v>
      </c>
      <c r="V138" s="5">
        <v>7.16</v>
      </c>
      <c r="W138" s="6">
        <v>30900.420999999998</v>
      </c>
      <c r="X138" s="6">
        <v>30481.741000000002</v>
      </c>
      <c r="Y138">
        <v>98.340279850843999</v>
      </c>
      <c r="Z138" s="7">
        <v>13.069699999999999</v>
      </c>
      <c r="AA138" s="10">
        <v>732244066</v>
      </c>
      <c r="AB138" s="10">
        <v>732243958</v>
      </c>
      <c r="AC138">
        <v>646876330</v>
      </c>
      <c r="AD138">
        <v>85367628</v>
      </c>
      <c r="AE138" s="10">
        <v>108</v>
      </c>
      <c r="AF138" s="18">
        <v>184.245277974673</v>
      </c>
      <c r="AG138" s="2">
        <v>4.5</v>
      </c>
    </row>
    <row r="139" spans="1:33" x14ac:dyDescent="0.55000000000000004">
      <c r="A139" s="15">
        <v>41030</v>
      </c>
      <c r="B139" s="2">
        <v>78.053819340104596</v>
      </c>
      <c r="C139" s="2">
        <v>82.017577718921601</v>
      </c>
      <c r="D139" s="2">
        <v>66.781611807698496</v>
      </c>
      <c r="E139" s="2">
        <v>3.85</v>
      </c>
      <c r="F139" s="2">
        <v>3.48</v>
      </c>
      <c r="G139" s="2">
        <v>5.15</v>
      </c>
      <c r="H139" s="2">
        <v>99.973774982539993</v>
      </c>
      <c r="I139" s="2">
        <v>4.6736978999999996</v>
      </c>
      <c r="J139" s="7">
        <v>4.5</v>
      </c>
      <c r="K139" s="5">
        <v>4.76</v>
      </c>
      <c r="L139" s="5">
        <v>4.78</v>
      </c>
      <c r="M139" s="5">
        <v>4.8</v>
      </c>
      <c r="N139" s="5">
        <v>4.3899999999999997</v>
      </c>
      <c r="O139" s="5">
        <v>4.3899999999999997</v>
      </c>
      <c r="P139" s="5">
        <v>4.4800000000000004</v>
      </c>
      <c r="Q139" s="5">
        <v>4.6100000000000003</v>
      </c>
      <c r="R139" s="5">
        <v>1.3</v>
      </c>
      <c r="S139" s="5">
        <v>4.96</v>
      </c>
      <c r="T139" s="5">
        <v>5.07</v>
      </c>
      <c r="U139" s="5">
        <v>6.22</v>
      </c>
      <c r="V139" s="5">
        <v>7.25</v>
      </c>
      <c r="W139" s="6">
        <v>33135.476999999999</v>
      </c>
      <c r="X139" s="6">
        <v>32801.858</v>
      </c>
      <c r="Y139">
        <v>97.779720496300996</v>
      </c>
      <c r="Z139" s="7">
        <v>13.663399999999999</v>
      </c>
      <c r="AA139" s="10">
        <v>742959902</v>
      </c>
      <c r="AB139" s="10">
        <v>742959467</v>
      </c>
      <c r="AC139">
        <v>656986584</v>
      </c>
      <c r="AD139">
        <v>85972883</v>
      </c>
      <c r="AE139" s="10">
        <v>435</v>
      </c>
      <c r="AF139" s="18">
        <v>173.354597583252</v>
      </c>
      <c r="AG139" s="2">
        <v>4.5</v>
      </c>
    </row>
    <row r="140" spans="1:33" x14ac:dyDescent="0.55000000000000004">
      <c r="A140" s="15">
        <v>41061</v>
      </c>
      <c r="B140" s="2">
        <v>78.413666686699898</v>
      </c>
      <c r="C140" s="2">
        <v>82.194640995307907</v>
      </c>
      <c r="D140" s="2">
        <v>67.649667486653399</v>
      </c>
      <c r="E140" s="2">
        <v>4.34</v>
      </c>
      <c r="F140" s="2">
        <v>3.5</v>
      </c>
      <c r="G140" s="2">
        <v>7.26</v>
      </c>
      <c r="H140" s="2">
        <v>100.58346162717601</v>
      </c>
      <c r="I140" s="2">
        <v>4.7513260099999997</v>
      </c>
      <c r="J140" s="7">
        <v>4.5</v>
      </c>
      <c r="K140" s="5">
        <v>4.76</v>
      </c>
      <c r="L140" s="5">
        <v>4.78</v>
      </c>
      <c r="M140" s="5">
        <v>4.79</v>
      </c>
      <c r="N140" s="5">
        <v>4.34</v>
      </c>
      <c r="O140" s="5">
        <v>4.46</v>
      </c>
      <c r="P140" s="5">
        <v>4.53</v>
      </c>
      <c r="Q140" s="5">
        <v>4.6100000000000003</v>
      </c>
      <c r="R140" s="5">
        <v>0.54</v>
      </c>
      <c r="S140" s="5">
        <v>4.72</v>
      </c>
      <c r="T140" s="5">
        <v>4.79</v>
      </c>
      <c r="U140" s="5">
        <v>5.94</v>
      </c>
      <c r="V140" s="5">
        <v>6.61</v>
      </c>
      <c r="W140" s="6">
        <v>30272.703000000001</v>
      </c>
      <c r="X140" s="6">
        <v>29657.623</v>
      </c>
      <c r="Y140">
        <v>98.692167629069999</v>
      </c>
      <c r="Z140" s="7">
        <v>13.9192</v>
      </c>
      <c r="AA140" s="10">
        <v>748818630</v>
      </c>
      <c r="AB140" s="10">
        <v>748818171</v>
      </c>
      <c r="AC140">
        <v>669880702</v>
      </c>
      <c r="AD140">
        <v>78937469</v>
      </c>
      <c r="AE140" s="10">
        <v>459</v>
      </c>
      <c r="AF140" s="18">
        <v>162.08467589847999</v>
      </c>
      <c r="AG140" s="2">
        <v>4.5</v>
      </c>
    </row>
    <row r="141" spans="1:33" x14ac:dyDescent="0.55000000000000004">
      <c r="A141" s="15">
        <v>41091</v>
      </c>
      <c r="B141" s="2">
        <v>78.853897469799904</v>
      </c>
      <c r="C141" s="2">
        <v>82.450633434713296</v>
      </c>
      <c r="D141" s="2">
        <v>68.604053072408803</v>
      </c>
      <c r="E141" s="2">
        <v>4.42</v>
      </c>
      <c r="F141" s="2">
        <v>3.59</v>
      </c>
      <c r="G141" s="2">
        <v>7.3</v>
      </c>
      <c r="H141" s="2">
        <v>101.903234523065</v>
      </c>
      <c r="I141" s="2">
        <v>4.9920287300000004</v>
      </c>
      <c r="J141" s="7">
        <v>4.5</v>
      </c>
      <c r="K141" s="5">
        <v>4.78</v>
      </c>
      <c r="L141" s="5">
        <v>4.79</v>
      </c>
      <c r="M141" s="5">
        <v>4.8099999999999996</v>
      </c>
      <c r="N141" s="5">
        <v>4.1500000000000004</v>
      </c>
      <c r="O141" s="5">
        <v>4.41</v>
      </c>
      <c r="P141" s="5">
        <v>4.51</v>
      </c>
      <c r="Q141" s="5">
        <v>4.58</v>
      </c>
      <c r="R141" s="5">
        <v>0.5</v>
      </c>
      <c r="S141" s="5">
        <v>4.71</v>
      </c>
      <c r="T141" s="19">
        <f>AVERAGE(T140,T139:T140)</f>
        <v>4.8833333333333329</v>
      </c>
      <c r="U141" s="5">
        <v>5.12</v>
      </c>
      <c r="V141" s="5" t="s">
        <v>170</v>
      </c>
      <c r="W141" s="6">
        <v>30294.405999999999</v>
      </c>
      <c r="X141" s="6">
        <v>30704.05</v>
      </c>
      <c r="Y141">
        <v>99.143123998332001</v>
      </c>
      <c r="Z141" s="7">
        <v>13.366099999999999</v>
      </c>
      <c r="AA141" s="10">
        <v>747220844</v>
      </c>
      <c r="AB141" s="10">
        <v>747220613</v>
      </c>
      <c r="AC141">
        <v>661268206</v>
      </c>
      <c r="AD141">
        <v>85952407</v>
      </c>
      <c r="AE141" s="10">
        <v>231</v>
      </c>
      <c r="AF141" s="18">
        <v>167.370788458622</v>
      </c>
      <c r="AG141" s="2">
        <v>4.5</v>
      </c>
    </row>
    <row r="142" spans="1:33" x14ac:dyDescent="0.55000000000000004">
      <c r="A142" s="15">
        <v>41122</v>
      </c>
      <c r="B142" s="2">
        <v>79.090540296892797</v>
      </c>
      <c r="C142" s="2">
        <v>82.635630076969704</v>
      </c>
      <c r="D142" s="2">
        <v>68.983893952748005</v>
      </c>
      <c r="E142" s="2">
        <v>4.57</v>
      </c>
      <c r="F142" s="2">
        <v>3.7</v>
      </c>
      <c r="G142" s="2">
        <v>7.58</v>
      </c>
      <c r="H142" s="2">
        <v>100.177089119147</v>
      </c>
      <c r="I142" s="2">
        <v>5.3277782900000004</v>
      </c>
      <c r="J142" s="7">
        <v>4.5</v>
      </c>
      <c r="K142" s="5">
        <v>4.79</v>
      </c>
      <c r="L142" s="5">
        <v>4.8</v>
      </c>
      <c r="M142" s="5">
        <v>4.8099999999999996</v>
      </c>
      <c r="N142" s="5">
        <v>4.13</v>
      </c>
      <c r="O142" s="5">
        <v>4.32</v>
      </c>
      <c r="P142" s="5">
        <v>4.51</v>
      </c>
      <c r="Q142" s="5">
        <v>4.59</v>
      </c>
      <c r="R142" s="5">
        <v>0.47</v>
      </c>
      <c r="S142" s="5">
        <v>4.79</v>
      </c>
      <c r="T142" s="19">
        <f>AVERAGE(T139:T141)</f>
        <v>4.9144444444444444</v>
      </c>
      <c r="U142" s="5" t="s">
        <v>170</v>
      </c>
      <c r="V142" s="5">
        <v>6.22</v>
      </c>
      <c r="W142" s="6">
        <v>31660.135999999999</v>
      </c>
      <c r="X142" s="6">
        <v>32641.949000000001</v>
      </c>
      <c r="Y142">
        <v>98.671695489288993</v>
      </c>
      <c r="Z142" s="7">
        <v>13.1845</v>
      </c>
      <c r="AA142" s="10">
        <v>738072393</v>
      </c>
      <c r="AB142" s="10">
        <v>737859785</v>
      </c>
      <c r="AC142">
        <v>658456317</v>
      </c>
      <c r="AD142">
        <v>79403468</v>
      </c>
      <c r="AE142" s="10">
        <v>212608</v>
      </c>
      <c r="AF142" s="18">
        <v>172.02741840826201</v>
      </c>
      <c r="AG142" s="2">
        <v>4.5</v>
      </c>
    </row>
    <row r="143" spans="1:33" x14ac:dyDescent="0.55000000000000004">
      <c r="A143" s="15">
        <v>41153</v>
      </c>
      <c r="B143" s="2">
        <v>79.439118937436106</v>
      </c>
      <c r="C143" s="2">
        <v>82.781926734818001</v>
      </c>
      <c r="D143" s="2">
        <v>69.896084024548003</v>
      </c>
      <c r="E143" s="2">
        <v>4.7699999999999996</v>
      </c>
      <c r="F143" s="2">
        <v>3.61</v>
      </c>
      <c r="G143" s="2">
        <v>8.81</v>
      </c>
      <c r="H143" s="2">
        <v>101.03781406783</v>
      </c>
      <c r="I143" s="2">
        <v>4.9052045299999998</v>
      </c>
      <c r="J143" s="7">
        <v>4.5</v>
      </c>
      <c r="K143" s="5">
        <v>4.8</v>
      </c>
      <c r="L143" s="5">
        <v>4.82</v>
      </c>
      <c r="M143" s="5">
        <v>4.83</v>
      </c>
      <c r="N143" s="5">
        <v>4.17</v>
      </c>
      <c r="O143" s="5">
        <v>4.2699999999999996</v>
      </c>
      <c r="P143" s="5">
        <v>4.51</v>
      </c>
      <c r="Q143" s="5">
        <v>4.59</v>
      </c>
      <c r="R143" s="5">
        <v>0.41</v>
      </c>
      <c r="S143" s="5">
        <v>4.8499999999999996</v>
      </c>
      <c r="T143" s="19">
        <f>T142</f>
        <v>4.9144444444444444</v>
      </c>
      <c r="U143" s="5">
        <v>5.44</v>
      </c>
      <c r="V143" s="5">
        <v>6.57</v>
      </c>
      <c r="W143" s="6">
        <v>29279.642</v>
      </c>
      <c r="X143" s="6">
        <v>29069.597000000002</v>
      </c>
      <c r="Y143">
        <v>98.961210701265003</v>
      </c>
      <c r="Z143" s="7">
        <v>12.939399999999999</v>
      </c>
      <c r="AA143" s="10">
        <v>728580839</v>
      </c>
      <c r="AB143" s="10">
        <v>728580289</v>
      </c>
      <c r="AC143">
        <v>647998869</v>
      </c>
      <c r="AD143">
        <v>80581420</v>
      </c>
      <c r="AE143" s="10">
        <v>550</v>
      </c>
      <c r="AF143" s="18">
        <v>173.75559906434401</v>
      </c>
      <c r="AG143" s="2">
        <v>4.5</v>
      </c>
    </row>
    <row r="144" spans="1:33" x14ac:dyDescent="0.55000000000000004">
      <c r="A144" s="15">
        <v>41183</v>
      </c>
      <c r="B144" s="2">
        <v>79.841036119959099</v>
      </c>
      <c r="C144" s="2">
        <v>82.970474436260403</v>
      </c>
      <c r="D144" s="2">
        <v>70.891746140484997</v>
      </c>
      <c r="E144" s="2">
        <v>4.5999999999999996</v>
      </c>
      <c r="F144" s="2">
        <v>3.58</v>
      </c>
      <c r="G144" s="2">
        <v>8.07</v>
      </c>
      <c r="H144" s="2">
        <v>99.869591232752001</v>
      </c>
      <c r="I144" s="2">
        <v>5.0304759800000003</v>
      </c>
      <c r="J144" s="7">
        <v>4.5</v>
      </c>
      <c r="K144" s="5">
        <v>4.82</v>
      </c>
      <c r="L144" s="5">
        <v>4.84</v>
      </c>
      <c r="M144" s="5">
        <v>4.8600000000000003</v>
      </c>
      <c r="N144" s="5">
        <v>4.21</v>
      </c>
      <c r="O144" s="5">
        <v>4.3499999999999996</v>
      </c>
      <c r="P144" s="5">
        <v>4.53</v>
      </c>
      <c r="Q144" s="5">
        <v>4.6399999999999997</v>
      </c>
      <c r="R144" s="5">
        <v>0.54</v>
      </c>
      <c r="S144" s="5">
        <v>4.95</v>
      </c>
      <c r="T144" s="5">
        <v>4.93</v>
      </c>
      <c r="U144" s="5">
        <v>5.35</v>
      </c>
      <c r="V144" s="5" t="s">
        <v>170</v>
      </c>
      <c r="W144" s="6">
        <v>33939.839</v>
      </c>
      <c r="X144" s="6">
        <v>35564.836000000003</v>
      </c>
      <c r="Y144">
        <v>98.971606916888007</v>
      </c>
      <c r="Z144" s="7">
        <v>12.891</v>
      </c>
      <c r="AA144" s="10">
        <v>740224825</v>
      </c>
      <c r="AB144" s="10">
        <v>740223965</v>
      </c>
      <c r="AC144">
        <v>650045637</v>
      </c>
      <c r="AD144">
        <v>90178328</v>
      </c>
      <c r="AE144" s="10">
        <v>860</v>
      </c>
      <c r="AF144" s="18">
        <v>172.181448526228</v>
      </c>
      <c r="AG144" s="2">
        <v>4.5</v>
      </c>
    </row>
    <row r="145" spans="1:33" x14ac:dyDescent="0.55000000000000004">
      <c r="A145" s="15">
        <v>41214</v>
      </c>
      <c r="B145" s="2">
        <v>80.383436504597597</v>
      </c>
      <c r="C145" s="2">
        <v>83.013381649786794</v>
      </c>
      <c r="D145" s="2">
        <v>72.826968579503799</v>
      </c>
      <c r="E145" s="2">
        <v>4.18</v>
      </c>
      <c r="F145" s="2">
        <v>3.3</v>
      </c>
      <c r="G145" s="2">
        <v>7.09</v>
      </c>
      <c r="H145" s="2">
        <v>100.631347871358</v>
      </c>
      <c r="I145" s="2">
        <v>5.04764898</v>
      </c>
      <c r="J145" s="7">
        <v>4.5</v>
      </c>
      <c r="K145" s="5">
        <v>4.84</v>
      </c>
      <c r="L145" s="5">
        <v>4.8600000000000003</v>
      </c>
      <c r="M145" s="5">
        <v>4.9000000000000004</v>
      </c>
      <c r="N145" s="5">
        <v>4.29</v>
      </c>
      <c r="O145" s="5">
        <v>4.46</v>
      </c>
      <c r="P145" s="5">
        <v>4.6399999999999997</v>
      </c>
      <c r="Q145" s="5">
        <v>4.76</v>
      </c>
      <c r="R145" s="5">
        <v>0.83</v>
      </c>
      <c r="S145" s="5">
        <v>4.99</v>
      </c>
      <c r="T145" s="5">
        <v>5.2</v>
      </c>
      <c r="U145" s="5">
        <v>5.52</v>
      </c>
      <c r="V145" s="5">
        <v>6.34</v>
      </c>
      <c r="W145" s="6">
        <v>31468.921999999999</v>
      </c>
      <c r="X145" s="6">
        <v>32716.357</v>
      </c>
      <c r="Y145">
        <v>100.347898247445</v>
      </c>
      <c r="Z145" s="7">
        <v>13.0746</v>
      </c>
      <c r="AA145" s="10">
        <v>758618019</v>
      </c>
      <c r="AB145" s="10">
        <v>758617346</v>
      </c>
      <c r="AC145">
        <v>669945485</v>
      </c>
      <c r="AD145">
        <v>88671861</v>
      </c>
      <c r="AE145" s="10">
        <v>673</v>
      </c>
      <c r="AF145" s="18">
        <v>169.86119718928001</v>
      </c>
      <c r="AG145" s="2">
        <v>4.5</v>
      </c>
    </row>
    <row r="146" spans="1:33" x14ac:dyDescent="0.55000000000000004">
      <c r="A146" s="15">
        <v>41244</v>
      </c>
      <c r="B146" s="2">
        <v>80.568243283851203</v>
      </c>
      <c r="C146" s="2">
        <v>83.113736730984101</v>
      </c>
      <c r="D146" s="2">
        <v>73.247618429475907</v>
      </c>
      <c r="E146" s="2">
        <v>3.57</v>
      </c>
      <c r="F146" s="2">
        <v>2.9</v>
      </c>
      <c r="G146" s="2">
        <v>5.74</v>
      </c>
      <c r="H146" s="2">
        <v>99.154577914639006</v>
      </c>
      <c r="I146" s="2">
        <v>4.3954458199999999</v>
      </c>
      <c r="J146" s="7">
        <v>4.5</v>
      </c>
      <c r="K146" s="5">
        <v>4.84</v>
      </c>
      <c r="L146" s="5">
        <v>4.8600000000000003</v>
      </c>
      <c r="M146" s="5">
        <v>4.8899999999999997</v>
      </c>
      <c r="N146" s="5">
        <v>4.05</v>
      </c>
      <c r="O146" s="5">
        <v>4.21</v>
      </c>
      <c r="P146" s="5">
        <v>4.47</v>
      </c>
      <c r="Q146" s="5">
        <v>4.62</v>
      </c>
      <c r="R146" s="5">
        <v>1.02</v>
      </c>
      <c r="S146" s="5">
        <v>4.9400000000000004</v>
      </c>
      <c r="T146" s="5">
        <v>5.05</v>
      </c>
      <c r="U146" s="5" t="s">
        <v>170</v>
      </c>
      <c r="V146" s="5">
        <v>6.28</v>
      </c>
      <c r="W146" s="6">
        <v>30209.376</v>
      </c>
      <c r="X146" s="6">
        <v>29207.86</v>
      </c>
      <c r="Y146">
        <v>99.450250912027002</v>
      </c>
      <c r="Z146" s="7">
        <v>12.8705</v>
      </c>
      <c r="AA146" s="10">
        <v>846019426</v>
      </c>
      <c r="AB146" s="10">
        <v>845395608</v>
      </c>
      <c r="AC146">
        <v>734034321</v>
      </c>
      <c r="AD146">
        <v>111361287</v>
      </c>
      <c r="AE146" s="10">
        <v>623818</v>
      </c>
      <c r="AF146" s="18">
        <v>170.67900103232401</v>
      </c>
      <c r="AG146" s="2">
        <v>4.5</v>
      </c>
    </row>
    <row r="147" spans="1:33" x14ac:dyDescent="0.55000000000000004">
      <c r="A147" s="15">
        <v>41275</v>
      </c>
      <c r="B147" s="2">
        <v>80.8927820181501</v>
      </c>
      <c r="C147" s="2">
        <v>83.466489108412105</v>
      </c>
      <c r="D147" s="2">
        <v>73.491257048091398</v>
      </c>
      <c r="E147" s="2">
        <v>3.25</v>
      </c>
      <c r="F147" s="2">
        <v>2.88</v>
      </c>
      <c r="G147" s="2">
        <v>4.47</v>
      </c>
      <c r="H147" s="2">
        <v>99.945622631137994</v>
      </c>
      <c r="I147" s="2">
        <v>5.4078785700000003</v>
      </c>
      <c r="J147" s="7">
        <v>4.5</v>
      </c>
      <c r="K147" s="5">
        <v>4.84</v>
      </c>
      <c r="L147" s="5">
        <v>4.8600000000000003</v>
      </c>
      <c r="M147" s="5">
        <v>4.8600000000000003</v>
      </c>
      <c r="N147" s="5">
        <v>4.1500000000000004</v>
      </c>
      <c r="O147" s="5">
        <v>4.3</v>
      </c>
      <c r="P147" s="5">
        <v>4.4400000000000004</v>
      </c>
      <c r="Q147" s="5">
        <v>4.59</v>
      </c>
      <c r="R147" s="5">
        <v>1.4</v>
      </c>
      <c r="S147" s="5">
        <v>4.87</v>
      </c>
      <c r="T147" s="5">
        <v>4.9000000000000004</v>
      </c>
      <c r="U147" s="5">
        <v>5.47</v>
      </c>
      <c r="V147" s="5">
        <v>5.83</v>
      </c>
      <c r="W147" s="6">
        <v>27298.537</v>
      </c>
      <c r="X147" s="6">
        <v>30152.955000000002</v>
      </c>
      <c r="Y147">
        <v>99.511354615284006</v>
      </c>
      <c r="Z147" s="7">
        <v>12.699</v>
      </c>
      <c r="AA147" s="10">
        <v>787098204</v>
      </c>
      <c r="AB147" s="10">
        <v>787097788</v>
      </c>
      <c r="AC147">
        <v>696560096</v>
      </c>
      <c r="AD147">
        <v>90537692</v>
      </c>
      <c r="AE147" s="10">
        <v>416</v>
      </c>
      <c r="AF147" s="18">
        <v>174.86012777397099</v>
      </c>
      <c r="AG147" s="2">
        <v>4.5</v>
      </c>
    </row>
    <row r="148" spans="1:33" x14ac:dyDescent="0.55000000000000004">
      <c r="A148" s="15">
        <v>41306</v>
      </c>
      <c r="B148" s="2">
        <v>81.290942965322401</v>
      </c>
      <c r="C148" s="2">
        <v>83.891258852078806</v>
      </c>
      <c r="D148" s="2">
        <v>73.816703405276897</v>
      </c>
      <c r="E148" s="2">
        <v>3.55</v>
      </c>
      <c r="F148" s="2">
        <v>2.96</v>
      </c>
      <c r="G148" s="2">
        <v>5.47</v>
      </c>
      <c r="H148" s="2">
        <v>100.575516441418</v>
      </c>
      <c r="I148" s="2">
        <v>4.75052305</v>
      </c>
      <c r="J148" s="7">
        <v>4.5</v>
      </c>
      <c r="K148" s="5">
        <v>4.82</v>
      </c>
      <c r="L148" s="5">
        <v>4.82</v>
      </c>
      <c r="M148" s="5">
        <v>4.8099999999999996</v>
      </c>
      <c r="N148" s="5">
        <v>4.1900000000000004</v>
      </c>
      <c r="O148" s="5">
        <v>4.1900000000000004</v>
      </c>
      <c r="P148" s="5">
        <v>4.25</v>
      </c>
      <c r="Q148" s="5">
        <v>4.32</v>
      </c>
      <c r="R148" s="5">
        <v>1.04</v>
      </c>
      <c r="S148" s="5">
        <v>4.51</v>
      </c>
      <c r="T148" s="5">
        <v>4.68</v>
      </c>
      <c r="U148" s="5">
        <v>5.03</v>
      </c>
      <c r="V148" s="5" t="s">
        <v>170</v>
      </c>
      <c r="W148" s="6">
        <v>29091.473000000002</v>
      </c>
      <c r="X148" s="6">
        <v>29066.034</v>
      </c>
      <c r="Y148">
        <v>99.449807572989997</v>
      </c>
      <c r="Z148" s="7">
        <v>12.722899999999999</v>
      </c>
      <c r="AA148" s="10">
        <v>778364697</v>
      </c>
      <c r="AB148" s="10">
        <v>778364154</v>
      </c>
      <c r="AC148">
        <v>687189949</v>
      </c>
      <c r="AD148">
        <v>91174205</v>
      </c>
      <c r="AE148" s="10">
        <v>543</v>
      </c>
      <c r="AF148" s="18">
        <v>176.401949878034</v>
      </c>
      <c r="AG148" s="2">
        <v>4.5</v>
      </c>
    </row>
    <row r="149" spans="1:33" x14ac:dyDescent="0.55000000000000004">
      <c r="A149" s="15">
        <v>41334</v>
      </c>
      <c r="B149" s="2">
        <v>81.887433139010795</v>
      </c>
      <c r="C149" s="2">
        <v>84.143653962464199</v>
      </c>
      <c r="D149" s="2">
        <v>75.371150216908006</v>
      </c>
      <c r="E149" s="2">
        <v>4.25</v>
      </c>
      <c r="F149" s="2">
        <v>3.02</v>
      </c>
      <c r="G149" s="2">
        <v>8.2899999999999991</v>
      </c>
      <c r="H149" s="2">
        <v>100.277080443076</v>
      </c>
      <c r="I149" s="2">
        <v>4.4756581799999999</v>
      </c>
      <c r="J149" s="7">
        <v>4.112903225806452</v>
      </c>
      <c r="K149" s="5">
        <v>4.4800000000000004</v>
      </c>
      <c r="L149" s="5">
        <v>4.49</v>
      </c>
      <c r="M149" s="5">
        <v>4.4400000000000004</v>
      </c>
      <c r="N149" s="5">
        <v>3.98</v>
      </c>
      <c r="O149" s="5">
        <v>4</v>
      </c>
      <c r="P149" s="5">
        <v>4.09</v>
      </c>
      <c r="Q149" s="5">
        <v>4.22</v>
      </c>
      <c r="R149" s="5">
        <v>1.1499999999999999</v>
      </c>
      <c r="S149" s="5">
        <v>4.4400000000000004</v>
      </c>
      <c r="T149" s="5">
        <v>4.63</v>
      </c>
      <c r="U149" s="5" t="s">
        <v>170</v>
      </c>
      <c r="V149" s="5">
        <v>5.69</v>
      </c>
      <c r="W149" s="6">
        <v>31838.072</v>
      </c>
      <c r="X149" s="6">
        <v>30127.821</v>
      </c>
      <c r="Y149">
        <v>99.680347596494002</v>
      </c>
      <c r="Z149" s="7">
        <v>12.524699999999999</v>
      </c>
      <c r="AA149" s="10">
        <v>803483572</v>
      </c>
      <c r="AB149" s="10">
        <v>803483379</v>
      </c>
      <c r="AC149">
        <v>692131980</v>
      </c>
      <c r="AD149">
        <v>111351399</v>
      </c>
      <c r="AE149" s="10">
        <v>193</v>
      </c>
      <c r="AF149" s="18">
        <v>171.81335152732299</v>
      </c>
      <c r="AG149" s="2">
        <v>4</v>
      </c>
    </row>
    <row r="150" spans="1:33" x14ac:dyDescent="0.55000000000000004">
      <c r="A150" s="15">
        <v>41365</v>
      </c>
      <c r="B150" s="2">
        <v>81.941522928060607</v>
      </c>
      <c r="C150" s="2">
        <v>84.2110006163675</v>
      </c>
      <c r="D150" s="2">
        <v>75.374109878940999</v>
      </c>
      <c r="E150" s="2">
        <v>4.6500000000000004</v>
      </c>
      <c r="F150" s="2">
        <v>2.95</v>
      </c>
      <c r="G150" s="2">
        <v>10.32</v>
      </c>
      <c r="H150" s="2">
        <v>99.050779055011006</v>
      </c>
      <c r="I150" s="2">
        <v>4.9619989200000001</v>
      </c>
      <c r="J150" s="7">
        <v>4</v>
      </c>
      <c r="K150" s="5">
        <v>4.33</v>
      </c>
      <c r="L150" s="5">
        <v>4.34</v>
      </c>
      <c r="M150" s="5">
        <v>4.3499999999999996</v>
      </c>
      <c r="N150" s="5">
        <v>3.82</v>
      </c>
      <c r="O150" s="5">
        <v>3.89</v>
      </c>
      <c r="P150" s="5">
        <v>3.97</v>
      </c>
      <c r="Q150" s="5">
        <v>4.1100000000000003</v>
      </c>
      <c r="R150" s="5">
        <v>0.95</v>
      </c>
      <c r="S150" s="5">
        <v>4.2699999999999996</v>
      </c>
      <c r="T150" s="5">
        <v>4.1500000000000004</v>
      </c>
      <c r="U150" s="5">
        <v>5</v>
      </c>
      <c r="V150" s="5">
        <v>5.37</v>
      </c>
      <c r="W150" s="6">
        <v>32729.137999999999</v>
      </c>
      <c r="X150" s="6">
        <v>34087.540999999997</v>
      </c>
      <c r="Y150">
        <v>99.175196226053004</v>
      </c>
      <c r="Z150" s="7">
        <v>12.205</v>
      </c>
      <c r="AA150" s="10">
        <v>764628723</v>
      </c>
      <c r="AB150" s="10">
        <v>764627974</v>
      </c>
      <c r="AC150">
        <v>679452220</v>
      </c>
      <c r="AD150">
        <v>85175754</v>
      </c>
      <c r="AE150" s="10">
        <v>749</v>
      </c>
      <c r="AF150" s="18">
        <v>168.50119031498599</v>
      </c>
      <c r="AG150" s="2">
        <v>4</v>
      </c>
    </row>
    <row r="151" spans="1:33" x14ac:dyDescent="0.55000000000000004">
      <c r="A151" s="15">
        <v>41395</v>
      </c>
      <c r="B151" s="2">
        <v>81.668820241601097</v>
      </c>
      <c r="C151" s="2">
        <v>84.377260424392304</v>
      </c>
      <c r="D151" s="2">
        <v>73.831474573426704</v>
      </c>
      <c r="E151" s="2">
        <v>4.63</v>
      </c>
      <c r="F151" s="2">
        <v>2.88</v>
      </c>
      <c r="G151" s="2">
        <v>10.56</v>
      </c>
      <c r="H151" s="2">
        <v>99.914505603316002</v>
      </c>
      <c r="I151" s="2">
        <v>4.91098239</v>
      </c>
      <c r="J151" s="7">
        <v>4</v>
      </c>
      <c r="K151" s="5">
        <v>4.32</v>
      </c>
      <c r="L151" s="5">
        <v>4.32</v>
      </c>
      <c r="M151" s="5">
        <v>4.28</v>
      </c>
      <c r="N151" s="5">
        <v>3.72</v>
      </c>
      <c r="O151" s="5">
        <v>3.73</v>
      </c>
      <c r="P151" s="5">
        <v>3.8</v>
      </c>
      <c r="Q151" s="5">
        <v>3.98</v>
      </c>
      <c r="R151" s="5">
        <v>0.73</v>
      </c>
      <c r="S151" s="5">
        <v>4</v>
      </c>
      <c r="T151" s="5">
        <v>4.1399999999999997</v>
      </c>
      <c r="U151" s="5">
        <v>4.6399999999999997</v>
      </c>
      <c r="V151" s="5">
        <v>5.88</v>
      </c>
      <c r="W151" s="6">
        <v>32845.281999999999</v>
      </c>
      <c r="X151" s="6">
        <v>33305.574000000001</v>
      </c>
      <c r="Y151">
        <v>99.812111507020006</v>
      </c>
      <c r="Z151" s="7">
        <v>12.311500000000001</v>
      </c>
      <c r="AA151" s="10">
        <v>772199379</v>
      </c>
      <c r="AB151" s="10">
        <v>772198529</v>
      </c>
      <c r="AC151">
        <v>689215061</v>
      </c>
      <c r="AD151">
        <v>82983468</v>
      </c>
      <c r="AE151" s="10">
        <v>850</v>
      </c>
      <c r="AF151" s="18">
        <v>167.458759984132</v>
      </c>
      <c r="AG151" s="2">
        <v>4</v>
      </c>
    </row>
    <row r="152" spans="1:33" x14ac:dyDescent="0.55000000000000004">
      <c r="A152" s="15">
        <v>41426</v>
      </c>
      <c r="B152" s="2">
        <v>81.619237934972006</v>
      </c>
      <c r="C152" s="2">
        <v>84.485573925848101</v>
      </c>
      <c r="D152" s="2">
        <v>73.324089524237806</v>
      </c>
      <c r="E152" s="2">
        <v>4.09</v>
      </c>
      <c r="F152" s="2">
        <v>2.79</v>
      </c>
      <c r="G152" s="2">
        <v>8.39</v>
      </c>
      <c r="H152" s="2">
        <v>99.125048285911006</v>
      </c>
      <c r="I152" s="2">
        <v>4.99953497</v>
      </c>
      <c r="J152" s="7">
        <v>4</v>
      </c>
      <c r="K152" s="5">
        <v>4.3</v>
      </c>
      <c r="L152" s="5">
        <v>4.3099999999999996</v>
      </c>
      <c r="M152" s="5">
        <v>4.3099999999999996</v>
      </c>
      <c r="N152" s="5">
        <v>3.78</v>
      </c>
      <c r="O152" s="5">
        <v>3.83</v>
      </c>
      <c r="P152" s="5">
        <v>3.91</v>
      </c>
      <c r="Q152" s="5">
        <v>4.08</v>
      </c>
      <c r="R152" s="5">
        <v>0.9</v>
      </c>
      <c r="S152" s="5">
        <v>4.3499999999999996</v>
      </c>
      <c r="T152" s="5">
        <v>4.7</v>
      </c>
      <c r="U152" s="5">
        <v>6.2</v>
      </c>
      <c r="V152" s="5" t="s">
        <v>170</v>
      </c>
      <c r="W152" s="6">
        <v>31088.267</v>
      </c>
      <c r="X152" s="6">
        <v>30168.157999999999</v>
      </c>
      <c r="Y152">
        <v>99.601709823974005</v>
      </c>
      <c r="Z152" s="7">
        <v>12.9596</v>
      </c>
      <c r="AA152" s="10">
        <v>773244896</v>
      </c>
      <c r="AB152" s="10">
        <v>773244201</v>
      </c>
      <c r="AC152">
        <v>687263911</v>
      </c>
      <c r="AD152">
        <v>85980290</v>
      </c>
      <c r="AE152" s="10">
        <v>695</v>
      </c>
      <c r="AF152" s="18">
        <v>165.08465204389299</v>
      </c>
      <c r="AG152" s="2">
        <v>4</v>
      </c>
    </row>
    <row r="153" spans="1:33" x14ac:dyDescent="0.55000000000000004">
      <c r="A153" s="15">
        <v>41456</v>
      </c>
      <c r="B153" s="2">
        <v>81.5921930404471</v>
      </c>
      <c r="C153" s="2">
        <v>84.5142658816916</v>
      </c>
      <c r="D153" s="2">
        <v>73.135146856643701</v>
      </c>
      <c r="E153" s="2">
        <v>3.47</v>
      </c>
      <c r="F153" s="2">
        <v>2.5</v>
      </c>
      <c r="G153" s="2">
        <v>6.6</v>
      </c>
      <c r="H153" s="2">
        <v>99.583553086955007</v>
      </c>
      <c r="I153" s="2">
        <v>5.1315858299999997</v>
      </c>
      <c r="J153" s="7">
        <v>4</v>
      </c>
      <c r="K153" s="5">
        <v>4.32</v>
      </c>
      <c r="L153" s="5">
        <v>4.32</v>
      </c>
      <c r="M153" s="5">
        <v>4.32</v>
      </c>
      <c r="N153" s="5">
        <v>3.85</v>
      </c>
      <c r="O153" s="5">
        <v>3.89</v>
      </c>
      <c r="P153" s="5">
        <v>3.98</v>
      </c>
      <c r="Q153" s="5">
        <v>4.01</v>
      </c>
      <c r="R153" s="5">
        <v>1.1599999999999999</v>
      </c>
      <c r="S153" s="5">
        <v>4.6900000000000004</v>
      </c>
      <c r="T153" s="19">
        <f>AVERAGE(T152,T151:T152)</f>
        <v>4.5133333333333328</v>
      </c>
      <c r="U153" s="5" t="s">
        <v>170</v>
      </c>
      <c r="V153" s="5">
        <v>6.62</v>
      </c>
      <c r="W153" s="6">
        <v>32252.173999999999</v>
      </c>
      <c r="X153" s="6">
        <v>33651.211000000003</v>
      </c>
      <c r="Y153">
        <v>99.669465561517995</v>
      </c>
      <c r="Z153" s="7">
        <v>12.7659</v>
      </c>
      <c r="AA153" s="10">
        <v>769509695</v>
      </c>
      <c r="AB153" s="10">
        <v>769509433</v>
      </c>
      <c r="AC153">
        <v>680769077</v>
      </c>
      <c r="AD153">
        <v>88740356</v>
      </c>
      <c r="AE153" s="10">
        <v>262</v>
      </c>
      <c r="AF153" s="18">
        <v>167.25418980031799</v>
      </c>
      <c r="AG153" s="2">
        <v>4</v>
      </c>
    </row>
    <row r="154" spans="1:33" x14ac:dyDescent="0.55000000000000004">
      <c r="A154" s="15">
        <v>41487</v>
      </c>
      <c r="B154" s="2">
        <v>81.824328385119301</v>
      </c>
      <c r="C154" s="2">
        <v>84.590638506335793</v>
      </c>
      <c r="D154" s="2">
        <v>73.819669198641606</v>
      </c>
      <c r="E154" s="2">
        <v>3.46</v>
      </c>
      <c r="F154" s="2">
        <v>2.37</v>
      </c>
      <c r="G154" s="2">
        <v>7.01</v>
      </c>
      <c r="H154" s="2">
        <v>100.181822309176</v>
      </c>
      <c r="I154" s="2">
        <v>5.18310622</v>
      </c>
      <c r="J154" s="7">
        <v>4</v>
      </c>
      <c r="K154" s="5">
        <v>4.3099999999999996</v>
      </c>
      <c r="L154" s="5">
        <v>4.3099999999999996</v>
      </c>
      <c r="M154" s="5">
        <v>4.3099999999999996</v>
      </c>
      <c r="N154" s="5">
        <v>3.84</v>
      </c>
      <c r="O154" s="5">
        <v>3.89</v>
      </c>
      <c r="P154" s="5">
        <v>3.95</v>
      </c>
      <c r="Q154" s="5">
        <v>4</v>
      </c>
      <c r="R154" s="5">
        <v>0.79</v>
      </c>
      <c r="S154" s="5">
        <v>4.79</v>
      </c>
      <c r="T154" s="19">
        <f>AVERAGE(T151:T153)</f>
        <v>4.4511111111111106</v>
      </c>
      <c r="U154" s="5">
        <v>5.93</v>
      </c>
      <c r="V154" s="5">
        <v>7</v>
      </c>
      <c r="W154" s="6">
        <v>32677.304</v>
      </c>
      <c r="X154" s="6">
        <v>32902.205000000002</v>
      </c>
      <c r="Y154">
        <v>100.33522961735</v>
      </c>
      <c r="Z154" s="7">
        <v>12.9178</v>
      </c>
      <c r="AA154" s="10">
        <v>769245317</v>
      </c>
      <c r="AB154" s="10">
        <v>769244753</v>
      </c>
      <c r="AC154">
        <v>684018092</v>
      </c>
      <c r="AD154">
        <v>85226661</v>
      </c>
      <c r="AE154" s="10">
        <v>564</v>
      </c>
      <c r="AF154" s="18">
        <v>169.899687910816</v>
      </c>
      <c r="AG154" s="2">
        <v>4</v>
      </c>
    </row>
    <row r="155" spans="1:33" x14ac:dyDescent="0.55000000000000004">
      <c r="A155" s="15">
        <v>41518</v>
      </c>
      <c r="B155" s="2">
        <v>82.132339683875202</v>
      </c>
      <c r="C155" s="2">
        <v>84.8646543799927</v>
      </c>
      <c r="D155" s="2">
        <v>74.226260500673703</v>
      </c>
      <c r="E155" s="2">
        <v>3.39</v>
      </c>
      <c r="F155" s="2">
        <v>2.52</v>
      </c>
      <c r="G155" s="2">
        <v>6.2</v>
      </c>
      <c r="H155" s="2">
        <v>99.864027583476997</v>
      </c>
      <c r="I155" s="2">
        <v>5.3050930000000003</v>
      </c>
      <c r="J155" s="7">
        <v>3.7916666666666665</v>
      </c>
      <c r="K155" s="5">
        <v>4.0999999999999996</v>
      </c>
      <c r="L155" s="5">
        <v>4.1100000000000003</v>
      </c>
      <c r="M155" s="5">
        <v>4.0999999999999996</v>
      </c>
      <c r="N155" s="5">
        <v>3.64</v>
      </c>
      <c r="O155" s="5">
        <v>3.68</v>
      </c>
      <c r="P155" s="5">
        <v>3.75</v>
      </c>
      <c r="Q155" s="5">
        <v>3.71</v>
      </c>
      <c r="R155" s="5">
        <v>0.56000000000000005</v>
      </c>
      <c r="S155" s="5">
        <v>4.34</v>
      </c>
      <c r="T155" s="19">
        <f>T154</f>
        <v>4.4511111111111106</v>
      </c>
      <c r="U155" s="5">
        <v>6.13</v>
      </c>
      <c r="V155" s="5" t="s">
        <v>170</v>
      </c>
      <c r="W155" s="6">
        <v>31377.762999999999</v>
      </c>
      <c r="X155" s="6">
        <v>30726.401999999998</v>
      </c>
      <c r="Y155">
        <v>100.492408166621</v>
      </c>
      <c r="Z155" s="7">
        <v>13.075900000000001</v>
      </c>
      <c r="AA155" s="10">
        <v>769836275</v>
      </c>
      <c r="AB155" s="10">
        <v>769835448</v>
      </c>
      <c r="AC155">
        <v>682251505</v>
      </c>
      <c r="AD155">
        <v>87583943</v>
      </c>
      <c r="AE155" s="10">
        <v>827</v>
      </c>
      <c r="AF155" s="18">
        <v>169.234784596156</v>
      </c>
      <c r="AG155" s="2">
        <v>3.75</v>
      </c>
    </row>
    <row r="156" spans="1:33" x14ac:dyDescent="0.55000000000000004">
      <c r="A156" s="15">
        <v>41548</v>
      </c>
      <c r="B156" s="2">
        <v>82.522988160346202</v>
      </c>
      <c r="C156" s="2">
        <v>85.027682942087793</v>
      </c>
      <c r="D156" s="2">
        <v>75.274593250798006</v>
      </c>
      <c r="E156" s="2">
        <v>3.36</v>
      </c>
      <c r="F156" s="2">
        <v>2.48</v>
      </c>
      <c r="G156" s="2">
        <v>6.18</v>
      </c>
      <c r="H156" s="2">
        <v>100.782820079982</v>
      </c>
      <c r="I156" s="2">
        <v>5.0097837299999997</v>
      </c>
      <c r="J156" s="7">
        <v>3.693548387096774</v>
      </c>
      <c r="K156" s="5">
        <v>3.98</v>
      </c>
      <c r="L156" s="5">
        <v>3.97</v>
      </c>
      <c r="M156" s="5">
        <v>3.9</v>
      </c>
      <c r="N156" s="5">
        <v>3.39</v>
      </c>
      <c r="O156" s="5">
        <v>3.47</v>
      </c>
      <c r="P156" s="5">
        <v>3.55</v>
      </c>
      <c r="Q156" s="5">
        <v>3.53</v>
      </c>
      <c r="R156" s="5">
        <v>0.4</v>
      </c>
      <c r="S156" s="5">
        <v>4.04</v>
      </c>
      <c r="T156" s="5">
        <v>4.79</v>
      </c>
      <c r="U156" s="5">
        <v>5.97</v>
      </c>
      <c r="V156" s="5">
        <v>6.94</v>
      </c>
      <c r="W156" s="6">
        <v>35082.425000000003</v>
      </c>
      <c r="X156" s="6">
        <v>35217.067000000003</v>
      </c>
      <c r="Y156">
        <v>100.627308967926</v>
      </c>
      <c r="Z156" s="7">
        <v>12.9992</v>
      </c>
      <c r="AA156" s="10">
        <v>779989073</v>
      </c>
      <c r="AB156" s="10">
        <v>779988436</v>
      </c>
      <c r="AC156">
        <v>688587330</v>
      </c>
      <c r="AD156">
        <v>91401106</v>
      </c>
      <c r="AE156" s="10">
        <v>637</v>
      </c>
      <c r="AF156" s="18">
        <v>166.45908050269799</v>
      </c>
      <c r="AG156" s="2">
        <v>3.5</v>
      </c>
    </row>
    <row r="157" spans="1:33" x14ac:dyDescent="0.55000000000000004">
      <c r="A157" s="15">
        <v>41579</v>
      </c>
      <c r="B157" s="2">
        <v>83.292265160165897</v>
      </c>
      <c r="C157" s="2">
        <v>85.142664164219497</v>
      </c>
      <c r="D157" s="2">
        <v>77.937248919949397</v>
      </c>
      <c r="E157" s="2">
        <v>3.62</v>
      </c>
      <c r="F157" s="2">
        <v>2.56</v>
      </c>
      <c r="G157" s="2">
        <v>7.02</v>
      </c>
      <c r="H157" s="2">
        <v>100.519292714503</v>
      </c>
      <c r="I157" s="2">
        <v>4.4846217800000003</v>
      </c>
      <c r="J157" s="7">
        <v>3.5</v>
      </c>
      <c r="K157" s="5">
        <v>3.79</v>
      </c>
      <c r="L157" s="5">
        <v>3.79</v>
      </c>
      <c r="M157" s="5">
        <v>3.79</v>
      </c>
      <c r="N157" s="5">
        <v>3.39</v>
      </c>
      <c r="O157" s="5">
        <v>3.48</v>
      </c>
      <c r="P157" s="5">
        <v>3.56</v>
      </c>
      <c r="Q157" s="5">
        <v>3.6</v>
      </c>
      <c r="R157" s="5">
        <v>0.7</v>
      </c>
      <c r="S157" s="5">
        <v>4.3499999999999996</v>
      </c>
      <c r="T157" s="5">
        <v>5.22</v>
      </c>
      <c r="U157" s="5" t="s">
        <v>170</v>
      </c>
      <c r="V157" s="5">
        <v>7.24</v>
      </c>
      <c r="W157" s="6">
        <v>31673.409</v>
      </c>
      <c r="X157" s="6">
        <v>31363.976999999999</v>
      </c>
      <c r="Y157">
        <v>100.59451169326999</v>
      </c>
      <c r="Z157" s="7">
        <v>13.079599999999999</v>
      </c>
      <c r="AA157" s="10">
        <v>821531988</v>
      </c>
      <c r="AB157" s="10">
        <v>821135896</v>
      </c>
      <c r="AC157">
        <v>711950286</v>
      </c>
      <c r="AD157">
        <v>109185610</v>
      </c>
      <c r="AE157" s="10">
        <v>396092</v>
      </c>
      <c r="AF157" s="18">
        <v>164.738196957572</v>
      </c>
      <c r="AG157" s="2">
        <v>3.5</v>
      </c>
    </row>
    <row r="158" spans="1:33" x14ac:dyDescent="0.55000000000000004">
      <c r="A158" s="15">
        <v>41609</v>
      </c>
      <c r="B158" s="2">
        <v>83.770058296772604</v>
      </c>
      <c r="C158" s="2">
        <v>85.421719341550101</v>
      </c>
      <c r="D158" s="2">
        <v>78.991991603809595</v>
      </c>
      <c r="E158" s="2">
        <v>3.97</v>
      </c>
      <c r="F158" s="2">
        <v>2.78</v>
      </c>
      <c r="G158" s="2">
        <v>7.84</v>
      </c>
      <c r="H158" s="2">
        <v>100.69456817178801</v>
      </c>
      <c r="I158" s="2">
        <v>4.26655125</v>
      </c>
      <c r="J158" s="7">
        <v>3.5</v>
      </c>
      <c r="K158" s="5">
        <v>3.79</v>
      </c>
      <c r="L158" s="5">
        <v>3.79</v>
      </c>
      <c r="M158" s="5">
        <v>3.81</v>
      </c>
      <c r="N158" s="5">
        <v>3.29</v>
      </c>
      <c r="O158" s="5">
        <v>3.41</v>
      </c>
      <c r="P158" s="5">
        <v>3.51</v>
      </c>
      <c r="Q158" s="5">
        <v>3.64</v>
      </c>
      <c r="R158" s="5">
        <v>0.75</v>
      </c>
      <c r="S158" s="5">
        <v>4.38</v>
      </c>
      <c r="T158" s="5">
        <v>5.12</v>
      </c>
      <c r="U158" s="5">
        <v>6.33</v>
      </c>
      <c r="V158" s="5">
        <v>7.18</v>
      </c>
      <c r="W158" s="6">
        <v>32061.206999999999</v>
      </c>
      <c r="X158" s="6">
        <v>30441.223000000002</v>
      </c>
      <c r="Y158">
        <v>100.97779488281699</v>
      </c>
      <c r="Z158" s="7">
        <v>13.0076</v>
      </c>
      <c r="AA158" s="10">
        <v>917875794</v>
      </c>
      <c r="AB158" s="10">
        <v>917875175</v>
      </c>
      <c r="AC158">
        <v>792927722</v>
      </c>
      <c r="AD158">
        <v>124947453</v>
      </c>
      <c r="AE158" s="10">
        <v>619</v>
      </c>
      <c r="AF158" s="18">
        <v>168.34136811333099</v>
      </c>
      <c r="AG158" s="2">
        <v>3.5</v>
      </c>
    </row>
    <row r="159" spans="1:33" x14ac:dyDescent="0.55000000000000004">
      <c r="A159" s="15">
        <v>41640</v>
      </c>
      <c r="B159" s="2">
        <v>84.519051625698694</v>
      </c>
      <c r="C159" s="2">
        <v>86.149899128566304</v>
      </c>
      <c r="D159" s="2">
        <v>79.798550630221399</v>
      </c>
      <c r="E159" s="2">
        <v>4.4800000000000004</v>
      </c>
      <c r="F159" s="2">
        <v>3.21</v>
      </c>
      <c r="G159" s="2">
        <v>8.58</v>
      </c>
      <c r="H159" s="2">
        <v>101.041722490037</v>
      </c>
      <c r="I159" s="2">
        <v>5.0685195700000003</v>
      </c>
      <c r="J159" s="7">
        <v>3.5</v>
      </c>
      <c r="K159" s="5">
        <v>3.78</v>
      </c>
      <c r="L159" s="5">
        <v>3.8</v>
      </c>
      <c r="M159" s="5">
        <v>3.82</v>
      </c>
      <c r="N159" s="5">
        <v>3.14</v>
      </c>
      <c r="O159" s="5">
        <v>3.41</v>
      </c>
      <c r="P159" s="5">
        <v>3.55</v>
      </c>
      <c r="Q159" s="5">
        <v>3.66</v>
      </c>
      <c r="R159" s="5">
        <v>0.57999999999999996</v>
      </c>
      <c r="S159" s="5">
        <v>5.0599999999999996</v>
      </c>
      <c r="T159" s="5">
        <v>5.27</v>
      </c>
      <c r="U159" s="5">
        <v>6.46</v>
      </c>
      <c r="V159" s="5" t="s">
        <v>170</v>
      </c>
      <c r="W159" s="6">
        <v>27052.384999999998</v>
      </c>
      <c r="X159" s="6">
        <v>30233.530999999999</v>
      </c>
      <c r="Y159">
        <v>100.215259785977</v>
      </c>
      <c r="Z159" s="7">
        <v>13.223000000000001</v>
      </c>
      <c r="AA159" s="10">
        <v>869143641</v>
      </c>
      <c r="AB159" s="10">
        <v>869142994</v>
      </c>
      <c r="AC159">
        <v>770238861</v>
      </c>
      <c r="AD159">
        <v>98904133</v>
      </c>
      <c r="AE159" s="10">
        <v>647</v>
      </c>
      <c r="AF159" s="18">
        <v>167.174732918839</v>
      </c>
      <c r="AG159" s="2">
        <v>3.5</v>
      </c>
    </row>
    <row r="160" spans="1:33" x14ac:dyDescent="0.55000000000000004">
      <c r="A160" s="15">
        <v>41671</v>
      </c>
      <c r="B160" s="2">
        <v>84.733157040687601</v>
      </c>
      <c r="C160" s="2">
        <v>86.392560022296195</v>
      </c>
      <c r="D160" s="2">
        <v>79.9305293784833</v>
      </c>
      <c r="E160" s="2">
        <v>4.2300000000000004</v>
      </c>
      <c r="F160" s="2">
        <v>2.98</v>
      </c>
      <c r="G160" s="2">
        <v>8.2799999999999994</v>
      </c>
      <c r="H160" s="2">
        <v>101.523145619445</v>
      </c>
      <c r="I160" s="2">
        <v>4.6615632199999997</v>
      </c>
      <c r="J160" s="7">
        <v>3.5</v>
      </c>
      <c r="K160" s="5">
        <v>3.79</v>
      </c>
      <c r="L160" s="5">
        <v>3.8</v>
      </c>
      <c r="M160" s="5">
        <v>3.82</v>
      </c>
      <c r="N160" s="5">
        <v>3.16</v>
      </c>
      <c r="O160" s="5">
        <v>3.39</v>
      </c>
      <c r="P160" s="5">
        <v>3.52</v>
      </c>
      <c r="Q160" s="5">
        <v>3.78</v>
      </c>
      <c r="R160" s="5">
        <v>0.99</v>
      </c>
      <c r="S160" s="5">
        <v>4.8600000000000003</v>
      </c>
      <c r="T160" s="5">
        <v>5.09</v>
      </c>
      <c r="U160" s="5" t="s">
        <v>170</v>
      </c>
      <c r="V160" s="5">
        <v>7.44</v>
      </c>
      <c r="W160" s="6">
        <v>30461.526999999998</v>
      </c>
      <c r="X160" s="6">
        <v>29543.472000000002</v>
      </c>
      <c r="Y160">
        <v>101.50608610645099</v>
      </c>
      <c r="Z160" s="7">
        <v>13.280799999999999</v>
      </c>
      <c r="AA160" s="10">
        <v>864385420</v>
      </c>
      <c r="AB160" s="10">
        <v>864384885</v>
      </c>
      <c r="AC160">
        <v>772440833</v>
      </c>
      <c r="AD160">
        <v>91944052</v>
      </c>
      <c r="AE160" s="10">
        <v>535</v>
      </c>
      <c r="AF160" s="18">
        <v>171.41260330146201</v>
      </c>
      <c r="AG160" s="2">
        <v>3.5</v>
      </c>
    </row>
    <row r="161" spans="1:33" x14ac:dyDescent="0.55000000000000004">
      <c r="A161" s="15">
        <v>41699</v>
      </c>
      <c r="B161" s="2">
        <v>84.965292385359703</v>
      </c>
      <c r="C161" s="2">
        <v>86.578119376829406</v>
      </c>
      <c r="D161" s="2">
        <v>80.297031522748</v>
      </c>
      <c r="E161" s="2">
        <v>3.76</v>
      </c>
      <c r="F161" s="2">
        <v>2.89</v>
      </c>
      <c r="G161" s="2">
        <v>6.54</v>
      </c>
      <c r="H161" s="2">
        <v>101.84834425018499</v>
      </c>
      <c r="I161" s="2">
        <v>4.7961066700000003</v>
      </c>
      <c r="J161" s="7">
        <v>3.5</v>
      </c>
      <c r="K161" s="5">
        <v>3.8</v>
      </c>
      <c r="L161" s="5">
        <v>3.81</v>
      </c>
      <c r="M161" s="5">
        <v>3.83</v>
      </c>
      <c r="N161" s="5">
        <v>3.17</v>
      </c>
      <c r="O161" s="5">
        <v>3.29</v>
      </c>
      <c r="P161" s="5">
        <v>3.46</v>
      </c>
      <c r="Q161" s="5">
        <v>3.68</v>
      </c>
      <c r="R161" s="5">
        <v>1.1499999999999999</v>
      </c>
      <c r="S161" s="5">
        <v>4.8</v>
      </c>
      <c r="T161" s="5">
        <v>5.0599999999999996</v>
      </c>
      <c r="U161" s="5">
        <v>6.32</v>
      </c>
      <c r="V161" s="5">
        <v>6.89</v>
      </c>
      <c r="W161" s="6">
        <v>33245.192000000003</v>
      </c>
      <c r="X161" s="6">
        <v>32287.360000000001</v>
      </c>
      <c r="Y161">
        <v>101.358807419897</v>
      </c>
      <c r="Z161" s="7">
        <v>13.1951</v>
      </c>
      <c r="AA161" s="10">
        <v>858037886</v>
      </c>
      <c r="AB161" s="10">
        <v>858037679</v>
      </c>
      <c r="AC161">
        <v>767608086</v>
      </c>
      <c r="AD161">
        <v>90429593</v>
      </c>
      <c r="AE161" s="10">
        <v>207</v>
      </c>
      <c r="AF161" s="18">
        <v>170.245960113705</v>
      </c>
      <c r="AG161" s="2">
        <v>3.5</v>
      </c>
    </row>
    <row r="162" spans="1:33" x14ac:dyDescent="0.55000000000000004">
      <c r="A162" s="15">
        <v>41730</v>
      </c>
      <c r="B162" s="2">
        <v>84.806779253560904</v>
      </c>
      <c r="C162" s="2">
        <v>86.8300868580246</v>
      </c>
      <c r="D162" s="2">
        <v>78.9525554791459</v>
      </c>
      <c r="E162" s="2">
        <v>3.5</v>
      </c>
      <c r="F162" s="2">
        <v>3.11</v>
      </c>
      <c r="G162" s="2">
        <v>4.75</v>
      </c>
      <c r="H162" s="2">
        <v>102.616451203674</v>
      </c>
      <c r="I162" s="2">
        <v>4.8518749100000003</v>
      </c>
      <c r="J162" s="7">
        <v>3.5</v>
      </c>
      <c r="K162" s="5">
        <v>3.81</v>
      </c>
      <c r="L162" s="5">
        <v>3.81</v>
      </c>
      <c r="M162" s="5">
        <v>3.83</v>
      </c>
      <c r="N162" s="5">
        <v>3.23</v>
      </c>
      <c r="O162" s="5">
        <v>3.37</v>
      </c>
      <c r="P162" s="5">
        <v>3.49</v>
      </c>
      <c r="Q162" s="5">
        <v>3.66</v>
      </c>
      <c r="R162" s="5">
        <v>1.29</v>
      </c>
      <c r="S162" s="5">
        <v>4.72</v>
      </c>
      <c r="T162" s="5">
        <v>5.07</v>
      </c>
      <c r="U162" s="5">
        <v>6.15</v>
      </c>
      <c r="V162" s="5">
        <v>7.12</v>
      </c>
      <c r="W162" s="6">
        <v>34059.949999999997</v>
      </c>
      <c r="X162" s="6">
        <v>33561.872000000003</v>
      </c>
      <c r="Y162">
        <v>102.31468052382399</v>
      </c>
      <c r="Z162" s="7">
        <v>13.0708</v>
      </c>
      <c r="AA162" s="10">
        <v>873152532</v>
      </c>
      <c r="AB162" s="10">
        <v>873152161</v>
      </c>
      <c r="AC162">
        <v>769370458</v>
      </c>
      <c r="AD162">
        <v>103781703</v>
      </c>
      <c r="AE162" s="10">
        <v>371</v>
      </c>
      <c r="AF162" s="18">
        <v>171.52902959430199</v>
      </c>
      <c r="AG162" s="2">
        <v>3.5</v>
      </c>
    </row>
    <row r="163" spans="1:33" x14ac:dyDescent="0.55000000000000004">
      <c r="A163" s="15">
        <v>41760</v>
      </c>
      <c r="B163" s="2">
        <v>84.535579061241705</v>
      </c>
      <c r="C163" s="2">
        <v>86.911554603451506</v>
      </c>
      <c r="D163" s="2">
        <v>77.660639031530906</v>
      </c>
      <c r="E163" s="2">
        <v>3.51</v>
      </c>
      <c r="F163" s="2">
        <v>3</v>
      </c>
      <c r="G163" s="2">
        <v>5.19</v>
      </c>
      <c r="H163" s="2">
        <v>102.83956632631801</v>
      </c>
      <c r="I163" s="2">
        <v>4.9421586099999999</v>
      </c>
      <c r="J163" s="7">
        <v>3.5</v>
      </c>
      <c r="K163" s="5">
        <v>3.8</v>
      </c>
      <c r="L163" s="5">
        <v>3.82</v>
      </c>
      <c r="M163" s="5">
        <v>3.83</v>
      </c>
      <c r="N163" s="5">
        <v>3.28</v>
      </c>
      <c r="O163" s="5">
        <v>3.42</v>
      </c>
      <c r="P163" s="5">
        <v>3.51</v>
      </c>
      <c r="Q163" s="5">
        <v>3.61</v>
      </c>
      <c r="R163" s="5">
        <v>1.03</v>
      </c>
      <c r="S163" s="5">
        <v>4.7</v>
      </c>
      <c r="T163" s="5">
        <v>4.8</v>
      </c>
      <c r="U163" s="5">
        <v>5.87</v>
      </c>
      <c r="V163" s="5" t="s">
        <v>170</v>
      </c>
      <c r="W163" s="6">
        <v>34373.788</v>
      </c>
      <c r="X163" s="6">
        <v>34251.127999999997</v>
      </c>
      <c r="Y163">
        <v>102.896484118613</v>
      </c>
      <c r="Z163" s="7">
        <v>12.9247</v>
      </c>
      <c r="AA163" s="10">
        <v>875565622</v>
      </c>
      <c r="AB163" s="10">
        <v>875565293</v>
      </c>
      <c r="AC163">
        <v>777919614</v>
      </c>
      <c r="AD163">
        <v>97645679</v>
      </c>
      <c r="AE163" s="10">
        <v>329</v>
      </c>
      <c r="AF163" s="18">
        <v>169.24939785261401</v>
      </c>
      <c r="AG163" s="2">
        <v>3.5</v>
      </c>
    </row>
    <row r="164" spans="1:33" x14ac:dyDescent="0.55000000000000004">
      <c r="A164" s="15">
        <v>41791</v>
      </c>
      <c r="B164" s="2">
        <v>84.682072239918298</v>
      </c>
      <c r="C164" s="2">
        <v>87.096253976009507</v>
      </c>
      <c r="D164" s="2">
        <v>77.695471251082594</v>
      </c>
      <c r="E164" s="2">
        <v>3.75</v>
      </c>
      <c r="F164" s="2">
        <v>3.09</v>
      </c>
      <c r="G164" s="2">
        <v>5.96</v>
      </c>
      <c r="H164" s="2">
        <v>102.786585325925</v>
      </c>
      <c r="I164" s="2">
        <v>4.8150862099999996</v>
      </c>
      <c r="J164" s="7">
        <v>3.0833333333333335</v>
      </c>
      <c r="K164" s="5">
        <v>3.43</v>
      </c>
      <c r="L164" s="5">
        <v>3.44</v>
      </c>
      <c r="M164" s="5">
        <v>3.46</v>
      </c>
      <c r="N164" s="5">
        <v>3.02</v>
      </c>
      <c r="O164" s="5">
        <v>3.08</v>
      </c>
      <c r="P164" s="5">
        <v>3.17</v>
      </c>
      <c r="Q164" s="5">
        <v>3.1</v>
      </c>
      <c r="R164" s="5">
        <v>0.55000000000000004</v>
      </c>
      <c r="S164" s="5">
        <v>4.57</v>
      </c>
      <c r="T164" s="5">
        <v>4.57</v>
      </c>
      <c r="U164" s="5" t="s">
        <v>170</v>
      </c>
      <c r="V164" s="5">
        <v>6.53</v>
      </c>
      <c r="W164" s="6">
        <v>33436.311000000002</v>
      </c>
      <c r="X164" s="6">
        <v>33050.550000000003</v>
      </c>
      <c r="Y164">
        <v>102.49338113639401</v>
      </c>
      <c r="Z164" s="7">
        <v>12.995799999999999</v>
      </c>
      <c r="AA164" s="10">
        <v>875844893</v>
      </c>
      <c r="AB164" s="10">
        <v>875844658</v>
      </c>
      <c r="AC164">
        <v>783654167</v>
      </c>
      <c r="AD164">
        <v>92190491</v>
      </c>
      <c r="AE164" s="10">
        <v>235</v>
      </c>
      <c r="AF164" s="18">
        <v>169.62018240302501</v>
      </c>
      <c r="AG164" s="2">
        <v>3</v>
      </c>
    </row>
    <row r="165" spans="1:33" x14ac:dyDescent="0.55000000000000004">
      <c r="A165" s="15">
        <v>41821</v>
      </c>
      <c r="B165" s="2">
        <v>84.914958831660599</v>
      </c>
      <c r="C165" s="2">
        <v>87.259947963349305</v>
      </c>
      <c r="D165" s="2">
        <v>78.128198859874004</v>
      </c>
      <c r="E165" s="2">
        <v>4.07</v>
      </c>
      <c r="F165" s="2">
        <v>3.25</v>
      </c>
      <c r="G165" s="2">
        <v>6.83</v>
      </c>
      <c r="H165" s="2">
        <v>102.180196399362</v>
      </c>
      <c r="I165" s="2">
        <v>5.4704435399999998</v>
      </c>
      <c r="J165" s="7">
        <v>3</v>
      </c>
      <c r="K165" s="5">
        <v>3.3</v>
      </c>
      <c r="L165" s="5">
        <v>3.31</v>
      </c>
      <c r="M165" s="5">
        <v>3.32</v>
      </c>
      <c r="N165" s="5">
        <v>2.83</v>
      </c>
      <c r="O165" s="5">
        <v>2.9</v>
      </c>
      <c r="P165" s="5">
        <v>2.99</v>
      </c>
      <c r="Q165" s="5">
        <v>3.03</v>
      </c>
      <c r="R165" s="5">
        <v>0.68</v>
      </c>
      <c r="S165" s="5">
        <v>4.42</v>
      </c>
      <c r="T165" s="5">
        <v>4.53</v>
      </c>
      <c r="U165" s="5">
        <v>5.69</v>
      </c>
      <c r="V165" s="5">
        <v>6.4</v>
      </c>
      <c r="W165" s="6">
        <v>33687.101000000002</v>
      </c>
      <c r="X165" s="6">
        <v>34690.783000000003</v>
      </c>
      <c r="Y165">
        <v>102.901109885434</v>
      </c>
      <c r="Z165" s="7">
        <v>12.990399999999999</v>
      </c>
      <c r="AA165" s="10">
        <v>887168459</v>
      </c>
      <c r="AB165" s="10">
        <v>887166515</v>
      </c>
      <c r="AC165">
        <v>783854412</v>
      </c>
      <c r="AD165">
        <v>103312103</v>
      </c>
      <c r="AE165" s="10">
        <v>1944</v>
      </c>
      <c r="AF165" s="18">
        <v>166.31641455466499</v>
      </c>
      <c r="AG165" s="2">
        <v>3</v>
      </c>
    </row>
    <row r="166" spans="1:33" x14ac:dyDescent="0.55000000000000004">
      <c r="A166" s="15">
        <v>41852</v>
      </c>
      <c r="B166" s="2">
        <v>85.219965142135905</v>
      </c>
      <c r="C166" s="2">
        <v>87.445215909892596</v>
      </c>
      <c r="D166" s="2">
        <v>78.779074534000898</v>
      </c>
      <c r="E166" s="2">
        <v>4.1500000000000004</v>
      </c>
      <c r="F166" s="2">
        <v>3.37</v>
      </c>
      <c r="G166" s="2">
        <v>6.72</v>
      </c>
      <c r="H166" s="2">
        <v>102.67223089344201</v>
      </c>
      <c r="I166" s="2">
        <v>5.1889498600000001</v>
      </c>
      <c r="J166" s="7">
        <v>3</v>
      </c>
      <c r="K166" s="5">
        <v>3.3</v>
      </c>
      <c r="L166" s="5">
        <v>3.31</v>
      </c>
      <c r="M166" s="5">
        <v>3.32</v>
      </c>
      <c r="N166" s="5">
        <v>2.77</v>
      </c>
      <c r="O166" s="5">
        <v>2.89</v>
      </c>
      <c r="P166" s="5">
        <v>2.97</v>
      </c>
      <c r="Q166" s="5">
        <v>3.01</v>
      </c>
      <c r="R166" s="5">
        <v>0.75</v>
      </c>
      <c r="S166" s="5">
        <v>4.57</v>
      </c>
      <c r="T166" s="5">
        <v>4.57</v>
      </c>
      <c r="U166" s="5">
        <v>5.65</v>
      </c>
      <c r="V166" s="5" t="s">
        <v>170</v>
      </c>
      <c r="W166" s="6">
        <v>33286.822</v>
      </c>
      <c r="X166" s="6">
        <v>34483.635000000002</v>
      </c>
      <c r="Y166">
        <v>102.707320735051</v>
      </c>
      <c r="Z166" s="7">
        <v>13.140599999999999</v>
      </c>
      <c r="AA166" s="10">
        <v>886287500</v>
      </c>
      <c r="AB166" s="10">
        <v>886285426</v>
      </c>
      <c r="AC166">
        <v>788461563</v>
      </c>
      <c r="AD166">
        <v>97823863</v>
      </c>
      <c r="AE166" s="10">
        <v>2074</v>
      </c>
      <c r="AF166" s="18">
        <v>160.83122208749299</v>
      </c>
      <c r="AG166" s="2">
        <v>3</v>
      </c>
    </row>
    <row r="167" spans="1:33" x14ac:dyDescent="0.55000000000000004">
      <c r="A167" s="15">
        <v>41883</v>
      </c>
      <c r="B167" s="2">
        <v>85.596339924274304</v>
      </c>
      <c r="C167" s="2">
        <v>87.701417958490694</v>
      </c>
      <c r="D167" s="2">
        <v>79.505201588577407</v>
      </c>
      <c r="E167" s="2">
        <v>4.22</v>
      </c>
      <c r="F167" s="2">
        <v>3.34</v>
      </c>
      <c r="G167" s="2">
        <v>7.11</v>
      </c>
      <c r="H167" s="2">
        <v>102.789189896824</v>
      </c>
      <c r="I167" s="2">
        <v>5.0922036999999998</v>
      </c>
      <c r="J167" s="7">
        <v>3</v>
      </c>
      <c r="K167" s="5">
        <v>3.29</v>
      </c>
      <c r="L167" s="5">
        <v>3.3</v>
      </c>
      <c r="M167" s="5">
        <v>3.3</v>
      </c>
      <c r="N167" s="5">
        <v>2.83</v>
      </c>
      <c r="O167" s="5">
        <v>2.86</v>
      </c>
      <c r="P167" s="5">
        <v>2.97</v>
      </c>
      <c r="Q167" s="5">
        <v>3.09</v>
      </c>
      <c r="R167" s="5">
        <v>0.77</v>
      </c>
      <c r="S167" s="5">
        <v>4.8099999999999996</v>
      </c>
      <c r="T167" s="5">
        <v>4.74</v>
      </c>
      <c r="U167" s="5" t="s">
        <v>170</v>
      </c>
      <c r="V167" s="5">
        <v>6.5</v>
      </c>
      <c r="W167" s="6">
        <v>34147.311000000002</v>
      </c>
      <c r="X167" s="6">
        <v>33667.444000000003</v>
      </c>
      <c r="Y167">
        <v>102.801426585587</v>
      </c>
      <c r="Z167" s="7">
        <v>13.235200000000001</v>
      </c>
      <c r="AA167" s="10">
        <v>883141104</v>
      </c>
      <c r="AB167" s="10">
        <v>883140826</v>
      </c>
      <c r="AC167">
        <v>789318408</v>
      </c>
      <c r="AD167">
        <v>93822418</v>
      </c>
      <c r="AE167" s="10">
        <v>278</v>
      </c>
      <c r="AF167" s="18">
        <v>155.52844084723301</v>
      </c>
      <c r="AG167" s="2">
        <v>3</v>
      </c>
    </row>
    <row r="168" spans="1:33" x14ac:dyDescent="0.55000000000000004">
      <c r="A168" s="15">
        <v>41913</v>
      </c>
      <c r="B168" s="2">
        <v>86.069625578460204</v>
      </c>
      <c r="C168" s="2">
        <v>87.847485756167799</v>
      </c>
      <c r="D168" s="2">
        <v>80.924746756458305</v>
      </c>
      <c r="E168" s="2">
        <v>4.3</v>
      </c>
      <c r="F168" s="2">
        <v>3.32</v>
      </c>
      <c r="G168" s="2">
        <v>7.51</v>
      </c>
      <c r="H168" s="2">
        <v>104.170510848928</v>
      </c>
      <c r="I168" s="2">
        <v>4.7754956000000002</v>
      </c>
      <c r="J168" s="7">
        <v>3</v>
      </c>
      <c r="K168" s="5">
        <v>3.29</v>
      </c>
      <c r="L168" s="5">
        <v>3.3</v>
      </c>
      <c r="M168" s="5">
        <v>3.31</v>
      </c>
      <c r="N168" s="5">
        <v>2.9</v>
      </c>
      <c r="O168" s="5">
        <v>2.95</v>
      </c>
      <c r="P168" s="5">
        <v>3.04</v>
      </c>
      <c r="Q168" s="5">
        <v>3.17</v>
      </c>
      <c r="R168" s="5">
        <v>0.88</v>
      </c>
      <c r="S168" s="5">
        <v>4.6399999999999997</v>
      </c>
      <c r="T168" s="5">
        <v>4.88</v>
      </c>
      <c r="U168" s="5">
        <v>6.08</v>
      </c>
      <c r="V168" s="5">
        <v>6.5</v>
      </c>
      <c r="W168" s="6">
        <v>36879.601000000002</v>
      </c>
      <c r="X168" s="6">
        <v>36945.105000000003</v>
      </c>
      <c r="Y168">
        <v>103.88194337155601</v>
      </c>
      <c r="Z168" s="7">
        <v>13.4763</v>
      </c>
      <c r="AA168" s="10">
        <v>908610889</v>
      </c>
      <c r="AB168" s="10">
        <v>908610791</v>
      </c>
      <c r="AC168">
        <v>812392128</v>
      </c>
      <c r="AD168">
        <v>96218663</v>
      </c>
      <c r="AE168" s="10">
        <v>98</v>
      </c>
      <c r="AF168" s="18">
        <v>146.84552005547201</v>
      </c>
      <c r="AG168" s="2">
        <v>3</v>
      </c>
    </row>
    <row r="169" spans="1:33" x14ac:dyDescent="0.55000000000000004">
      <c r="A169" s="15">
        <v>41944</v>
      </c>
      <c r="B169" s="2">
        <v>86.763777871266299</v>
      </c>
      <c r="C169" s="2">
        <v>87.989243382163906</v>
      </c>
      <c r="D169" s="2">
        <v>83.218522010487703</v>
      </c>
      <c r="E169" s="2">
        <v>4.17</v>
      </c>
      <c r="F169" s="2">
        <v>3.34</v>
      </c>
      <c r="G169" s="2">
        <v>6.78</v>
      </c>
      <c r="H169" s="2">
        <v>103.28506497816601</v>
      </c>
      <c r="I169" s="2">
        <v>4.5276852700000001</v>
      </c>
      <c r="J169" s="7">
        <v>3</v>
      </c>
      <c r="K169" s="5">
        <v>3.29</v>
      </c>
      <c r="L169" s="5">
        <v>3.3</v>
      </c>
      <c r="M169" s="5">
        <v>3.31</v>
      </c>
      <c r="N169" s="5">
        <v>2.85</v>
      </c>
      <c r="O169" s="5">
        <v>2.92</v>
      </c>
      <c r="P169" s="5">
        <v>3.01</v>
      </c>
      <c r="Q169" s="5">
        <v>3.17</v>
      </c>
      <c r="R169" s="5">
        <v>0.94</v>
      </c>
      <c r="S169" s="5">
        <v>4.54</v>
      </c>
      <c r="T169" s="19">
        <f>AVERAGE(T168,T170)</f>
        <v>5</v>
      </c>
      <c r="U169" s="5">
        <v>5.98</v>
      </c>
      <c r="V169" s="5">
        <v>6.53</v>
      </c>
      <c r="W169" s="6">
        <v>32192.734</v>
      </c>
      <c r="X169" s="6">
        <v>33407.006000000001</v>
      </c>
      <c r="Y169">
        <v>103.857011898612</v>
      </c>
      <c r="Z169" s="7">
        <v>13.621600000000001</v>
      </c>
      <c r="AA169" s="10">
        <v>944939515</v>
      </c>
      <c r="AB169" s="10">
        <v>944939081</v>
      </c>
      <c r="AC169">
        <v>830188745</v>
      </c>
      <c r="AD169">
        <v>114750336</v>
      </c>
      <c r="AE169" s="10">
        <v>434</v>
      </c>
      <c r="AF169" s="18">
        <v>139.70576369182399</v>
      </c>
      <c r="AG169" s="2">
        <v>3</v>
      </c>
    </row>
    <row r="170" spans="1:33" x14ac:dyDescent="0.55000000000000004">
      <c r="A170" s="15">
        <v>41974</v>
      </c>
      <c r="B170" s="2">
        <v>87.188983712963505</v>
      </c>
      <c r="C170" s="2">
        <v>88.193498439979095</v>
      </c>
      <c r="D170" s="2">
        <v>84.283747051246095</v>
      </c>
      <c r="E170" s="2">
        <v>4.08</v>
      </c>
      <c r="F170" s="2">
        <v>3.24</v>
      </c>
      <c r="G170" s="2">
        <v>6.7</v>
      </c>
      <c r="H170" s="2">
        <v>103.60221499956501</v>
      </c>
      <c r="I170" s="2">
        <v>3.7574058300000002</v>
      </c>
      <c r="J170" s="7">
        <v>3</v>
      </c>
      <c r="K170" s="5">
        <v>3.3</v>
      </c>
      <c r="L170" s="5">
        <v>3.31</v>
      </c>
      <c r="M170" s="5">
        <v>3.36</v>
      </c>
      <c r="N170" s="5">
        <v>2.81</v>
      </c>
      <c r="O170" s="5">
        <v>2.92</v>
      </c>
      <c r="P170" s="5">
        <v>3.02</v>
      </c>
      <c r="Q170" s="5">
        <v>3.22</v>
      </c>
      <c r="R170" s="5">
        <v>1.45</v>
      </c>
      <c r="S170" s="5">
        <v>4.92</v>
      </c>
      <c r="T170" s="5">
        <v>5.12</v>
      </c>
      <c r="U170" s="5">
        <v>5.9</v>
      </c>
      <c r="V170" s="5" t="s">
        <v>170</v>
      </c>
      <c r="W170" s="6">
        <v>34090.910000000003</v>
      </c>
      <c r="X170" s="6">
        <v>33862.449999999997</v>
      </c>
      <c r="Y170">
        <v>104.002480874573</v>
      </c>
      <c r="Z170" s="7">
        <v>14.5129</v>
      </c>
      <c r="AA170" s="10">
        <v>1062892935</v>
      </c>
      <c r="AB170" s="10">
        <v>1062892005</v>
      </c>
      <c r="AC170">
        <v>928777228</v>
      </c>
      <c r="AD170">
        <v>134114777</v>
      </c>
      <c r="AE170" s="10">
        <v>930</v>
      </c>
      <c r="AF170" s="18">
        <v>126.34329005319501</v>
      </c>
      <c r="AG170" s="2">
        <v>3</v>
      </c>
    </row>
    <row r="171" spans="1:33" x14ac:dyDescent="0.55000000000000004">
      <c r="A171" s="15">
        <v>42005</v>
      </c>
      <c r="B171" s="2">
        <v>87.110102770599198</v>
      </c>
      <c r="C171" s="2">
        <v>88.164428225716605</v>
      </c>
      <c r="D171" s="2">
        <v>84.058488510748106</v>
      </c>
      <c r="E171" s="2">
        <v>3.07</v>
      </c>
      <c r="F171" s="2">
        <v>2.34</v>
      </c>
      <c r="G171" s="2">
        <v>5.34</v>
      </c>
      <c r="H171" s="2">
        <v>102.921970150769</v>
      </c>
      <c r="I171" s="2">
        <v>4.5131255299999999</v>
      </c>
      <c r="J171" s="7">
        <v>3</v>
      </c>
      <c r="K171" s="5">
        <v>3.3</v>
      </c>
      <c r="L171" s="5">
        <v>3.31</v>
      </c>
      <c r="M171" s="5">
        <v>3.35</v>
      </c>
      <c r="N171" s="5">
        <v>2.67</v>
      </c>
      <c r="O171" s="5">
        <v>2.91</v>
      </c>
      <c r="P171" s="5">
        <v>3.01</v>
      </c>
      <c r="Q171" s="5">
        <v>3.23</v>
      </c>
      <c r="R171" s="5">
        <v>1.84</v>
      </c>
      <c r="S171" s="5">
        <v>4.6900000000000004</v>
      </c>
      <c r="T171" s="5">
        <v>4.58</v>
      </c>
      <c r="U171" s="5" t="s">
        <v>170</v>
      </c>
      <c r="V171" s="5">
        <v>6.37</v>
      </c>
      <c r="W171" s="6">
        <v>26552.98</v>
      </c>
      <c r="X171" s="6">
        <v>29815.949000000001</v>
      </c>
      <c r="Y171">
        <v>104.12534153547099</v>
      </c>
      <c r="Z171" s="7">
        <v>14.692600000000001</v>
      </c>
      <c r="AA171" s="10">
        <v>1024725398</v>
      </c>
      <c r="AB171" s="10">
        <v>1024724921</v>
      </c>
      <c r="AC171">
        <v>910841168</v>
      </c>
      <c r="AD171">
        <v>113883753</v>
      </c>
      <c r="AE171" s="10">
        <v>477</v>
      </c>
      <c r="AF171" s="18">
        <v>114.74676543247</v>
      </c>
      <c r="AG171" s="2">
        <v>3</v>
      </c>
    </row>
    <row r="172" spans="1:33" x14ac:dyDescent="0.55000000000000004">
      <c r="A172" s="15">
        <v>42036</v>
      </c>
      <c r="B172" s="2">
        <v>87.275377126029198</v>
      </c>
      <c r="C172" s="2">
        <v>88.464176432064406</v>
      </c>
      <c r="D172" s="2">
        <v>83.834325186821303</v>
      </c>
      <c r="E172" s="2">
        <v>3</v>
      </c>
      <c r="F172" s="2">
        <v>2.4</v>
      </c>
      <c r="G172" s="2">
        <v>4.88</v>
      </c>
      <c r="H172" s="2">
        <v>103.193675741435</v>
      </c>
      <c r="I172" s="2">
        <v>4.3251715700000002</v>
      </c>
      <c r="J172" s="7">
        <v>3</v>
      </c>
      <c r="K172" s="5">
        <v>3.3</v>
      </c>
      <c r="L172" s="5">
        <v>3.31</v>
      </c>
      <c r="M172" s="5">
        <v>3.38</v>
      </c>
      <c r="N172" s="5">
        <v>2.81</v>
      </c>
      <c r="O172" s="5">
        <v>2.94</v>
      </c>
      <c r="P172" s="5">
        <v>3.09</v>
      </c>
      <c r="Q172" s="5">
        <v>3.21</v>
      </c>
      <c r="R172" s="5">
        <v>2</v>
      </c>
      <c r="S172" s="5">
        <v>4.93</v>
      </c>
      <c r="T172" s="5">
        <v>5.05</v>
      </c>
      <c r="U172" s="5">
        <v>5.31</v>
      </c>
      <c r="V172" s="5">
        <v>6.24</v>
      </c>
      <c r="W172" s="6">
        <v>29730.827000000001</v>
      </c>
      <c r="X172" s="6">
        <v>29124.312000000002</v>
      </c>
      <c r="Y172">
        <v>104.46238709837201</v>
      </c>
      <c r="Z172" s="7">
        <v>14.9213</v>
      </c>
      <c r="AA172" s="10">
        <v>1025435156</v>
      </c>
      <c r="AB172" s="10">
        <v>1025434231</v>
      </c>
      <c r="AC172">
        <v>918155476</v>
      </c>
      <c r="AD172">
        <v>107278755</v>
      </c>
      <c r="AE172" s="10">
        <v>925</v>
      </c>
      <c r="AF172" s="18">
        <v>118.116587800828</v>
      </c>
      <c r="AG172" s="2">
        <v>3</v>
      </c>
    </row>
    <row r="173" spans="1:33" x14ac:dyDescent="0.55000000000000004">
      <c r="A173" s="15">
        <v>42064</v>
      </c>
      <c r="B173" s="2">
        <v>87.630716990203695</v>
      </c>
      <c r="C173" s="2">
        <v>88.696160654997897</v>
      </c>
      <c r="D173" s="2">
        <v>84.546697989276794</v>
      </c>
      <c r="E173" s="2">
        <v>3.14</v>
      </c>
      <c r="F173" s="2">
        <v>2.4500000000000002</v>
      </c>
      <c r="G173" s="2">
        <v>5.29</v>
      </c>
      <c r="H173" s="2">
        <v>102.940328190117</v>
      </c>
      <c r="I173" s="2">
        <v>3.86297662</v>
      </c>
      <c r="J173" s="7">
        <v>3</v>
      </c>
      <c r="K173" s="5">
        <v>3.3</v>
      </c>
      <c r="L173" s="5">
        <v>3.33</v>
      </c>
      <c r="M173" s="5">
        <v>3.44</v>
      </c>
      <c r="N173" s="5">
        <v>3.04</v>
      </c>
      <c r="O173" s="5">
        <v>3.12</v>
      </c>
      <c r="P173" s="5">
        <v>3.32</v>
      </c>
      <c r="Q173" s="5">
        <v>3.53</v>
      </c>
      <c r="R173" s="5">
        <v>2.4</v>
      </c>
      <c r="S173" s="5">
        <v>5.26</v>
      </c>
      <c r="T173" s="5">
        <v>5.15</v>
      </c>
      <c r="U173" s="5">
        <v>6.04</v>
      </c>
      <c r="V173" s="5" t="s">
        <v>170</v>
      </c>
      <c r="W173" s="6">
        <v>34176.906999999999</v>
      </c>
      <c r="X173" s="6">
        <v>33664.411</v>
      </c>
      <c r="Y173">
        <v>104.40784435166999</v>
      </c>
      <c r="Z173" s="7">
        <v>15.228300000000001</v>
      </c>
      <c r="AA173" s="10">
        <v>1064273498</v>
      </c>
      <c r="AB173" s="10">
        <v>1064272698</v>
      </c>
      <c r="AC173">
        <v>932669095</v>
      </c>
      <c r="AD173">
        <v>131603603</v>
      </c>
      <c r="AE173" s="10">
        <v>800</v>
      </c>
      <c r="AF173" s="18">
        <v>114.13143623628299</v>
      </c>
      <c r="AG173" s="2">
        <v>3</v>
      </c>
    </row>
    <row r="174" spans="1:33" x14ac:dyDescent="0.55000000000000004">
      <c r="A174" s="15">
        <v>42095</v>
      </c>
      <c r="B174" s="2">
        <v>87.403840375022497</v>
      </c>
      <c r="C174" s="2">
        <v>88.834260270727697</v>
      </c>
      <c r="D174" s="2">
        <v>83.266002293728903</v>
      </c>
      <c r="E174" s="2">
        <v>3.06</v>
      </c>
      <c r="F174" s="2">
        <v>2.31</v>
      </c>
      <c r="G174" s="2">
        <v>5.46</v>
      </c>
      <c r="H174" s="2">
        <v>104.295352170374</v>
      </c>
      <c r="I174" s="2">
        <v>4.3137311299999999</v>
      </c>
      <c r="J174" s="7">
        <v>3</v>
      </c>
      <c r="K174" s="5">
        <v>3.3</v>
      </c>
      <c r="L174" s="5">
        <v>3.31</v>
      </c>
      <c r="M174" s="5">
        <v>3.41</v>
      </c>
      <c r="N174" s="5">
        <v>2.97</v>
      </c>
      <c r="O174" s="5">
        <v>3.09</v>
      </c>
      <c r="P174" s="5">
        <v>3.24</v>
      </c>
      <c r="Q174" s="5">
        <v>3.5</v>
      </c>
      <c r="R174" s="5">
        <v>2.15</v>
      </c>
      <c r="S174" s="5">
        <v>4.88</v>
      </c>
      <c r="T174" s="5">
        <v>5.18</v>
      </c>
      <c r="U174" s="5">
        <v>5.83</v>
      </c>
      <c r="V174" s="5">
        <v>6.43</v>
      </c>
      <c r="W174" s="6">
        <v>32971.49</v>
      </c>
      <c r="X174" s="6">
        <v>33041.33</v>
      </c>
      <c r="Y174">
        <v>106.097901881163</v>
      </c>
      <c r="Z174" s="7">
        <v>15.2262</v>
      </c>
      <c r="AA174" s="10">
        <v>1046382432</v>
      </c>
      <c r="AB174" s="10">
        <v>1046381607</v>
      </c>
      <c r="AC174">
        <v>933900682</v>
      </c>
      <c r="AD174">
        <v>112480925</v>
      </c>
      <c r="AE174" s="10">
        <v>825</v>
      </c>
      <c r="AF174" s="18">
        <v>115.42723733407099</v>
      </c>
      <c r="AG174" s="2">
        <v>3</v>
      </c>
    </row>
    <row r="175" spans="1:33" x14ac:dyDescent="0.55000000000000004">
      <c r="A175" s="15">
        <v>42125</v>
      </c>
      <c r="B175" s="2">
        <v>86.967365827273298</v>
      </c>
      <c r="C175" s="2">
        <v>88.937106663406496</v>
      </c>
      <c r="D175" s="2">
        <v>81.266537869928101</v>
      </c>
      <c r="E175" s="2">
        <v>2.88</v>
      </c>
      <c r="F175" s="2">
        <v>2.33</v>
      </c>
      <c r="G175" s="2">
        <v>4.6399999999999997</v>
      </c>
      <c r="H175" s="2">
        <v>102.760232939077</v>
      </c>
      <c r="I175" s="2">
        <v>4.4461317400000002</v>
      </c>
      <c r="J175" s="7">
        <v>3</v>
      </c>
      <c r="K175" s="5">
        <v>3.3</v>
      </c>
      <c r="L175" s="5">
        <v>3.31</v>
      </c>
      <c r="M175" s="5">
        <v>3.38</v>
      </c>
      <c r="N175" s="5">
        <v>2.98</v>
      </c>
      <c r="O175" s="5">
        <v>3.09</v>
      </c>
      <c r="P175" s="5">
        <v>3.2</v>
      </c>
      <c r="Q175" s="5">
        <v>3.51</v>
      </c>
      <c r="R175" s="5">
        <v>2.2999999999999998</v>
      </c>
      <c r="S175" s="5">
        <v>5.07</v>
      </c>
      <c r="T175" s="5">
        <v>5.26</v>
      </c>
      <c r="U175" s="5" t="s">
        <v>170</v>
      </c>
      <c r="V175" s="5">
        <v>6.61</v>
      </c>
      <c r="W175" s="6">
        <v>31244.164000000001</v>
      </c>
      <c r="X175" s="6">
        <v>32357.413</v>
      </c>
      <c r="Y175">
        <v>105.16167419766499</v>
      </c>
      <c r="Z175" s="7">
        <v>15.2645</v>
      </c>
      <c r="AA175" s="10">
        <v>1057904083</v>
      </c>
      <c r="AB175" s="10">
        <v>1057903659</v>
      </c>
      <c r="AC175">
        <v>943827390</v>
      </c>
      <c r="AD175">
        <v>114076269</v>
      </c>
      <c r="AE175" s="10">
        <v>424</v>
      </c>
      <c r="AF175" s="18">
        <v>119.241642025822</v>
      </c>
      <c r="AG175" s="2">
        <v>3</v>
      </c>
    </row>
    <row r="176" spans="1:33" x14ac:dyDescent="0.55000000000000004">
      <c r="A176" s="15">
        <v>42156</v>
      </c>
      <c r="B176" s="2">
        <v>87.113107758879707</v>
      </c>
      <c r="C176" s="2">
        <v>89.122943522379998</v>
      </c>
      <c r="D176" s="2">
        <v>81.295619208117103</v>
      </c>
      <c r="E176" s="2">
        <v>2.87</v>
      </c>
      <c r="F176" s="2">
        <v>2.33</v>
      </c>
      <c r="G176" s="2">
        <v>4.63</v>
      </c>
      <c r="H176" s="2">
        <v>102.92746682938299</v>
      </c>
      <c r="I176" s="2">
        <v>4.4052392200000003</v>
      </c>
      <c r="J176" s="7">
        <v>3</v>
      </c>
      <c r="K176" s="5">
        <v>3.3</v>
      </c>
      <c r="L176" s="5">
        <v>3.31</v>
      </c>
      <c r="M176" s="5">
        <v>3.39</v>
      </c>
      <c r="N176" s="5">
        <v>2.96</v>
      </c>
      <c r="O176" s="5">
        <v>3.12</v>
      </c>
      <c r="P176" s="5">
        <v>3.25</v>
      </c>
      <c r="Q176" s="5">
        <v>3.54</v>
      </c>
      <c r="R176" s="5">
        <v>2</v>
      </c>
      <c r="S176" s="5">
        <v>5.01</v>
      </c>
      <c r="T176" s="5">
        <v>5.33</v>
      </c>
      <c r="U176" s="5">
        <v>6.25</v>
      </c>
      <c r="V176" s="5">
        <v>6.73</v>
      </c>
      <c r="W176" s="6">
        <v>33761.266000000003</v>
      </c>
      <c r="X176" s="6">
        <v>34588.51</v>
      </c>
      <c r="Y176">
        <v>105.375172980513</v>
      </c>
      <c r="Z176" s="7">
        <v>15.483000000000001</v>
      </c>
      <c r="AA176" s="10">
        <v>1054390631</v>
      </c>
      <c r="AB176" s="10">
        <v>1054390499</v>
      </c>
      <c r="AC176">
        <v>947431434</v>
      </c>
      <c r="AD176">
        <v>106959065</v>
      </c>
      <c r="AE176" s="10">
        <v>132</v>
      </c>
      <c r="AF176" s="18">
        <v>117.115284077404</v>
      </c>
      <c r="AG176" s="2">
        <v>3</v>
      </c>
    </row>
    <row r="177" spans="1:33" x14ac:dyDescent="0.55000000000000004">
      <c r="A177" s="15">
        <v>42186</v>
      </c>
      <c r="B177" s="2">
        <v>87.240819760802907</v>
      </c>
      <c r="C177" s="2">
        <v>89.276738783977294</v>
      </c>
      <c r="D177" s="2">
        <v>81.3503185171067</v>
      </c>
      <c r="E177" s="2">
        <v>2.74</v>
      </c>
      <c r="F177" s="2">
        <v>2.31</v>
      </c>
      <c r="G177" s="2">
        <v>4.12</v>
      </c>
      <c r="H177" s="2">
        <v>104.847282971992</v>
      </c>
      <c r="I177" s="2">
        <v>4.7173610000000004</v>
      </c>
      <c r="J177" s="7">
        <v>3</v>
      </c>
      <c r="K177" s="5">
        <v>3.3</v>
      </c>
      <c r="L177" s="5">
        <v>3.32</v>
      </c>
      <c r="M177" s="5">
        <v>3.4</v>
      </c>
      <c r="N177" s="5">
        <v>2.99</v>
      </c>
      <c r="O177" s="5">
        <v>3.13</v>
      </c>
      <c r="P177" s="5">
        <v>3.28</v>
      </c>
      <c r="Q177" s="5">
        <v>3.63</v>
      </c>
      <c r="R177" s="5">
        <v>1.82</v>
      </c>
      <c r="S177" s="5">
        <v>4.8899999999999997</v>
      </c>
      <c r="T177" s="5">
        <v>5.46</v>
      </c>
      <c r="U177" s="5">
        <v>6.07</v>
      </c>
      <c r="V177" s="5" t="s">
        <v>170</v>
      </c>
      <c r="W177" s="6">
        <v>32694.384999999998</v>
      </c>
      <c r="X177" s="6">
        <v>35071.114000000001</v>
      </c>
      <c r="Y177">
        <v>106.37902939694</v>
      </c>
      <c r="Z177" s="7">
        <v>15.9396</v>
      </c>
      <c r="AA177" s="10">
        <v>1073443185</v>
      </c>
      <c r="AB177" s="10">
        <v>1071939313</v>
      </c>
      <c r="AC177">
        <v>962065161</v>
      </c>
      <c r="AD177">
        <v>109874152</v>
      </c>
      <c r="AE177" s="10">
        <v>1503872</v>
      </c>
      <c r="AF177" s="18">
        <v>110.48087500821499</v>
      </c>
      <c r="AG177" s="2">
        <v>3</v>
      </c>
    </row>
    <row r="178" spans="1:33" x14ac:dyDescent="0.55000000000000004">
      <c r="A178" s="15">
        <v>42217</v>
      </c>
      <c r="B178" s="2">
        <v>87.4248752929864</v>
      </c>
      <c r="C178" s="2">
        <v>89.455996486682594</v>
      </c>
      <c r="D178" s="2">
        <v>81.546214844052898</v>
      </c>
      <c r="E178" s="2">
        <v>2.59</v>
      </c>
      <c r="F178" s="2">
        <v>2.2999999999999998</v>
      </c>
      <c r="G178" s="2">
        <v>3.51</v>
      </c>
      <c r="H178" s="2">
        <v>104.87160149882401</v>
      </c>
      <c r="I178" s="2">
        <v>4.6804847599999997</v>
      </c>
      <c r="J178" s="7">
        <v>3</v>
      </c>
      <c r="K178" s="5">
        <v>3.32</v>
      </c>
      <c r="L178" s="5">
        <v>3.35</v>
      </c>
      <c r="M178" s="5">
        <v>3.52</v>
      </c>
      <c r="N178" s="5">
        <v>3.04</v>
      </c>
      <c r="O178" s="5">
        <v>3.35</v>
      </c>
      <c r="P178" s="5">
        <v>3.45</v>
      </c>
      <c r="Q178" s="5">
        <v>3.7</v>
      </c>
      <c r="R178" s="5">
        <v>2.02</v>
      </c>
      <c r="S178" s="5">
        <v>5.01</v>
      </c>
      <c r="T178" s="5">
        <v>5.59</v>
      </c>
      <c r="U178" s="5" t="s">
        <v>170</v>
      </c>
      <c r="V178" s="5">
        <v>6.56</v>
      </c>
      <c r="W178" s="6">
        <v>31009.266</v>
      </c>
      <c r="X178" s="6">
        <v>33830.163</v>
      </c>
      <c r="Y178">
        <v>106.565897490675</v>
      </c>
      <c r="Z178" s="7">
        <v>16.536799999999999</v>
      </c>
      <c r="AA178" s="10">
        <v>1079657166</v>
      </c>
      <c r="AB178" s="10">
        <v>1078993591</v>
      </c>
      <c r="AC178">
        <v>965677941</v>
      </c>
      <c r="AD178">
        <v>113315650</v>
      </c>
      <c r="AE178" s="10">
        <v>663575</v>
      </c>
      <c r="AF178" s="18">
        <v>103.249485547562</v>
      </c>
      <c r="AG178" s="2">
        <v>3</v>
      </c>
    </row>
    <row r="179" spans="1:33" x14ac:dyDescent="0.55000000000000004">
      <c r="A179" s="15">
        <v>42248</v>
      </c>
      <c r="B179" s="2">
        <v>87.752419015565806</v>
      </c>
      <c r="C179" s="2">
        <v>89.787761783790302</v>
      </c>
      <c r="D179" s="2">
        <v>81.861677547990297</v>
      </c>
      <c r="E179" s="2">
        <v>2.52</v>
      </c>
      <c r="F179" s="2">
        <v>2.38</v>
      </c>
      <c r="G179" s="2">
        <v>2.96</v>
      </c>
      <c r="H179" s="2">
        <v>106.08465335689399</v>
      </c>
      <c r="I179" s="2">
        <v>4.4976304899999997</v>
      </c>
      <c r="J179" s="7">
        <v>3</v>
      </c>
      <c r="K179" s="5">
        <v>3.33</v>
      </c>
      <c r="L179" s="5">
        <v>3.36</v>
      </c>
      <c r="M179" s="5">
        <v>3.59</v>
      </c>
      <c r="N179" s="5">
        <v>3.1</v>
      </c>
      <c r="O179" s="5">
        <v>3.33</v>
      </c>
      <c r="P179" s="5">
        <v>3.46</v>
      </c>
      <c r="Q179" s="5">
        <v>3.72</v>
      </c>
      <c r="R179" s="5">
        <v>1.74</v>
      </c>
      <c r="S179" s="5">
        <v>4.8</v>
      </c>
      <c r="T179" s="5">
        <v>5.67</v>
      </c>
      <c r="U179" s="5">
        <v>6.07</v>
      </c>
      <c r="V179" s="5">
        <v>6.72</v>
      </c>
      <c r="W179" s="6">
        <v>32186.659</v>
      </c>
      <c r="X179" s="6">
        <v>33661.218000000001</v>
      </c>
      <c r="Y179">
        <v>107.72528016087</v>
      </c>
      <c r="Z179" s="7">
        <v>16.857800000000001</v>
      </c>
      <c r="AA179" s="10">
        <v>1073233685</v>
      </c>
      <c r="AB179" s="10">
        <v>1072556866</v>
      </c>
      <c r="AC179">
        <v>957755063</v>
      </c>
      <c r="AD179">
        <v>114801803</v>
      </c>
      <c r="AE179" s="10">
        <v>676819</v>
      </c>
      <c r="AF179" s="18">
        <v>102.74274153491901</v>
      </c>
      <c r="AG179" s="2">
        <v>3</v>
      </c>
    </row>
    <row r="180" spans="1:33" x14ac:dyDescent="0.55000000000000004">
      <c r="A180" s="15">
        <v>42278</v>
      </c>
      <c r="B180" s="2">
        <v>88.203918504717805</v>
      </c>
      <c r="C180" s="2">
        <v>90.013525460683198</v>
      </c>
      <c r="D180" s="2">
        <v>82.968080230801505</v>
      </c>
      <c r="E180" s="2">
        <v>2.48</v>
      </c>
      <c r="F180" s="2">
        <v>2.4700000000000002</v>
      </c>
      <c r="G180" s="2">
        <v>2.52</v>
      </c>
      <c r="H180" s="2">
        <v>104.434924409063</v>
      </c>
      <c r="I180" s="2">
        <v>4.5512296599999997</v>
      </c>
      <c r="J180" s="7">
        <v>3</v>
      </c>
      <c r="K180" s="5">
        <v>3.31</v>
      </c>
      <c r="L180" s="5">
        <v>3.32</v>
      </c>
      <c r="M180" s="5">
        <v>3.48</v>
      </c>
      <c r="N180" s="5">
        <v>3.02</v>
      </c>
      <c r="O180" s="5">
        <v>3.13</v>
      </c>
      <c r="P180" s="5">
        <v>3.26</v>
      </c>
      <c r="Q180" s="5">
        <v>3.53</v>
      </c>
      <c r="R180" s="5">
        <v>1.56</v>
      </c>
      <c r="S180" s="5">
        <v>4.5999999999999996</v>
      </c>
      <c r="T180" s="5">
        <v>5.37</v>
      </c>
      <c r="U180" s="5" t="s">
        <v>170</v>
      </c>
      <c r="V180" s="5">
        <v>6.56</v>
      </c>
      <c r="W180" s="6">
        <v>34100.014999999999</v>
      </c>
      <c r="X180" s="6">
        <v>35598.930999999997</v>
      </c>
      <c r="Y180">
        <v>106.764184637252</v>
      </c>
      <c r="Z180" s="7">
        <v>16.564</v>
      </c>
      <c r="AA180" s="10">
        <v>1095608243</v>
      </c>
      <c r="AB180" s="10">
        <v>1095608243</v>
      </c>
      <c r="AC180">
        <v>976231372</v>
      </c>
      <c r="AD180">
        <v>119376871</v>
      </c>
      <c r="AE180" s="10">
        <v>0</v>
      </c>
      <c r="AF180" s="18">
        <v>102.16680581879299</v>
      </c>
      <c r="AG180" s="2">
        <v>3</v>
      </c>
    </row>
    <row r="181" spans="1:33" x14ac:dyDescent="0.55000000000000004">
      <c r="A181" s="15">
        <v>42309</v>
      </c>
      <c r="B181" s="2">
        <v>88.685467876675304</v>
      </c>
      <c r="C181" s="2">
        <v>90.045181348062698</v>
      </c>
      <c r="D181" s="2">
        <v>84.752261746116801</v>
      </c>
      <c r="E181" s="2">
        <v>2.21</v>
      </c>
      <c r="F181" s="2">
        <v>2.34</v>
      </c>
      <c r="G181" s="2">
        <v>1.84</v>
      </c>
      <c r="H181" s="2">
        <v>103.60350199852</v>
      </c>
      <c r="I181" s="2">
        <v>3.9595584499999998</v>
      </c>
      <c r="J181" s="7">
        <v>3</v>
      </c>
      <c r="K181" s="5">
        <v>3.32</v>
      </c>
      <c r="L181" s="5">
        <v>3.38</v>
      </c>
      <c r="M181" s="5">
        <v>3.54</v>
      </c>
      <c r="N181" s="5">
        <v>3.02</v>
      </c>
      <c r="O181" s="5">
        <v>3.22</v>
      </c>
      <c r="P181" s="5">
        <v>3.42</v>
      </c>
      <c r="Q181" s="5">
        <v>3.7</v>
      </c>
      <c r="R181" s="5">
        <v>1.94</v>
      </c>
      <c r="S181" s="5">
        <v>4.83</v>
      </c>
      <c r="T181" s="5">
        <v>5.46</v>
      </c>
      <c r="U181" s="5">
        <v>6.18</v>
      </c>
      <c r="V181" s="5" t="s">
        <v>170</v>
      </c>
      <c r="W181" s="6">
        <v>30980.793000000001</v>
      </c>
      <c r="X181" s="6">
        <v>32593.48</v>
      </c>
      <c r="Y181">
        <v>105.950558332545</v>
      </c>
      <c r="Z181" s="7">
        <v>16.6357</v>
      </c>
      <c r="AA181" s="10">
        <v>1118916442</v>
      </c>
      <c r="AB181" s="10">
        <v>1118916442</v>
      </c>
      <c r="AC181">
        <v>994864535</v>
      </c>
      <c r="AD181">
        <v>124051907</v>
      </c>
      <c r="AE181" s="10">
        <v>0</v>
      </c>
      <c r="AF181" s="18">
        <v>96.157419977552195</v>
      </c>
      <c r="AG181" s="2">
        <v>3</v>
      </c>
    </row>
    <row r="182" spans="1:33" x14ac:dyDescent="0.55000000000000004">
      <c r="A182" s="15">
        <v>42339</v>
      </c>
      <c r="B182" s="2">
        <v>89.046817717410903</v>
      </c>
      <c r="C182" s="2">
        <v>90.320686706441407</v>
      </c>
      <c r="D182" s="2">
        <v>85.359419351247695</v>
      </c>
      <c r="E182" s="2">
        <v>2.13</v>
      </c>
      <c r="F182" s="2">
        <v>2.41</v>
      </c>
      <c r="G182" s="2">
        <v>1.28</v>
      </c>
      <c r="H182" s="2">
        <v>104.042516888667</v>
      </c>
      <c r="I182" s="2">
        <v>3.9626747400000002</v>
      </c>
      <c r="J182" s="7">
        <v>3.120967741935484</v>
      </c>
      <c r="K182" s="5">
        <v>3.42</v>
      </c>
      <c r="L182" s="5">
        <v>3.5</v>
      </c>
      <c r="M182" s="5">
        <v>3.64</v>
      </c>
      <c r="N182" s="5">
        <v>3.14</v>
      </c>
      <c r="O182" s="5">
        <v>3.29</v>
      </c>
      <c r="P182" s="5">
        <v>3.51</v>
      </c>
      <c r="Q182" s="5">
        <v>3.68</v>
      </c>
      <c r="R182" s="5">
        <v>2.62</v>
      </c>
      <c r="S182" s="5">
        <v>4.8</v>
      </c>
      <c r="T182" s="5">
        <v>5.64</v>
      </c>
      <c r="U182" s="5" t="s">
        <v>170</v>
      </c>
      <c r="V182" s="5">
        <v>6.81</v>
      </c>
      <c r="W182" s="6">
        <v>31141.487000000001</v>
      </c>
      <c r="X182" s="6">
        <v>31887.339</v>
      </c>
      <c r="Y182">
        <v>106.592952183729</v>
      </c>
      <c r="Z182" s="7">
        <v>17.066600000000001</v>
      </c>
      <c r="AA182" s="10">
        <v>1241685412</v>
      </c>
      <c r="AB182" s="10">
        <v>1239327041</v>
      </c>
      <c r="AC182">
        <v>1088106264</v>
      </c>
      <c r="AD182">
        <v>151220777</v>
      </c>
      <c r="AE182" s="10">
        <v>2358371</v>
      </c>
      <c r="AF182" s="18">
        <v>90.6477204690744</v>
      </c>
      <c r="AG182" s="2">
        <v>3.25</v>
      </c>
    </row>
    <row r="183" spans="1:33" x14ac:dyDescent="0.55000000000000004">
      <c r="A183" s="15">
        <v>42370</v>
      </c>
      <c r="B183" s="2">
        <v>89.3863813931126</v>
      </c>
      <c r="C183" s="2">
        <v>90.494986695568997</v>
      </c>
      <c r="D183" s="2">
        <v>86.178651053916695</v>
      </c>
      <c r="E183" s="2">
        <v>2.61</v>
      </c>
      <c r="F183" s="2">
        <v>2.64</v>
      </c>
      <c r="G183" s="2">
        <v>2.52</v>
      </c>
      <c r="H183" s="2">
        <v>104.33667057431801</v>
      </c>
      <c r="I183" s="2">
        <v>4.2363686999999999</v>
      </c>
      <c r="J183" s="7">
        <v>3.25</v>
      </c>
      <c r="K183" s="5">
        <v>3.56</v>
      </c>
      <c r="L183" s="5">
        <v>3.59</v>
      </c>
      <c r="M183" s="5">
        <v>3.69</v>
      </c>
      <c r="N183" s="5">
        <v>3.08</v>
      </c>
      <c r="O183" s="5">
        <v>3.3</v>
      </c>
      <c r="P183" s="5">
        <v>3.46</v>
      </c>
      <c r="Q183" s="5">
        <v>3.58</v>
      </c>
      <c r="R183" s="5">
        <v>2.59</v>
      </c>
      <c r="S183" s="5">
        <v>5.1100000000000003</v>
      </c>
      <c r="T183" s="5">
        <v>5.53</v>
      </c>
      <c r="U183" s="5">
        <v>6.23</v>
      </c>
      <c r="V183" s="5">
        <v>6.88</v>
      </c>
      <c r="W183" s="6">
        <v>24687.412</v>
      </c>
      <c r="X183" s="6">
        <v>27977.456999999999</v>
      </c>
      <c r="Y183">
        <v>107.184261359386</v>
      </c>
      <c r="Z183" s="7">
        <v>18.072800000000001</v>
      </c>
      <c r="AA183" s="10">
        <v>1203744415</v>
      </c>
      <c r="AB183" s="10">
        <v>1203744198</v>
      </c>
      <c r="AC183">
        <v>1068646523</v>
      </c>
      <c r="AD183">
        <v>135097675</v>
      </c>
      <c r="AE183" s="10">
        <v>217</v>
      </c>
      <c r="AF183" s="18">
        <v>85.393856179420098</v>
      </c>
      <c r="AG183" s="2">
        <v>3.25</v>
      </c>
    </row>
    <row r="184" spans="1:33" x14ac:dyDescent="0.55000000000000004">
      <c r="A184" s="15">
        <v>42401</v>
      </c>
      <c r="B184" s="2">
        <v>89.7777811166536</v>
      </c>
      <c r="C184" s="2">
        <v>90.819430285018399</v>
      </c>
      <c r="D184" s="2">
        <v>86.763346322749001</v>
      </c>
      <c r="E184" s="2">
        <v>2.87</v>
      </c>
      <c r="F184" s="2">
        <v>2.66</v>
      </c>
      <c r="G184" s="2">
        <v>3.49</v>
      </c>
      <c r="H184" s="2">
        <v>104.35497305056499</v>
      </c>
      <c r="I184" s="2">
        <v>4.1459113600000004</v>
      </c>
      <c r="J184" s="7">
        <v>3.4741379310344827</v>
      </c>
      <c r="K184" s="5">
        <v>3.75</v>
      </c>
      <c r="L184" s="5">
        <v>3.78</v>
      </c>
      <c r="M184" s="5">
        <v>3.9</v>
      </c>
      <c r="N184" s="5">
        <v>3.36</v>
      </c>
      <c r="O184" s="5">
        <v>3.53</v>
      </c>
      <c r="P184" s="5">
        <v>3.66</v>
      </c>
      <c r="Q184" s="5">
        <v>3.53</v>
      </c>
      <c r="R184" s="5">
        <v>1.98</v>
      </c>
      <c r="S184" s="5">
        <v>5.05</v>
      </c>
      <c r="T184" s="5">
        <v>5.68</v>
      </c>
      <c r="U184" s="5">
        <v>6.07</v>
      </c>
      <c r="V184" s="5" t="s">
        <v>170</v>
      </c>
      <c r="W184" s="6">
        <v>28966.433000000001</v>
      </c>
      <c r="X184" s="6">
        <v>29749.348000000002</v>
      </c>
      <c r="Y184">
        <v>108.011326719341</v>
      </c>
      <c r="Z184" s="7">
        <v>18.473099999999999</v>
      </c>
      <c r="AA184" s="10">
        <v>1190669356</v>
      </c>
      <c r="AB184" s="10">
        <v>1190668406</v>
      </c>
      <c r="AC184">
        <v>1072447664</v>
      </c>
      <c r="AD184">
        <v>118220742</v>
      </c>
      <c r="AE184" s="10">
        <v>950</v>
      </c>
      <c r="AF184" s="18">
        <v>87.387261728454902</v>
      </c>
      <c r="AG184" s="2">
        <v>3.75</v>
      </c>
    </row>
    <row r="185" spans="1:33" x14ac:dyDescent="0.55000000000000004">
      <c r="A185" s="15">
        <v>42430</v>
      </c>
      <c r="B185" s="2">
        <v>89.910000600997606</v>
      </c>
      <c r="C185" s="2">
        <v>91.144749854281798</v>
      </c>
      <c r="D185" s="2">
        <v>86.336121765737801</v>
      </c>
      <c r="E185" s="2">
        <v>2.6</v>
      </c>
      <c r="F185" s="2">
        <v>2.76</v>
      </c>
      <c r="G185" s="2">
        <v>2.12</v>
      </c>
      <c r="H185" s="2">
        <v>103.853665026065</v>
      </c>
      <c r="I185" s="2">
        <v>3.7377235500000001</v>
      </c>
      <c r="J185" s="7">
        <v>3.75</v>
      </c>
      <c r="K185" s="5">
        <v>4.0599999999999996</v>
      </c>
      <c r="L185" s="5">
        <v>4.1100000000000003</v>
      </c>
      <c r="M185" s="5">
        <v>4.24</v>
      </c>
      <c r="N185" s="5">
        <v>3.8</v>
      </c>
      <c r="O185" s="5">
        <v>3.91</v>
      </c>
      <c r="P185" s="5">
        <v>4.03</v>
      </c>
      <c r="Q185" s="5">
        <v>4.1100000000000003</v>
      </c>
      <c r="R185" s="5">
        <v>2.35</v>
      </c>
      <c r="S185" s="5">
        <v>5.25</v>
      </c>
      <c r="T185" s="5">
        <v>5.42</v>
      </c>
      <c r="U185" s="5">
        <v>6.03</v>
      </c>
      <c r="V185" s="5">
        <v>6.73</v>
      </c>
      <c r="W185" s="6">
        <v>31492.984</v>
      </c>
      <c r="X185" s="6">
        <v>31406.565999999999</v>
      </c>
      <c r="Y185">
        <v>107.503767077609</v>
      </c>
      <c r="Z185" s="7">
        <v>17.649000000000001</v>
      </c>
      <c r="AA185" s="10">
        <v>1214341769</v>
      </c>
      <c r="AB185" s="10">
        <v>1214340926</v>
      </c>
      <c r="AC185">
        <v>1065852235</v>
      </c>
      <c r="AD185">
        <v>148488691</v>
      </c>
      <c r="AE185" s="10">
        <v>843</v>
      </c>
      <c r="AF185" s="18">
        <v>93.652616981935097</v>
      </c>
      <c r="AG185" s="2">
        <v>3.75</v>
      </c>
    </row>
    <row r="186" spans="1:33" x14ac:dyDescent="0.55000000000000004">
      <c r="A186" s="15">
        <v>42461</v>
      </c>
      <c r="B186" s="2">
        <v>89.625277961415904</v>
      </c>
      <c r="C186" s="2">
        <v>91.345751738304998</v>
      </c>
      <c r="D186" s="2">
        <v>84.647863519993194</v>
      </c>
      <c r="E186" s="2">
        <v>2.54</v>
      </c>
      <c r="F186" s="2">
        <v>2.83</v>
      </c>
      <c r="G186" s="2">
        <v>1.66</v>
      </c>
      <c r="H186" s="2">
        <v>103.75357168799999</v>
      </c>
      <c r="I186" s="2">
        <v>3.7989576600000001</v>
      </c>
      <c r="J186" s="7">
        <v>3.75</v>
      </c>
      <c r="K186" s="5">
        <v>4.0599999999999996</v>
      </c>
      <c r="L186" s="5">
        <v>4.12</v>
      </c>
      <c r="M186" s="5">
        <v>4.22</v>
      </c>
      <c r="N186" s="5">
        <v>3.74</v>
      </c>
      <c r="O186" s="5">
        <v>3.83</v>
      </c>
      <c r="P186" s="5">
        <v>3.94</v>
      </c>
      <c r="Q186" s="5">
        <v>4.04</v>
      </c>
      <c r="R186" s="5">
        <v>2.09</v>
      </c>
      <c r="S186" s="5">
        <v>5.0599999999999996</v>
      </c>
      <c r="T186" s="5">
        <v>5.28</v>
      </c>
      <c r="U186" s="5" t="s">
        <v>170</v>
      </c>
      <c r="V186" s="5">
        <v>6.46</v>
      </c>
      <c r="W186" s="6">
        <v>30386.668000000001</v>
      </c>
      <c r="X186" s="6">
        <v>32495.321</v>
      </c>
      <c r="Y186">
        <v>107.495472525468</v>
      </c>
      <c r="Z186" s="7">
        <v>17.4877</v>
      </c>
      <c r="AA186" s="10">
        <v>1200801859</v>
      </c>
      <c r="AB186" s="10">
        <v>1200801859</v>
      </c>
      <c r="AC186">
        <v>1078973001</v>
      </c>
      <c r="AD186">
        <v>121828858</v>
      </c>
      <c r="AE186" s="10">
        <v>0</v>
      </c>
      <c r="AF186" s="18">
        <v>96.662323687436498</v>
      </c>
      <c r="AG186" s="2">
        <v>3.75</v>
      </c>
    </row>
    <row r="187" spans="1:33" x14ac:dyDescent="0.55000000000000004">
      <c r="A187" s="15">
        <v>42491</v>
      </c>
      <c r="B187" s="2">
        <v>89.225614520103406</v>
      </c>
      <c r="C187" s="2">
        <v>91.541000478500607</v>
      </c>
      <c r="D187" s="2">
        <v>82.524336492071001</v>
      </c>
      <c r="E187" s="2">
        <v>2.6</v>
      </c>
      <c r="F187" s="2">
        <v>2.93</v>
      </c>
      <c r="G187" s="2">
        <v>1.55</v>
      </c>
      <c r="H187" s="2">
        <v>103.688800244172</v>
      </c>
      <c r="I187" s="2">
        <v>4.0338130999999997</v>
      </c>
      <c r="J187" s="7">
        <v>3.75</v>
      </c>
      <c r="K187" s="5">
        <v>4.08</v>
      </c>
      <c r="L187" s="5">
        <v>4.1399999999999997</v>
      </c>
      <c r="M187" s="5">
        <v>4.25</v>
      </c>
      <c r="N187" s="5">
        <v>3.81</v>
      </c>
      <c r="O187" s="5">
        <v>3.94</v>
      </c>
      <c r="P187" s="5">
        <v>4</v>
      </c>
      <c r="Q187" s="5">
        <v>4.47</v>
      </c>
      <c r="R187" s="5">
        <v>2.25</v>
      </c>
      <c r="S187" s="5">
        <v>5</v>
      </c>
      <c r="T187" s="5">
        <v>5.5</v>
      </c>
      <c r="U187" s="5">
        <v>5.91</v>
      </c>
      <c r="V187" s="5">
        <v>6.8</v>
      </c>
      <c r="W187" s="6">
        <v>31410.207999999999</v>
      </c>
      <c r="X187" s="6">
        <v>31852.312000000002</v>
      </c>
      <c r="Y187">
        <v>107.794484816767</v>
      </c>
      <c r="Z187" s="7">
        <v>18.154199999999999</v>
      </c>
      <c r="AA187" s="10">
        <v>1223288661</v>
      </c>
      <c r="AB187" s="10">
        <v>1221642781</v>
      </c>
      <c r="AC187">
        <v>1096797578</v>
      </c>
      <c r="AD187">
        <v>124845203</v>
      </c>
      <c r="AE187" s="10">
        <v>1645880</v>
      </c>
      <c r="AF187" s="18">
        <v>100.53741094810999</v>
      </c>
      <c r="AG187" s="2">
        <v>3.75</v>
      </c>
    </row>
    <row r="188" spans="1:33" x14ac:dyDescent="0.55000000000000004">
      <c r="A188" s="15">
        <v>42522</v>
      </c>
      <c r="B188" s="2">
        <v>89.324027886291205</v>
      </c>
      <c r="C188" s="2">
        <v>91.7738478661214</v>
      </c>
      <c r="D188" s="2">
        <v>82.235056521512107</v>
      </c>
      <c r="E188" s="2">
        <v>2.54</v>
      </c>
      <c r="F188" s="2">
        <v>2.97</v>
      </c>
      <c r="G188" s="2">
        <v>1.1599999999999999</v>
      </c>
      <c r="H188" s="2">
        <v>103.735488602196</v>
      </c>
      <c r="I188" s="2">
        <v>3.9303389599999998</v>
      </c>
      <c r="J188" s="7">
        <v>3.7666666666666666</v>
      </c>
      <c r="K188" s="5">
        <v>4.0999999999999996</v>
      </c>
      <c r="L188" s="5">
        <v>4.21</v>
      </c>
      <c r="M188" s="5">
        <v>4.4000000000000004</v>
      </c>
      <c r="N188" s="5">
        <v>3.81</v>
      </c>
      <c r="O188" s="5">
        <v>4.1399999999999997</v>
      </c>
      <c r="P188" s="5">
        <v>4.32</v>
      </c>
      <c r="Q188" s="5">
        <v>4.47</v>
      </c>
      <c r="R188" s="5">
        <v>2.15</v>
      </c>
      <c r="S188" s="5">
        <v>5.27</v>
      </c>
      <c r="T188" s="5">
        <v>5.64</v>
      </c>
      <c r="U188" s="5">
        <v>6.08</v>
      </c>
      <c r="V188" s="5" t="s">
        <v>170</v>
      </c>
      <c r="W188" s="6">
        <v>31949.295999999998</v>
      </c>
      <c r="X188" s="6">
        <v>32465.973000000002</v>
      </c>
      <c r="Y188">
        <v>108.524788618898</v>
      </c>
      <c r="Z188" s="7">
        <v>18.652999999999999</v>
      </c>
      <c r="AA188" s="10">
        <v>1237332445</v>
      </c>
      <c r="AB188" s="10">
        <v>1235273746</v>
      </c>
      <c r="AC188">
        <v>1106216380</v>
      </c>
      <c r="AD188">
        <v>129057366</v>
      </c>
      <c r="AE188" s="10">
        <v>2058699</v>
      </c>
      <c r="AF188" s="18">
        <v>103.14633800748599</v>
      </c>
      <c r="AG188" s="2">
        <v>4.25</v>
      </c>
    </row>
    <row r="189" spans="1:33" x14ac:dyDescent="0.55000000000000004">
      <c r="A189" s="15">
        <v>42552</v>
      </c>
      <c r="B189" s="2">
        <v>89.556914478033505</v>
      </c>
      <c r="C189" s="2">
        <v>91.930523412822495</v>
      </c>
      <c r="D189" s="2">
        <v>82.689457456140801</v>
      </c>
      <c r="E189" s="2">
        <v>2.65</v>
      </c>
      <c r="F189" s="2">
        <v>2.97</v>
      </c>
      <c r="G189" s="2">
        <v>1.65</v>
      </c>
      <c r="H189" s="2">
        <v>103.886806628652</v>
      </c>
      <c r="I189" s="2">
        <v>4.0070871800000001</v>
      </c>
      <c r="J189" s="7">
        <v>4.25</v>
      </c>
      <c r="K189" s="5">
        <v>4.5599999999999996</v>
      </c>
      <c r="L189" s="5">
        <v>4.66</v>
      </c>
      <c r="M189" s="5">
        <v>4.8499999999999996</v>
      </c>
      <c r="N189" s="5">
        <v>4.21</v>
      </c>
      <c r="O189" s="5">
        <v>4.3899999999999997</v>
      </c>
      <c r="P189" s="5">
        <v>4.59</v>
      </c>
      <c r="Q189" s="5">
        <v>4.79</v>
      </c>
      <c r="R189" s="5">
        <v>1.91</v>
      </c>
      <c r="S189" s="5">
        <v>5.41</v>
      </c>
      <c r="T189" s="5">
        <v>5.59</v>
      </c>
      <c r="U189" s="5" t="s">
        <v>170</v>
      </c>
      <c r="V189" s="5">
        <v>6.41</v>
      </c>
      <c r="W189" s="6">
        <v>29773.01</v>
      </c>
      <c r="X189" s="6">
        <v>31599.261999999999</v>
      </c>
      <c r="Y189">
        <v>108.54356787224</v>
      </c>
      <c r="Z189" s="7">
        <v>18.601400000000002</v>
      </c>
      <c r="AA189" s="10">
        <v>1253083546</v>
      </c>
      <c r="AB189" s="10">
        <v>1251299734</v>
      </c>
      <c r="AC189">
        <v>1117501774</v>
      </c>
      <c r="AD189">
        <v>133797960</v>
      </c>
      <c r="AE189" s="10">
        <v>1783812</v>
      </c>
      <c r="AF189" s="18">
        <v>102.820252316883</v>
      </c>
      <c r="AG189" s="2">
        <v>4.25</v>
      </c>
    </row>
    <row r="190" spans="1:33" x14ac:dyDescent="0.55000000000000004">
      <c r="A190" s="15">
        <v>42583</v>
      </c>
      <c r="B190" s="2">
        <v>89.809333493599397</v>
      </c>
      <c r="C190" s="2">
        <v>92.104716247020505</v>
      </c>
      <c r="D190" s="2">
        <v>83.167054395293505</v>
      </c>
      <c r="E190" s="2">
        <v>2.73</v>
      </c>
      <c r="F190" s="2">
        <v>2.96</v>
      </c>
      <c r="G190" s="2">
        <v>1.99</v>
      </c>
      <c r="H190" s="2">
        <v>103.852220586801</v>
      </c>
      <c r="I190" s="2">
        <v>4.0038331999999999</v>
      </c>
      <c r="J190" s="7">
        <v>4.25</v>
      </c>
      <c r="K190" s="5">
        <v>4.59</v>
      </c>
      <c r="L190" s="5">
        <v>4.6900000000000004</v>
      </c>
      <c r="M190" s="5">
        <v>4.87</v>
      </c>
      <c r="N190" s="5">
        <v>4.24</v>
      </c>
      <c r="O190" s="5">
        <v>4.3600000000000003</v>
      </c>
      <c r="P190" s="5">
        <v>4.63</v>
      </c>
      <c r="Q190" s="5">
        <v>4.76</v>
      </c>
      <c r="R190" s="5">
        <v>2.04</v>
      </c>
      <c r="S190" s="5">
        <v>5.34</v>
      </c>
      <c r="T190" s="5">
        <v>5.6</v>
      </c>
      <c r="U190" s="5">
        <v>6.01</v>
      </c>
      <c r="V190" s="5">
        <v>6.25</v>
      </c>
      <c r="W190" s="6">
        <v>32446.304</v>
      </c>
      <c r="X190" s="6">
        <v>34332.06</v>
      </c>
      <c r="Y190">
        <v>108.575541943796</v>
      </c>
      <c r="Z190" s="7">
        <v>18.474900000000002</v>
      </c>
      <c r="AA190" s="10">
        <v>1245685575</v>
      </c>
      <c r="AB190" s="10">
        <v>1243634166</v>
      </c>
      <c r="AC190">
        <v>1112302555</v>
      </c>
      <c r="AD190">
        <v>131331611</v>
      </c>
      <c r="AE190" s="10">
        <v>2051409</v>
      </c>
      <c r="AF190" s="18">
        <v>103.25247270973</v>
      </c>
      <c r="AG190" s="2">
        <v>4.25</v>
      </c>
    </row>
    <row r="191" spans="1:33" x14ac:dyDescent="0.55000000000000004">
      <c r="A191" s="15">
        <v>42614</v>
      </c>
      <c r="B191" s="2">
        <v>90.357743854798997</v>
      </c>
      <c r="C191" s="2">
        <v>92.543400906140107</v>
      </c>
      <c r="D191" s="2">
        <v>84.033161187645703</v>
      </c>
      <c r="E191" s="2">
        <v>2.97</v>
      </c>
      <c r="F191" s="2">
        <v>3.07</v>
      </c>
      <c r="G191" s="2">
        <v>2.65</v>
      </c>
      <c r="H191" s="2">
        <v>104.34911842792</v>
      </c>
      <c r="I191" s="2">
        <v>4.13839194</v>
      </c>
      <c r="J191" s="7">
        <v>4.2833333333333332</v>
      </c>
      <c r="K191" s="5">
        <v>4.6100000000000003</v>
      </c>
      <c r="L191" s="5">
        <v>4.72</v>
      </c>
      <c r="M191" s="5">
        <v>4.92</v>
      </c>
      <c r="N191" s="5">
        <v>4.28</v>
      </c>
      <c r="O191" s="5">
        <v>4.4800000000000004</v>
      </c>
      <c r="P191" s="5">
        <v>4.7</v>
      </c>
      <c r="Q191" s="5">
        <v>4.87</v>
      </c>
      <c r="R191" s="5">
        <v>2.2400000000000002</v>
      </c>
      <c r="S191" s="5">
        <v>5.63</v>
      </c>
      <c r="T191" s="5">
        <v>5.52</v>
      </c>
      <c r="U191" s="5">
        <v>5.99</v>
      </c>
      <c r="V191" s="5">
        <v>6.47</v>
      </c>
      <c r="W191" s="6">
        <v>32700.558000000001</v>
      </c>
      <c r="X191" s="6">
        <v>34227.646000000001</v>
      </c>
      <c r="Y191">
        <v>109.396872156196</v>
      </c>
      <c r="Z191" s="7">
        <v>19.192399999999999</v>
      </c>
      <c r="AA191" s="10">
        <v>1252267077</v>
      </c>
      <c r="AB191" s="10">
        <v>1251257900</v>
      </c>
      <c r="AC191">
        <v>1125626307</v>
      </c>
      <c r="AD191">
        <v>125631593</v>
      </c>
      <c r="AE191" s="10">
        <v>1009177</v>
      </c>
      <c r="AF191" s="18">
        <v>103.324600707808</v>
      </c>
      <c r="AG191" s="2">
        <v>4.75</v>
      </c>
    </row>
    <row r="192" spans="1:33" x14ac:dyDescent="0.55000000000000004">
      <c r="A192" s="15">
        <v>42644</v>
      </c>
      <c r="B192" s="2">
        <v>90.906154215998598</v>
      </c>
      <c r="C192" s="2">
        <v>92.802148924556107</v>
      </c>
      <c r="D192" s="2">
        <v>85.418343192587002</v>
      </c>
      <c r="E192" s="2">
        <v>3.06</v>
      </c>
      <c r="F192" s="2">
        <v>3.1</v>
      </c>
      <c r="G192" s="2">
        <v>2.95</v>
      </c>
      <c r="H192" s="2">
        <v>104.608751767744</v>
      </c>
      <c r="I192" s="2">
        <v>3.6709301299999999</v>
      </c>
      <c r="J192" s="7">
        <v>4.75</v>
      </c>
      <c r="K192" s="5">
        <v>5.1100000000000003</v>
      </c>
      <c r="L192" s="5">
        <v>5.19</v>
      </c>
      <c r="M192" s="5">
        <v>5.31</v>
      </c>
      <c r="N192" s="5">
        <v>4.6900000000000004</v>
      </c>
      <c r="O192" s="5">
        <v>4.8499999999999996</v>
      </c>
      <c r="P192" s="5">
        <v>5.03</v>
      </c>
      <c r="Q192" s="5">
        <v>5.23</v>
      </c>
      <c r="R192" s="5">
        <v>2.2200000000000002</v>
      </c>
      <c r="S192" s="5">
        <v>5.5</v>
      </c>
      <c r="T192" s="5">
        <v>5.82</v>
      </c>
      <c r="U192" s="5">
        <v>6.09</v>
      </c>
      <c r="V192" s="5" t="s">
        <v>170</v>
      </c>
      <c r="W192" s="6">
        <v>32595.764999999999</v>
      </c>
      <c r="X192" s="6">
        <v>33493.449000000001</v>
      </c>
      <c r="Y192">
        <v>109.741151441962</v>
      </c>
      <c r="Z192" s="7">
        <v>18.892399999999999</v>
      </c>
      <c r="AA192" s="10">
        <v>1267091026</v>
      </c>
      <c r="AB192" s="10">
        <v>1266174904</v>
      </c>
      <c r="AC192">
        <v>1136553063</v>
      </c>
      <c r="AD192">
        <v>129621841</v>
      </c>
      <c r="AE192" s="10">
        <v>916122</v>
      </c>
      <c r="AF192" s="18">
        <v>106.727451008979</v>
      </c>
      <c r="AG192" s="2">
        <v>4.75</v>
      </c>
    </row>
    <row r="193" spans="1:33" x14ac:dyDescent="0.55000000000000004">
      <c r="A193" s="15">
        <v>42675</v>
      </c>
      <c r="B193" s="2">
        <v>91.616833944347604</v>
      </c>
      <c r="C193" s="2">
        <v>93.010425318165005</v>
      </c>
      <c r="D193" s="2">
        <v>87.584243033940297</v>
      </c>
      <c r="E193" s="2">
        <v>3.31</v>
      </c>
      <c r="F193" s="2">
        <v>3.29</v>
      </c>
      <c r="G193" s="2">
        <v>3.34</v>
      </c>
      <c r="H193" s="2">
        <v>105.312510446042</v>
      </c>
      <c r="I193" s="2">
        <v>3.5148679299999999</v>
      </c>
      <c r="J193" s="7">
        <v>4.9833333333333334</v>
      </c>
      <c r="K193" s="5">
        <v>5.34</v>
      </c>
      <c r="L193" s="5">
        <v>5.59</v>
      </c>
      <c r="M193" s="5">
        <v>5.89</v>
      </c>
      <c r="N193" s="5">
        <v>5.15</v>
      </c>
      <c r="O193" s="5">
        <v>5.47</v>
      </c>
      <c r="P193" s="5">
        <v>5.57</v>
      </c>
      <c r="Q193" s="5">
        <v>5.31</v>
      </c>
      <c r="R193" s="5">
        <v>3.2</v>
      </c>
      <c r="S193" s="5">
        <v>6.57</v>
      </c>
      <c r="T193" s="5">
        <v>5.98</v>
      </c>
      <c r="U193" s="5" t="s">
        <v>170</v>
      </c>
      <c r="V193" s="5">
        <v>6.68</v>
      </c>
      <c r="W193" s="6">
        <v>34343.966</v>
      </c>
      <c r="X193" s="6">
        <v>34265.010999999999</v>
      </c>
      <c r="Y193">
        <v>109.596010628173</v>
      </c>
      <c r="Z193" s="7">
        <v>20.118500000000001</v>
      </c>
      <c r="AA193" s="10">
        <v>1307076980</v>
      </c>
      <c r="AB193" s="10">
        <v>1306229771</v>
      </c>
      <c r="AC193">
        <v>1158801978</v>
      </c>
      <c r="AD193">
        <v>147427793</v>
      </c>
      <c r="AE193" s="10">
        <v>847209</v>
      </c>
      <c r="AF193" s="18">
        <v>105.53360890457</v>
      </c>
      <c r="AG193" s="2">
        <v>5.25</v>
      </c>
    </row>
    <row r="194" spans="1:33" x14ac:dyDescent="0.55000000000000004">
      <c r="A194" s="15">
        <v>42705</v>
      </c>
      <c r="B194" s="2">
        <v>92.039034797764302</v>
      </c>
      <c r="C194" s="2">
        <v>93.425339280633693</v>
      </c>
      <c r="D194" s="2">
        <v>88.028031332420795</v>
      </c>
      <c r="E194" s="2">
        <v>3.36</v>
      </c>
      <c r="F194" s="2">
        <v>3.44</v>
      </c>
      <c r="G194" s="2">
        <v>3.13</v>
      </c>
      <c r="H194" s="2">
        <v>104.40706347952199</v>
      </c>
      <c r="I194" s="2">
        <v>3.3710285999999998</v>
      </c>
      <c r="J194" s="7">
        <v>5.524193548387097</v>
      </c>
      <c r="K194" s="5">
        <v>5.84</v>
      </c>
      <c r="L194" s="5">
        <v>6.02</v>
      </c>
      <c r="M194" s="5">
        <v>6.27</v>
      </c>
      <c r="N194" s="5">
        <v>5.61</v>
      </c>
      <c r="O194" s="5">
        <v>5.87</v>
      </c>
      <c r="P194" s="5">
        <v>6.09</v>
      </c>
      <c r="Q194" s="5">
        <v>6.21</v>
      </c>
      <c r="R194" s="5">
        <v>2.58</v>
      </c>
      <c r="S194" s="5">
        <v>6.45</v>
      </c>
      <c r="T194" s="5">
        <v>7.14</v>
      </c>
      <c r="U194" s="5">
        <v>7.25</v>
      </c>
      <c r="V194" s="5">
        <v>7.6</v>
      </c>
      <c r="W194" s="6">
        <v>33195.659</v>
      </c>
      <c r="X194" s="6">
        <v>33206.048000000003</v>
      </c>
      <c r="Y194">
        <v>110.565051093306</v>
      </c>
      <c r="Z194" s="7">
        <v>20.520600000000002</v>
      </c>
      <c r="AA194" s="10">
        <v>1420268633</v>
      </c>
      <c r="AB194" s="10">
        <v>1419753503</v>
      </c>
      <c r="AC194">
        <v>1262735397</v>
      </c>
      <c r="AD194">
        <v>157018106</v>
      </c>
      <c r="AE194" s="10">
        <v>515130</v>
      </c>
      <c r="AF194" s="18">
        <v>111.561806819187</v>
      </c>
      <c r="AG194" s="2">
        <v>5.75</v>
      </c>
    </row>
    <row r="195" spans="1:33" x14ac:dyDescent="0.55000000000000004">
      <c r="A195" s="15">
        <v>42736</v>
      </c>
      <c r="B195" s="2">
        <v>93.603882444858499</v>
      </c>
      <c r="C195" s="2">
        <v>93.966136968665694</v>
      </c>
      <c r="D195" s="2">
        <v>92.555169745866294</v>
      </c>
      <c r="E195" s="2">
        <v>4.72</v>
      </c>
      <c r="F195" s="2">
        <v>3.84</v>
      </c>
      <c r="G195" s="2">
        <v>7.4</v>
      </c>
      <c r="H195" s="2">
        <v>104.68189639853399</v>
      </c>
      <c r="I195" s="2">
        <v>3.5924882</v>
      </c>
      <c r="J195" s="7">
        <v>5.75</v>
      </c>
      <c r="K195" s="5">
        <v>6.13</v>
      </c>
      <c r="L195" s="5">
        <v>6.28</v>
      </c>
      <c r="M195" s="5">
        <v>6.57</v>
      </c>
      <c r="N195" s="5">
        <v>5.83</v>
      </c>
      <c r="O195" s="5">
        <v>6.25</v>
      </c>
      <c r="P195" s="5">
        <v>6.54</v>
      </c>
      <c r="Q195" s="5">
        <v>6.68</v>
      </c>
      <c r="R195" s="5">
        <v>2.62</v>
      </c>
      <c r="S195" s="5">
        <v>7.39</v>
      </c>
      <c r="T195" s="5">
        <v>7.36</v>
      </c>
      <c r="U195" s="5">
        <v>7.6</v>
      </c>
      <c r="V195" s="5" t="s">
        <v>170</v>
      </c>
      <c r="W195" s="6">
        <v>27316.174999999999</v>
      </c>
      <c r="X195" s="6">
        <v>30788.434000000001</v>
      </c>
      <c r="Y195">
        <v>110.734424267723</v>
      </c>
      <c r="Z195" s="7">
        <v>21.385300000000001</v>
      </c>
      <c r="AA195" s="10">
        <v>1382791030</v>
      </c>
      <c r="AB195" s="10">
        <v>1382790720</v>
      </c>
      <c r="AC195">
        <v>1237662969</v>
      </c>
      <c r="AD195">
        <v>145127751</v>
      </c>
      <c r="AE195" s="10">
        <v>310</v>
      </c>
      <c r="AF195" s="18">
        <v>115.974899995887</v>
      </c>
      <c r="AG195" s="2">
        <v>5.75</v>
      </c>
    </row>
    <row r="196" spans="1:33" x14ac:dyDescent="0.55000000000000004">
      <c r="A196" s="15">
        <v>42767</v>
      </c>
      <c r="B196" s="2">
        <v>94.1447803353567</v>
      </c>
      <c r="C196" s="2">
        <v>94.684255361601103</v>
      </c>
      <c r="D196" s="2">
        <v>92.584186109412897</v>
      </c>
      <c r="E196" s="2">
        <v>4.8600000000000003</v>
      </c>
      <c r="F196" s="2">
        <v>4.26</v>
      </c>
      <c r="G196" s="2">
        <v>6.71</v>
      </c>
      <c r="H196" s="2">
        <v>104.18432731575101</v>
      </c>
      <c r="I196" s="2">
        <v>3.3712941000000001</v>
      </c>
      <c r="J196" s="7">
        <v>6.1071428571428568</v>
      </c>
      <c r="K196" s="5">
        <v>6.44</v>
      </c>
      <c r="L196" s="5">
        <v>6.57</v>
      </c>
      <c r="M196" s="5">
        <v>6.8</v>
      </c>
      <c r="N196" s="5">
        <v>6.06</v>
      </c>
      <c r="O196" s="5">
        <v>6.37</v>
      </c>
      <c r="P196" s="5">
        <v>6.64</v>
      </c>
      <c r="Q196" s="5">
        <v>6.94</v>
      </c>
      <c r="R196" s="5">
        <v>2.8</v>
      </c>
      <c r="S196" s="5">
        <v>6.94</v>
      </c>
      <c r="T196" s="5">
        <v>7.24</v>
      </c>
      <c r="U196" s="5" t="s">
        <v>170</v>
      </c>
      <c r="V196" s="5">
        <v>7.96</v>
      </c>
      <c r="W196" s="6">
        <v>31345.973000000002</v>
      </c>
      <c r="X196" s="6">
        <v>30586.757000000001</v>
      </c>
      <c r="Y196">
        <v>110.07808097804499</v>
      </c>
      <c r="Z196" s="7">
        <v>20.290500000000002</v>
      </c>
      <c r="AA196" s="10">
        <v>1367860721</v>
      </c>
      <c r="AB196" s="10">
        <v>1367859767</v>
      </c>
      <c r="AC196">
        <v>1235604683</v>
      </c>
      <c r="AD196">
        <v>132255084</v>
      </c>
      <c r="AE196" s="10">
        <v>954</v>
      </c>
      <c r="AF196" s="18">
        <v>116.514311526112</v>
      </c>
      <c r="AG196" s="2">
        <v>6.25</v>
      </c>
    </row>
    <row r="197" spans="1:33" x14ac:dyDescent="0.55000000000000004">
      <c r="A197" s="15">
        <v>42795</v>
      </c>
      <c r="B197" s="2">
        <v>94.722489332291602</v>
      </c>
      <c r="C197" s="2">
        <v>95.226519330966397</v>
      </c>
      <c r="D197" s="2">
        <v>93.263647356127095</v>
      </c>
      <c r="E197" s="2">
        <v>5.35</v>
      </c>
      <c r="F197" s="2">
        <v>4.4800000000000004</v>
      </c>
      <c r="G197" s="2">
        <v>8.02</v>
      </c>
      <c r="H197" s="2">
        <v>104.69063680394299</v>
      </c>
      <c r="I197" s="2">
        <v>3.1887216</v>
      </c>
      <c r="J197" s="7">
        <v>6.2661290322580649</v>
      </c>
      <c r="K197" s="5">
        <v>6.63</v>
      </c>
      <c r="L197" s="5">
        <v>6.78</v>
      </c>
      <c r="M197" s="5">
        <v>6.99</v>
      </c>
      <c r="N197" s="5">
        <v>6.32</v>
      </c>
      <c r="O197" s="5">
        <v>6.56</v>
      </c>
      <c r="P197" s="5">
        <v>6.74</v>
      </c>
      <c r="Q197" s="5">
        <v>6.92</v>
      </c>
      <c r="R197" s="5">
        <v>2.92</v>
      </c>
      <c r="S197" s="5">
        <v>7.04</v>
      </c>
      <c r="T197" s="5">
        <v>7.08</v>
      </c>
      <c r="U197" s="5">
        <v>7.4</v>
      </c>
      <c r="V197" s="5">
        <v>7.73</v>
      </c>
      <c r="W197" s="6">
        <v>36048.425999999999</v>
      </c>
      <c r="X197" s="6">
        <v>36110.315999999999</v>
      </c>
      <c r="Y197">
        <v>110.579713064892</v>
      </c>
      <c r="Z197" s="7">
        <v>19.300999999999998</v>
      </c>
      <c r="AA197" s="10">
        <v>1370072114</v>
      </c>
      <c r="AB197" s="10">
        <v>1369314609</v>
      </c>
      <c r="AC197">
        <v>1237474564</v>
      </c>
      <c r="AD197">
        <v>131840045</v>
      </c>
      <c r="AE197" s="10">
        <v>757505</v>
      </c>
      <c r="AF197" s="18">
        <v>110.99751142537001</v>
      </c>
      <c r="AG197" s="2">
        <v>6.5</v>
      </c>
    </row>
    <row r="198" spans="1:33" x14ac:dyDescent="0.55000000000000004">
      <c r="A198" s="15">
        <v>42826</v>
      </c>
      <c r="B198" s="2">
        <v>94.838932628162794</v>
      </c>
      <c r="C198" s="2">
        <v>95.654828821857294</v>
      </c>
      <c r="D198" s="2">
        <v>92.477661501813003</v>
      </c>
      <c r="E198" s="2">
        <v>5.82</v>
      </c>
      <c r="F198" s="2">
        <v>4.72</v>
      </c>
      <c r="G198" s="2">
        <v>9.25</v>
      </c>
      <c r="H198" s="2">
        <v>103.64314115759301</v>
      </c>
      <c r="I198" s="2">
        <v>3.4647051900000001</v>
      </c>
      <c r="J198" s="7">
        <v>6.5</v>
      </c>
      <c r="K198" s="5">
        <v>6.87</v>
      </c>
      <c r="L198" s="5">
        <v>6.93</v>
      </c>
      <c r="M198" s="5">
        <v>7.11</v>
      </c>
      <c r="N198" s="5">
        <v>6.5</v>
      </c>
      <c r="O198" s="5">
        <v>6.66</v>
      </c>
      <c r="P198" s="5">
        <v>6.79</v>
      </c>
      <c r="Q198" s="5">
        <v>6.99</v>
      </c>
      <c r="R198" s="5">
        <v>3.23</v>
      </c>
      <c r="S198" s="5">
        <v>6.97</v>
      </c>
      <c r="T198" s="5">
        <v>6.95</v>
      </c>
      <c r="U198" s="5">
        <v>7.24</v>
      </c>
      <c r="V198" s="5">
        <v>7.64</v>
      </c>
      <c r="W198" s="6">
        <v>31768.954000000002</v>
      </c>
      <c r="X198" s="6">
        <v>30869.68</v>
      </c>
      <c r="Y198">
        <v>110.913810533492</v>
      </c>
      <c r="Z198" s="7">
        <v>18.787500000000001</v>
      </c>
      <c r="AA198" s="10">
        <v>1378916102</v>
      </c>
      <c r="AB198" s="10">
        <v>1378915378</v>
      </c>
      <c r="AC198">
        <v>1236341546</v>
      </c>
      <c r="AD198">
        <v>142573832</v>
      </c>
      <c r="AE198" s="10">
        <v>724</v>
      </c>
      <c r="AF198" s="18">
        <v>111.100303546406</v>
      </c>
      <c r="AG198" s="2">
        <v>6.5</v>
      </c>
    </row>
    <row r="199" spans="1:33" x14ac:dyDescent="0.55000000000000004">
      <c r="A199" s="15">
        <v>42856</v>
      </c>
      <c r="B199" s="2">
        <v>94.725494320572096</v>
      </c>
      <c r="C199" s="2">
        <v>95.918104493257104</v>
      </c>
      <c r="D199" s="2">
        <v>91.274846795443906</v>
      </c>
      <c r="E199" s="2">
        <v>6.16</v>
      </c>
      <c r="F199" s="2">
        <v>4.78</v>
      </c>
      <c r="G199" s="2">
        <v>10.6</v>
      </c>
      <c r="H199" s="2">
        <v>103.90011866964601</v>
      </c>
      <c r="I199" s="2">
        <v>3.5622675699999999</v>
      </c>
      <c r="J199" s="7">
        <v>6.612903225806452</v>
      </c>
      <c r="K199" s="5">
        <v>6.98</v>
      </c>
      <c r="L199" s="5">
        <v>7.05</v>
      </c>
      <c r="M199" s="5">
        <v>7.26</v>
      </c>
      <c r="N199" s="5">
        <v>6.56</v>
      </c>
      <c r="O199" s="5">
        <v>6.82</v>
      </c>
      <c r="P199" s="5">
        <v>6.97</v>
      </c>
      <c r="Q199" s="5">
        <v>7.25</v>
      </c>
      <c r="R199" s="5">
        <v>3.11</v>
      </c>
      <c r="S199" s="5">
        <v>7.01</v>
      </c>
      <c r="T199" s="5">
        <v>7.04</v>
      </c>
      <c r="U199" s="5">
        <v>7.32</v>
      </c>
      <c r="V199" s="5" t="s">
        <v>170</v>
      </c>
      <c r="W199" s="6">
        <v>35342.341999999997</v>
      </c>
      <c r="X199" s="6">
        <v>36546.951000000001</v>
      </c>
      <c r="Y199">
        <v>110.55190244894899</v>
      </c>
      <c r="Z199" s="7">
        <v>18.755700000000001</v>
      </c>
      <c r="AA199" s="10">
        <v>1375217821</v>
      </c>
      <c r="AB199" s="10">
        <v>1374295827</v>
      </c>
      <c r="AC199">
        <v>1235555878</v>
      </c>
      <c r="AD199">
        <v>138739949</v>
      </c>
      <c r="AE199" s="10">
        <v>921994</v>
      </c>
      <c r="AF199" s="18">
        <v>108.88306186858</v>
      </c>
      <c r="AG199" s="2">
        <v>6.75</v>
      </c>
    </row>
    <row r="200" spans="1:33" x14ac:dyDescent="0.55000000000000004">
      <c r="A200" s="15">
        <v>42887</v>
      </c>
      <c r="B200" s="2">
        <v>94.963639641805401</v>
      </c>
      <c r="C200" s="2">
        <v>96.210052333253103</v>
      </c>
      <c r="D200" s="2">
        <v>91.356662143074004</v>
      </c>
      <c r="E200" s="2">
        <v>6.31</v>
      </c>
      <c r="F200" s="2">
        <v>4.83</v>
      </c>
      <c r="G200" s="2">
        <v>11.09</v>
      </c>
      <c r="H200" s="2">
        <v>104.08286836558101</v>
      </c>
      <c r="I200" s="2">
        <v>3.2667071000000001</v>
      </c>
      <c r="J200" s="7">
        <v>6.8250000000000002</v>
      </c>
      <c r="K200" s="5">
        <v>7.21</v>
      </c>
      <c r="L200" s="5">
        <v>7.31</v>
      </c>
      <c r="M200" s="5">
        <v>7.44</v>
      </c>
      <c r="N200" s="5">
        <v>6.82</v>
      </c>
      <c r="O200" s="5">
        <v>7.05</v>
      </c>
      <c r="P200" s="5">
        <v>7.2</v>
      </c>
      <c r="Q200" s="5">
        <v>7.2</v>
      </c>
      <c r="R200" s="5">
        <v>3.17</v>
      </c>
      <c r="S200" s="5">
        <v>6.97</v>
      </c>
      <c r="T200" s="5">
        <v>7.05</v>
      </c>
      <c r="U200" s="5" t="s">
        <v>170</v>
      </c>
      <c r="V200" s="5">
        <v>7.25</v>
      </c>
      <c r="W200" s="6">
        <v>35547.887000000002</v>
      </c>
      <c r="X200" s="6">
        <v>35548.917000000001</v>
      </c>
      <c r="Y200">
        <v>111.052329967639</v>
      </c>
      <c r="Z200" s="7">
        <v>18.1326</v>
      </c>
      <c r="AA200" s="10">
        <v>1371216568</v>
      </c>
      <c r="AB200" s="10">
        <v>1371216535</v>
      </c>
      <c r="AC200">
        <v>1241520623</v>
      </c>
      <c r="AD200">
        <v>129695912</v>
      </c>
      <c r="AE200" s="10">
        <v>33</v>
      </c>
      <c r="AF200" s="18">
        <v>105.67405129355301</v>
      </c>
      <c r="AG200" s="2">
        <v>7</v>
      </c>
    </row>
    <row r="201" spans="1:33" x14ac:dyDescent="0.55000000000000004">
      <c r="A201" s="15">
        <v>42917</v>
      </c>
      <c r="B201" s="2">
        <v>95.322735741330604</v>
      </c>
      <c r="C201" s="2">
        <v>96.467769878232005</v>
      </c>
      <c r="D201" s="2">
        <v>92.009997552031393</v>
      </c>
      <c r="E201" s="2">
        <v>6.44</v>
      </c>
      <c r="F201" s="2">
        <v>4.9400000000000004</v>
      </c>
      <c r="G201" s="2">
        <v>11.27</v>
      </c>
      <c r="H201" s="2">
        <v>103.63205444110601</v>
      </c>
      <c r="I201" s="2">
        <v>3.4103412799999999</v>
      </c>
      <c r="J201" s="7">
        <v>7</v>
      </c>
      <c r="K201" s="5">
        <v>7.37</v>
      </c>
      <c r="L201" s="5">
        <v>7.38</v>
      </c>
      <c r="M201" s="5">
        <v>7.43</v>
      </c>
      <c r="N201" s="5">
        <v>6.99</v>
      </c>
      <c r="O201" s="5">
        <v>7.08</v>
      </c>
      <c r="P201" s="5">
        <v>7.17</v>
      </c>
      <c r="Q201" s="5">
        <v>7.25</v>
      </c>
      <c r="R201" s="5">
        <v>3.07</v>
      </c>
      <c r="S201" s="5">
        <v>6.82</v>
      </c>
      <c r="T201" s="5">
        <v>6.63</v>
      </c>
      <c r="U201" s="5">
        <v>6.88</v>
      </c>
      <c r="V201" s="5">
        <v>7.13</v>
      </c>
      <c r="W201" s="6">
        <v>32155.155999999999</v>
      </c>
      <c r="X201" s="6">
        <v>33687.182999999997</v>
      </c>
      <c r="Y201">
        <v>110.247129793544</v>
      </c>
      <c r="Z201" s="7">
        <v>17.828299999999999</v>
      </c>
      <c r="AA201" s="10">
        <v>1370625483</v>
      </c>
      <c r="AB201" s="10">
        <v>1369986826</v>
      </c>
      <c r="AC201">
        <v>1239356666</v>
      </c>
      <c r="AD201">
        <v>130630160</v>
      </c>
      <c r="AE201" s="10">
        <v>638657</v>
      </c>
      <c r="AF201" s="18">
        <v>108.447894986328</v>
      </c>
      <c r="AG201" s="2">
        <v>7</v>
      </c>
    </row>
    <row r="202" spans="1:33" x14ac:dyDescent="0.55000000000000004">
      <c r="A202" s="15">
        <v>42948</v>
      </c>
      <c r="B202" s="2">
        <v>95.793767654306095</v>
      </c>
      <c r="C202" s="2">
        <v>96.712676571628506</v>
      </c>
      <c r="D202" s="2">
        <v>93.134040579859501</v>
      </c>
      <c r="E202" s="2">
        <v>6.66</v>
      </c>
      <c r="F202" s="2">
        <v>5</v>
      </c>
      <c r="G202" s="2">
        <v>11.98</v>
      </c>
      <c r="H202" s="2">
        <v>103.989778582841</v>
      </c>
      <c r="I202" s="2">
        <v>3.5256475799999998</v>
      </c>
      <c r="J202" s="7">
        <v>7</v>
      </c>
      <c r="K202" s="5">
        <v>7.38</v>
      </c>
      <c r="L202" s="5">
        <v>7.39</v>
      </c>
      <c r="M202" s="5">
        <v>7.44</v>
      </c>
      <c r="N202" s="5">
        <v>6.94</v>
      </c>
      <c r="O202" s="5">
        <v>7.11</v>
      </c>
      <c r="P202" s="5">
        <v>7.16</v>
      </c>
      <c r="Q202" s="5">
        <v>7.22</v>
      </c>
      <c r="R202" s="5">
        <v>3.09</v>
      </c>
      <c r="S202" s="5">
        <v>6.72</v>
      </c>
      <c r="T202" s="5">
        <v>6.77</v>
      </c>
      <c r="U202" s="5">
        <v>6.89</v>
      </c>
      <c r="V202" s="5">
        <v>7.16</v>
      </c>
      <c r="W202" s="6">
        <v>35926.906999999999</v>
      </c>
      <c r="X202" s="6">
        <v>38513.129999999997</v>
      </c>
      <c r="Y202">
        <v>111.265359789992</v>
      </c>
      <c r="Z202" s="7">
        <v>17.806999999999999</v>
      </c>
      <c r="AA202" s="10">
        <v>1354487629</v>
      </c>
      <c r="AB202" s="10">
        <v>1353026215</v>
      </c>
      <c r="AC202">
        <v>1224096157</v>
      </c>
      <c r="AD202">
        <v>128930058</v>
      </c>
      <c r="AE202" s="10">
        <v>1461414</v>
      </c>
      <c r="AF202" s="18">
        <v>111.2792674993</v>
      </c>
      <c r="AG202" s="2">
        <v>7</v>
      </c>
    </row>
    <row r="203" spans="1:33" x14ac:dyDescent="0.55000000000000004">
      <c r="A203" s="15">
        <v>42979</v>
      </c>
      <c r="B203" s="2">
        <v>96.093515235290596</v>
      </c>
      <c r="C203" s="2">
        <v>96.985621518179698</v>
      </c>
      <c r="D203" s="2">
        <v>93.511603467296098</v>
      </c>
      <c r="E203" s="2">
        <v>6.35</v>
      </c>
      <c r="F203" s="2">
        <v>4.8</v>
      </c>
      <c r="G203" s="2">
        <v>11.28</v>
      </c>
      <c r="H203" s="2">
        <v>103.291173879982</v>
      </c>
      <c r="I203" s="2">
        <v>3.5975317499999999</v>
      </c>
      <c r="J203" s="7">
        <v>7</v>
      </c>
      <c r="K203" s="5">
        <v>7.38</v>
      </c>
      <c r="L203" s="5">
        <v>7.39</v>
      </c>
      <c r="M203" s="5">
        <v>7.43</v>
      </c>
      <c r="N203" s="5">
        <v>6.99</v>
      </c>
      <c r="O203" s="5">
        <v>7.09</v>
      </c>
      <c r="P203" s="5">
        <v>7.15</v>
      </c>
      <c r="Q203" s="5">
        <v>7.2</v>
      </c>
      <c r="R203" s="5">
        <v>3</v>
      </c>
      <c r="S203" s="5">
        <v>6.72</v>
      </c>
      <c r="T203" s="5">
        <v>6.78</v>
      </c>
      <c r="U203" s="5">
        <v>6.79</v>
      </c>
      <c r="V203" s="5" t="s">
        <v>170</v>
      </c>
      <c r="W203" s="6">
        <v>33771.317999999999</v>
      </c>
      <c r="X203" s="6">
        <v>35706.800999999999</v>
      </c>
      <c r="Y203">
        <v>110.25474494471</v>
      </c>
      <c r="Z203" s="7">
        <v>17.835699999999999</v>
      </c>
      <c r="AA203" s="10">
        <v>1357348648</v>
      </c>
      <c r="AB203" s="10">
        <v>1352869144</v>
      </c>
      <c r="AC203">
        <v>1227740155</v>
      </c>
      <c r="AD203">
        <v>125128989</v>
      </c>
      <c r="AE203" s="10">
        <v>4479504</v>
      </c>
      <c r="AF203" s="18">
        <v>114.542247633993</v>
      </c>
      <c r="AG203" s="2">
        <v>7</v>
      </c>
    </row>
    <row r="204" spans="1:33" x14ac:dyDescent="0.55000000000000004">
      <c r="A204" s="15">
        <v>43009</v>
      </c>
      <c r="B204" s="2">
        <v>96.698269126750404</v>
      </c>
      <c r="C204" s="2">
        <v>97.230484097929505</v>
      </c>
      <c r="D204" s="2">
        <v>95.157561880395804</v>
      </c>
      <c r="E204" s="2">
        <v>6.37</v>
      </c>
      <c r="F204" s="2">
        <v>4.7699999999999996</v>
      </c>
      <c r="G204" s="2">
        <v>11.4</v>
      </c>
      <c r="H204" s="2">
        <v>104.05334082186501</v>
      </c>
      <c r="I204" s="2">
        <v>3.5017706400000002</v>
      </c>
      <c r="J204" s="7">
        <v>7</v>
      </c>
      <c r="K204" s="5">
        <v>7.38</v>
      </c>
      <c r="L204" s="5">
        <v>7.4</v>
      </c>
      <c r="M204" s="5">
        <v>7.48</v>
      </c>
      <c r="N204" s="5">
        <v>7.03</v>
      </c>
      <c r="O204" s="5">
        <v>7.09</v>
      </c>
      <c r="P204" s="5">
        <v>7.19</v>
      </c>
      <c r="Q204" s="5">
        <v>7.18</v>
      </c>
      <c r="R204" s="5">
        <v>3.2</v>
      </c>
      <c r="S204" s="5">
        <v>7.06</v>
      </c>
      <c r="T204" s="5">
        <v>6.71</v>
      </c>
      <c r="U204" s="5" t="s">
        <v>170</v>
      </c>
      <c r="V204" s="5">
        <v>7.44</v>
      </c>
      <c r="W204" s="6">
        <v>36715.629999999997</v>
      </c>
      <c r="X204" s="6">
        <v>38969.493000000002</v>
      </c>
      <c r="Y204">
        <v>110.89057604393101</v>
      </c>
      <c r="Z204" s="7">
        <v>18.816099999999999</v>
      </c>
      <c r="AA204" s="10">
        <v>1372081385</v>
      </c>
      <c r="AB204" s="10">
        <v>1368872328</v>
      </c>
      <c r="AC204">
        <v>1241617929</v>
      </c>
      <c r="AD204">
        <v>127254399</v>
      </c>
      <c r="AE204" s="10">
        <v>3209057</v>
      </c>
      <c r="AF204" s="18">
        <v>116.080580244145</v>
      </c>
      <c r="AG204" s="2">
        <v>7</v>
      </c>
    </row>
    <row r="205" spans="1:33" x14ac:dyDescent="0.55000000000000004">
      <c r="A205" s="15">
        <v>43040</v>
      </c>
      <c r="B205" s="2">
        <v>97.695173988821495</v>
      </c>
      <c r="C205" s="2">
        <v>97.565242042348203</v>
      </c>
      <c r="D205" s="2">
        <v>98.070711311912703</v>
      </c>
      <c r="E205" s="2">
        <v>6.63</v>
      </c>
      <c r="F205" s="2">
        <v>4.9000000000000004</v>
      </c>
      <c r="G205" s="2">
        <v>11.97</v>
      </c>
      <c r="H205" s="2">
        <v>104.342856708836</v>
      </c>
      <c r="I205" s="2">
        <v>3.41921411</v>
      </c>
      <c r="J205" s="7">
        <v>7</v>
      </c>
      <c r="K205" s="5">
        <v>7.38</v>
      </c>
      <c r="L205" s="5">
        <v>7.41</v>
      </c>
      <c r="M205" s="5">
        <v>7.56</v>
      </c>
      <c r="N205" s="5">
        <v>7.02</v>
      </c>
      <c r="O205" s="5">
        <v>7.13</v>
      </c>
      <c r="P205" s="5">
        <v>7.23</v>
      </c>
      <c r="Q205" s="5">
        <v>7.29</v>
      </c>
      <c r="R205" s="5">
        <v>3.36</v>
      </c>
      <c r="S205" s="5">
        <v>7.05</v>
      </c>
      <c r="T205" s="5">
        <v>7.1</v>
      </c>
      <c r="U205" s="5">
        <v>7.19</v>
      </c>
      <c r="V205" s="5">
        <v>7.52</v>
      </c>
      <c r="W205" s="6">
        <v>37507.572999999997</v>
      </c>
      <c r="X205" s="6">
        <v>37082.913</v>
      </c>
      <c r="Y205">
        <v>111.55945304455101</v>
      </c>
      <c r="Z205" s="7">
        <v>18.915800000000001</v>
      </c>
      <c r="AA205" s="10">
        <v>1408263526</v>
      </c>
      <c r="AB205" s="10">
        <v>1405915353</v>
      </c>
      <c r="AC205">
        <v>1258581647</v>
      </c>
      <c r="AD205">
        <v>147333706</v>
      </c>
      <c r="AE205" s="10">
        <v>2348173</v>
      </c>
      <c r="AF205" s="18">
        <v>120.826343152733</v>
      </c>
      <c r="AG205" s="2">
        <v>7</v>
      </c>
    </row>
    <row r="206" spans="1:33" x14ac:dyDescent="0.55000000000000004">
      <c r="A206" s="15">
        <v>43070</v>
      </c>
      <c r="B206" s="2">
        <v>98.272882985756297</v>
      </c>
      <c r="C206" s="2">
        <v>97.974011984485102</v>
      </c>
      <c r="D206" s="2">
        <v>99.138164579586203</v>
      </c>
      <c r="E206" s="2">
        <v>6.77</v>
      </c>
      <c r="F206" s="2">
        <v>4.87</v>
      </c>
      <c r="G206" s="2">
        <v>12.62</v>
      </c>
      <c r="H206" s="2">
        <v>105.207489652875</v>
      </c>
      <c r="I206" s="2">
        <v>3.1278612200000002</v>
      </c>
      <c r="J206" s="7">
        <v>7.145161290322581</v>
      </c>
      <c r="K206" s="5">
        <v>7.51</v>
      </c>
      <c r="L206" s="5">
        <v>7.56</v>
      </c>
      <c r="M206" s="5">
        <v>7.75</v>
      </c>
      <c r="N206" s="5">
        <v>7.17</v>
      </c>
      <c r="O206" s="5">
        <v>7.31</v>
      </c>
      <c r="P206" s="5">
        <v>7.41</v>
      </c>
      <c r="Q206" s="5">
        <v>7.33</v>
      </c>
      <c r="R206" s="5">
        <v>3.38</v>
      </c>
      <c r="S206" s="5">
        <v>7.17</v>
      </c>
      <c r="T206" s="5">
        <v>7.75</v>
      </c>
      <c r="U206" s="5">
        <v>7.53</v>
      </c>
      <c r="V206" s="5" t="s">
        <v>170</v>
      </c>
      <c r="W206" s="6">
        <v>35986.233999999997</v>
      </c>
      <c r="X206" s="6">
        <v>35984.012000000002</v>
      </c>
      <c r="Y206">
        <v>112.738674990712</v>
      </c>
      <c r="Z206" s="7">
        <v>19.1812</v>
      </c>
      <c r="AA206" s="10">
        <v>1545934315</v>
      </c>
      <c r="AB206" s="10">
        <v>1542611150</v>
      </c>
      <c r="AC206">
        <v>1374048888</v>
      </c>
      <c r="AD206">
        <v>168562262</v>
      </c>
      <c r="AE206" s="10">
        <v>3323165</v>
      </c>
      <c r="AF206" s="18">
        <v>122.544749316698</v>
      </c>
      <c r="AG206" s="2">
        <v>7.25</v>
      </c>
    </row>
    <row r="207" spans="1:33" x14ac:dyDescent="0.55000000000000004">
      <c r="A207" s="15">
        <v>43101</v>
      </c>
      <c r="B207" s="2">
        <v>98.794999699501204</v>
      </c>
      <c r="C207" s="2">
        <v>98.252014009990603</v>
      </c>
      <c r="D207" s="2">
        <v>100.366479451255</v>
      </c>
      <c r="E207" s="2">
        <v>5.55</v>
      </c>
      <c r="F207" s="2">
        <v>4.5599999999999996</v>
      </c>
      <c r="G207" s="2">
        <v>8.44</v>
      </c>
      <c r="H207" s="2">
        <v>105.005146510163</v>
      </c>
      <c r="I207" s="2">
        <v>3.3891915799999999</v>
      </c>
      <c r="J207" s="7">
        <v>7.25</v>
      </c>
      <c r="K207" s="5">
        <v>7.64</v>
      </c>
      <c r="L207" s="5">
        <v>7.7</v>
      </c>
      <c r="M207" s="5">
        <v>7.89</v>
      </c>
      <c r="N207" s="5">
        <v>7.25</v>
      </c>
      <c r="O207" s="5">
        <v>7.36</v>
      </c>
      <c r="P207" s="5">
        <v>7.56</v>
      </c>
      <c r="Q207" s="5">
        <v>7.8</v>
      </c>
      <c r="R207" s="5">
        <v>3.5</v>
      </c>
      <c r="S207" s="5">
        <v>7.54</v>
      </c>
      <c r="T207" s="5">
        <v>7.46</v>
      </c>
      <c r="U207" s="5" t="s">
        <v>170</v>
      </c>
      <c r="V207" s="5">
        <v>7.71</v>
      </c>
      <c r="W207" s="6">
        <v>30718.593000000001</v>
      </c>
      <c r="X207" s="6">
        <v>35140.478000000003</v>
      </c>
      <c r="Y207">
        <v>111.84834073847399</v>
      </c>
      <c r="Z207" s="7">
        <v>18.907399999999999</v>
      </c>
      <c r="AA207" s="10">
        <v>1483140405</v>
      </c>
      <c r="AB207" s="10">
        <v>1481027340</v>
      </c>
      <c r="AC207">
        <v>1338246168</v>
      </c>
      <c r="AD207">
        <v>142781172</v>
      </c>
      <c r="AE207" s="10">
        <v>2113065</v>
      </c>
      <c r="AF207" s="18">
        <v>129.82774233191401</v>
      </c>
      <c r="AG207" s="2">
        <v>7.25</v>
      </c>
    </row>
    <row r="208" spans="1:33" x14ac:dyDescent="0.55000000000000004">
      <c r="A208" s="15">
        <v>43132</v>
      </c>
      <c r="B208" s="2">
        <v>99.171374481639504</v>
      </c>
      <c r="C208" s="2">
        <v>98.731688018981103</v>
      </c>
      <c r="D208" s="2">
        <v>100.445721400826</v>
      </c>
      <c r="E208" s="2">
        <v>5.34</v>
      </c>
      <c r="F208" s="2">
        <v>4.2699999999999996</v>
      </c>
      <c r="G208" s="2">
        <v>8.49</v>
      </c>
      <c r="H208" s="2">
        <v>105.10243673716199</v>
      </c>
      <c r="I208" s="2">
        <v>3.2050571799999998</v>
      </c>
      <c r="J208" s="7">
        <v>7.4375</v>
      </c>
      <c r="K208" s="5">
        <v>7.78</v>
      </c>
      <c r="L208" s="5">
        <v>7.84</v>
      </c>
      <c r="M208" s="5">
        <v>7.95</v>
      </c>
      <c r="N208" s="5">
        <v>7.4</v>
      </c>
      <c r="O208" s="5">
        <v>7.56</v>
      </c>
      <c r="P208" s="5">
        <v>7.74</v>
      </c>
      <c r="Q208" s="5">
        <v>7.7</v>
      </c>
      <c r="R208" s="5">
        <v>3.58</v>
      </c>
      <c r="S208" s="5">
        <v>7.47</v>
      </c>
      <c r="T208" s="5">
        <v>7.65</v>
      </c>
      <c r="U208" s="5">
        <v>7.64</v>
      </c>
      <c r="V208" s="5">
        <v>7.9</v>
      </c>
      <c r="W208" s="6">
        <v>35093.964</v>
      </c>
      <c r="X208" s="6">
        <v>34149.86</v>
      </c>
      <c r="Y208">
        <v>112.322051813992</v>
      </c>
      <c r="Z208" s="7">
        <v>18.6449</v>
      </c>
      <c r="AA208" s="10">
        <v>1478777375</v>
      </c>
      <c r="AB208" s="10">
        <v>1475977346</v>
      </c>
      <c r="AC208">
        <v>1336064544</v>
      </c>
      <c r="AD208">
        <v>139912802</v>
      </c>
      <c r="AE208" s="10">
        <v>2800029</v>
      </c>
      <c r="AF208" s="18">
        <v>127.001423172743</v>
      </c>
      <c r="AG208" s="2">
        <v>7.5</v>
      </c>
    </row>
    <row r="209" spans="1:33" x14ac:dyDescent="0.55000000000000004">
      <c r="A209" s="15">
        <v>43160</v>
      </c>
      <c r="B209" s="2">
        <v>99.492156980587794</v>
      </c>
      <c r="C209" s="2">
        <v>99.057357158277199</v>
      </c>
      <c r="D209" s="2">
        <v>100.750003968351</v>
      </c>
      <c r="E209" s="2">
        <v>5.04</v>
      </c>
      <c r="F209" s="2">
        <v>4.0199999999999996</v>
      </c>
      <c r="G209" s="2">
        <v>8.0299999999999994</v>
      </c>
      <c r="H209" s="2">
        <v>105.581873237008</v>
      </c>
      <c r="I209" s="2">
        <v>2.9396290899999999</v>
      </c>
      <c r="J209" s="7">
        <v>7.5</v>
      </c>
      <c r="K209" s="5">
        <v>7.83</v>
      </c>
      <c r="L209" s="5">
        <v>7.86</v>
      </c>
      <c r="M209" s="5">
        <v>7.95</v>
      </c>
      <c r="N209" s="5">
        <v>7.47</v>
      </c>
      <c r="O209" s="5">
        <v>7.65</v>
      </c>
      <c r="P209" s="5">
        <v>7.79</v>
      </c>
      <c r="Q209" s="5">
        <v>7.84</v>
      </c>
      <c r="R209" s="5">
        <v>3.79</v>
      </c>
      <c r="S209" s="5">
        <v>7.47</v>
      </c>
      <c r="T209" s="5">
        <v>7.44</v>
      </c>
      <c r="U209" s="5">
        <v>7.52</v>
      </c>
      <c r="V209" s="5">
        <v>7.72</v>
      </c>
      <c r="W209" s="6">
        <v>39484.559999999998</v>
      </c>
      <c r="X209" s="6">
        <v>37734.614999999998</v>
      </c>
      <c r="Y209">
        <v>113.311128214603</v>
      </c>
      <c r="Z209" s="7">
        <v>18.630800000000001</v>
      </c>
      <c r="AA209" s="10">
        <v>1522133952</v>
      </c>
      <c r="AB209" s="10">
        <v>1519655129</v>
      </c>
      <c r="AC209">
        <v>1357781152</v>
      </c>
      <c r="AD209">
        <v>161873977</v>
      </c>
      <c r="AE209" s="10">
        <v>2478823</v>
      </c>
      <c r="AF209" s="18">
        <v>126.576956088008</v>
      </c>
      <c r="AG209" s="2">
        <v>7.5</v>
      </c>
    </row>
    <row r="210" spans="1:33" x14ac:dyDescent="0.55000000000000004">
      <c r="A210" s="15">
        <v>43191</v>
      </c>
      <c r="B210" s="2">
        <v>99.154847046096506</v>
      </c>
      <c r="C210" s="2">
        <v>99.203206319556699</v>
      </c>
      <c r="D210" s="2">
        <v>99.017076062245195</v>
      </c>
      <c r="E210" s="2">
        <v>4.55</v>
      </c>
      <c r="F210" s="2">
        <v>3.71</v>
      </c>
      <c r="G210" s="2">
        <v>7.07</v>
      </c>
      <c r="H210" s="2">
        <v>104.136705384675</v>
      </c>
      <c r="I210" s="2">
        <v>3.398701</v>
      </c>
      <c r="J210" s="7">
        <v>7.5</v>
      </c>
      <c r="K210" s="5">
        <v>7.84</v>
      </c>
      <c r="L210" s="5">
        <v>7.86</v>
      </c>
      <c r="M210" s="5">
        <v>7.91</v>
      </c>
      <c r="N210" s="5">
        <v>7.46</v>
      </c>
      <c r="O210" s="5">
        <v>7.64</v>
      </c>
      <c r="P210" s="5">
        <v>7.64</v>
      </c>
      <c r="Q210" s="5">
        <v>7.73</v>
      </c>
      <c r="R210" s="5">
        <v>3.72</v>
      </c>
      <c r="S210" s="5">
        <v>7.19</v>
      </c>
      <c r="T210" s="5">
        <v>7.21</v>
      </c>
      <c r="U210" s="5">
        <v>7.54</v>
      </c>
      <c r="V210" s="5" t="s">
        <v>170</v>
      </c>
      <c r="W210" s="6">
        <v>37182.256999999998</v>
      </c>
      <c r="X210" s="6">
        <v>37471.964999999997</v>
      </c>
      <c r="Y210">
        <v>112.515643699962</v>
      </c>
      <c r="Z210" s="7">
        <v>18.3872</v>
      </c>
      <c r="AA210" s="10">
        <v>1495940653</v>
      </c>
      <c r="AB210" s="10">
        <v>1492536593</v>
      </c>
      <c r="AC210">
        <v>1354357249</v>
      </c>
      <c r="AD210">
        <v>138179344</v>
      </c>
      <c r="AE210" s="10">
        <v>3404060</v>
      </c>
      <c r="AF210" s="18">
        <v>128.537225890043</v>
      </c>
      <c r="AG210" s="2">
        <v>7.5</v>
      </c>
    </row>
    <row r="211" spans="1:33" x14ac:dyDescent="0.55000000000000004">
      <c r="A211" s="15">
        <v>43221</v>
      </c>
      <c r="B211" s="2">
        <v>98.994080173087298</v>
      </c>
      <c r="C211" s="2">
        <v>99.458111616161005</v>
      </c>
      <c r="D211" s="2">
        <v>97.653077922227197</v>
      </c>
      <c r="E211" s="2">
        <v>4.51</v>
      </c>
      <c r="F211" s="2">
        <v>3.69</v>
      </c>
      <c r="G211" s="2">
        <v>6.99</v>
      </c>
      <c r="H211" s="2">
        <v>106.028846627802</v>
      </c>
      <c r="I211" s="2">
        <v>3.2218480700000001</v>
      </c>
      <c r="J211" s="7">
        <v>7.5</v>
      </c>
      <c r="K211" s="5">
        <v>7.85</v>
      </c>
      <c r="L211" s="5">
        <v>7.89</v>
      </c>
      <c r="M211" s="5">
        <v>7.96</v>
      </c>
      <c r="N211" s="5">
        <v>7.51</v>
      </c>
      <c r="O211" s="5">
        <v>7.74</v>
      </c>
      <c r="P211" s="5">
        <v>7.8</v>
      </c>
      <c r="Q211" s="5">
        <v>7.94</v>
      </c>
      <c r="R211" s="5">
        <v>3.67</v>
      </c>
      <c r="S211" s="5">
        <v>7.53</v>
      </c>
      <c r="T211" s="5">
        <v>7.73</v>
      </c>
      <c r="U211" s="5" t="s">
        <v>170</v>
      </c>
      <c r="V211" s="5">
        <v>7.89</v>
      </c>
      <c r="W211" s="6">
        <v>39214.362000000001</v>
      </c>
      <c r="X211" s="6">
        <v>40766.241000000002</v>
      </c>
      <c r="Y211">
        <v>113.009007973528</v>
      </c>
      <c r="Z211" s="7">
        <v>19.591000000000001</v>
      </c>
      <c r="AA211" s="10">
        <v>1510220129</v>
      </c>
      <c r="AB211" s="10">
        <v>1502800404</v>
      </c>
      <c r="AC211">
        <v>1363423634</v>
      </c>
      <c r="AD211">
        <v>139376770</v>
      </c>
      <c r="AE211" s="10">
        <v>7419725</v>
      </c>
      <c r="AF211" s="18">
        <v>133.346365039533</v>
      </c>
      <c r="AG211" s="2">
        <v>7.5</v>
      </c>
    </row>
    <row r="212" spans="1:33" x14ac:dyDescent="0.55000000000000004">
      <c r="A212" s="15">
        <v>43252</v>
      </c>
      <c r="B212" s="2">
        <v>99.376464931786799</v>
      </c>
      <c r="C212" s="2">
        <v>99.688327009027205</v>
      </c>
      <c r="D212" s="2">
        <v>98.474878281581596</v>
      </c>
      <c r="E212" s="2">
        <v>4.6500000000000004</v>
      </c>
      <c r="F212" s="2">
        <v>3.62</v>
      </c>
      <c r="G212" s="2">
        <v>7.79</v>
      </c>
      <c r="H212" s="2">
        <v>104.997317854171</v>
      </c>
      <c r="I212" s="2">
        <v>3.3852759400000001</v>
      </c>
      <c r="J212" s="7">
        <v>7.583333333333333</v>
      </c>
      <c r="K212" s="5">
        <v>7.93</v>
      </c>
      <c r="L212" s="5">
        <v>8.02</v>
      </c>
      <c r="M212" s="5">
        <v>8.1199999999999992</v>
      </c>
      <c r="N212" s="5">
        <v>7.64</v>
      </c>
      <c r="O212" s="5">
        <v>7.88</v>
      </c>
      <c r="P212" s="5">
        <v>7.99</v>
      </c>
      <c r="Q212" s="5">
        <v>8.1199999999999992</v>
      </c>
      <c r="R212" s="5">
        <v>3.77</v>
      </c>
      <c r="S212" s="5">
        <v>7.79</v>
      </c>
      <c r="T212" s="5">
        <v>7.92</v>
      </c>
      <c r="U212" s="5">
        <v>7.88</v>
      </c>
      <c r="V212" s="5">
        <v>7.94</v>
      </c>
      <c r="W212" s="6">
        <v>37483.974000000002</v>
      </c>
      <c r="X212" s="6">
        <v>38383.337</v>
      </c>
      <c r="Y212">
        <v>112.79708981145301</v>
      </c>
      <c r="Z212" s="7">
        <v>20.3032</v>
      </c>
      <c r="AA212" s="10">
        <v>1534341946</v>
      </c>
      <c r="AB212" s="10">
        <v>1532412481</v>
      </c>
      <c r="AC212">
        <v>1394476774</v>
      </c>
      <c r="AD212">
        <v>137935707</v>
      </c>
      <c r="AE212" s="10">
        <v>1929465</v>
      </c>
      <c r="AF212" s="18">
        <v>132.222197753377</v>
      </c>
      <c r="AG212" s="2">
        <v>7.75</v>
      </c>
    </row>
    <row r="213" spans="1:33" x14ac:dyDescent="0.55000000000000004">
      <c r="A213" s="15">
        <v>43282</v>
      </c>
      <c r="B213" s="2">
        <v>99.909099104513501</v>
      </c>
      <c r="C213" s="2">
        <v>99.974291946130506</v>
      </c>
      <c r="D213" s="2">
        <v>99.721779855726396</v>
      </c>
      <c r="E213" s="2">
        <v>4.8099999999999996</v>
      </c>
      <c r="F213" s="2">
        <v>3.63</v>
      </c>
      <c r="G213" s="2">
        <v>8.3800000000000008</v>
      </c>
      <c r="H213" s="2">
        <v>105.052154497226</v>
      </c>
      <c r="I213" s="2">
        <v>3.4776388800000002</v>
      </c>
      <c r="J213" s="7">
        <v>7.75</v>
      </c>
      <c r="K213" s="5">
        <v>8.1</v>
      </c>
      <c r="L213" s="5">
        <v>8.15</v>
      </c>
      <c r="M213" s="5">
        <v>8.2100000000000009</v>
      </c>
      <c r="N213" s="5">
        <v>7.73</v>
      </c>
      <c r="O213" s="5">
        <v>7.9</v>
      </c>
      <c r="P213" s="5">
        <v>8.06</v>
      </c>
      <c r="Q213" s="5">
        <v>8.19</v>
      </c>
      <c r="R213" s="5">
        <v>3.5</v>
      </c>
      <c r="S213" s="5">
        <v>7.83</v>
      </c>
      <c r="T213" s="5">
        <v>7.65</v>
      </c>
      <c r="U213" s="5">
        <v>7.75</v>
      </c>
      <c r="V213" s="5" t="s">
        <v>170</v>
      </c>
      <c r="W213" s="6">
        <v>36742.525000000001</v>
      </c>
      <c r="X213" s="6">
        <v>39612.118000000002</v>
      </c>
      <c r="Y213">
        <v>113.427008088194</v>
      </c>
      <c r="Z213" s="7">
        <v>19.009499999999999</v>
      </c>
      <c r="AA213" s="10">
        <v>1528709960</v>
      </c>
      <c r="AB213" s="10">
        <v>1526363143</v>
      </c>
      <c r="AC213">
        <v>1381809030</v>
      </c>
      <c r="AD213">
        <v>144554113</v>
      </c>
      <c r="AE213" s="10">
        <v>2346817</v>
      </c>
      <c r="AF213" s="18">
        <v>130.47286343233301</v>
      </c>
      <c r="AG213" s="2">
        <v>7.75</v>
      </c>
    </row>
    <row r="214" spans="1:33" x14ac:dyDescent="0.55000000000000004">
      <c r="A214" s="15">
        <v>43313</v>
      </c>
      <c r="B214" s="2">
        <v>100.492</v>
      </c>
      <c r="C214" s="2">
        <v>100.2203435343</v>
      </c>
      <c r="D214" s="2">
        <v>101.33180799420001</v>
      </c>
      <c r="E214" s="2">
        <v>4.9000000000000004</v>
      </c>
      <c r="F214" s="2">
        <v>3.63</v>
      </c>
      <c r="G214" s="2">
        <v>8.8000000000000007</v>
      </c>
      <c r="H214" s="2">
        <v>104.29463301555801</v>
      </c>
      <c r="I214" s="2">
        <v>3.46852407</v>
      </c>
      <c r="J214" s="7">
        <v>7.75</v>
      </c>
      <c r="K214" s="5">
        <v>8.11</v>
      </c>
      <c r="L214" s="5">
        <v>8.14</v>
      </c>
      <c r="M214" s="5">
        <v>8.2100000000000009</v>
      </c>
      <c r="N214" s="5">
        <v>7.73</v>
      </c>
      <c r="O214" s="5">
        <v>7.89</v>
      </c>
      <c r="P214" s="5">
        <v>8.02</v>
      </c>
      <c r="Q214" s="5">
        <v>8.18</v>
      </c>
      <c r="R214" s="5">
        <v>3.64</v>
      </c>
      <c r="S214" s="5">
        <v>7.83</v>
      </c>
      <c r="T214" s="5">
        <v>7.59</v>
      </c>
      <c r="U214" s="5">
        <v>7.83</v>
      </c>
      <c r="V214" s="5">
        <v>7.87</v>
      </c>
      <c r="W214" s="6">
        <v>39545.625</v>
      </c>
      <c r="X214" s="6">
        <v>42129.495999999999</v>
      </c>
      <c r="Y214">
        <v>113.298318605866</v>
      </c>
      <c r="Z214" s="7">
        <v>18.857500000000002</v>
      </c>
      <c r="AA214" s="10">
        <v>1520063678</v>
      </c>
      <c r="AB214" s="10">
        <v>1518453527</v>
      </c>
      <c r="AC214">
        <v>1381366062</v>
      </c>
      <c r="AD214">
        <v>137087465</v>
      </c>
      <c r="AE214" s="10">
        <v>1610151</v>
      </c>
      <c r="AF214" s="18">
        <v>128.259932868048</v>
      </c>
      <c r="AG214" s="2">
        <v>7.75</v>
      </c>
    </row>
    <row r="215" spans="1:33" x14ac:dyDescent="0.55000000000000004">
      <c r="A215" s="15">
        <v>43344</v>
      </c>
      <c r="B215" s="2">
        <v>100.917</v>
      </c>
      <c r="C215" s="2">
        <v>100.5447730689</v>
      </c>
      <c r="D215" s="2">
        <v>102.0683000893</v>
      </c>
      <c r="E215" s="2">
        <v>5.0199999999999996</v>
      </c>
      <c r="F215" s="2">
        <v>3.67</v>
      </c>
      <c r="G215" s="2">
        <v>9.15</v>
      </c>
      <c r="H215" s="2">
        <v>105.43708269495799</v>
      </c>
      <c r="I215" s="2">
        <v>3.60037254</v>
      </c>
      <c r="J215" s="7">
        <v>7.75</v>
      </c>
      <c r="K215" s="5">
        <v>8.11</v>
      </c>
      <c r="L215" s="5">
        <v>8.17</v>
      </c>
      <c r="M215" s="5">
        <v>8.2200000000000006</v>
      </c>
      <c r="N215" s="5">
        <v>7.69</v>
      </c>
      <c r="O215" s="5">
        <v>7.92</v>
      </c>
      <c r="P215" s="5">
        <v>8.09</v>
      </c>
      <c r="Q215" s="5">
        <v>8.26</v>
      </c>
      <c r="R215" s="5">
        <v>3.78</v>
      </c>
      <c r="S215" s="5">
        <v>7.96</v>
      </c>
      <c r="T215" s="5">
        <v>8</v>
      </c>
      <c r="U215" s="5" t="s">
        <v>170</v>
      </c>
      <c r="V215" s="5">
        <v>8.15</v>
      </c>
      <c r="W215" s="6">
        <v>37700.936999999998</v>
      </c>
      <c r="X215" s="6">
        <v>38001.682999999997</v>
      </c>
      <c r="Y215">
        <v>113.624753784801</v>
      </c>
      <c r="Z215" s="7">
        <v>19.0154</v>
      </c>
      <c r="AA215" s="10">
        <v>1509265386</v>
      </c>
      <c r="AB215" s="10">
        <v>1506101408</v>
      </c>
      <c r="AC215">
        <v>1367820312</v>
      </c>
      <c r="AD215">
        <v>138281096</v>
      </c>
      <c r="AE215" s="10">
        <v>3163978</v>
      </c>
      <c r="AF215" s="18">
        <v>132.695658528883</v>
      </c>
      <c r="AG215" s="2">
        <v>7.75</v>
      </c>
    </row>
    <row r="216" spans="1:33" x14ac:dyDescent="0.55000000000000004">
      <c r="A216" s="15">
        <v>43374</v>
      </c>
      <c r="B216" s="2">
        <v>101.44</v>
      </c>
      <c r="C216" s="2">
        <v>100.85660569540001</v>
      </c>
      <c r="D216" s="2">
        <v>103.24508046939999</v>
      </c>
      <c r="E216" s="2">
        <v>4.9000000000000004</v>
      </c>
      <c r="F216" s="2">
        <v>3.73</v>
      </c>
      <c r="G216" s="2">
        <v>8.5</v>
      </c>
      <c r="H216" s="2">
        <v>103.589844502736</v>
      </c>
      <c r="I216" s="2">
        <v>3.2383940400000002</v>
      </c>
      <c r="J216" s="7">
        <v>7.75</v>
      </c>
      <c r="K216" s="5">
        <v>8.1199999999999992</v>
      </c>
      <c r="L216" s="5">
        <v>8.17</v>
      </c>
      <c r="M216" s="5">
        <v>8.2200000000000006</v>
      </c>
      <c r="N216" s="5">
        <v>7.69</v>
      </c>
      <c r="O216" s="5">
        <v>7.89</v>
      </c>
      <c r="P216" s="5">
        <v>8.0500000000000007</v>
      </c>
      <c r="Q216" s="5">
        <v>8.23</v>
      </c>
      <c r="R216" s="5">
        <v>3.67</v>
      </c>
      <c r="S216" s="5">
        <v>7.91</v>
      </c>
      <c r="T216" s="5">
        <v>7.76</v>
      </c>
      <c r="U216" s="5">
        <v>8.17</v>
      </c>
      <c r="V216" s="5">
        <v>8.5</v>
      </c>
      <c r="W216" s="6">
        <v>41356.559999999998</v>
      </c>
      <c r="X216" s="6">
        <v>44290.891000000003</v>
      </c>
      <c r="Y216">
        <v>113.094919427091</v>
      </c>
      <c r="Z216" s="7">
        <v>19.1859</v>
      </c>
      <c r="AA216" s="10">
        <v>1528718786</v>
      </c>
      <c r="AB216" s="10">
        <v>1525826761</v>
      </c>
      <c r="AC216">
        <v>1374824951</v>
      </c>
      <c r="AD216">
        <v>151001810</v>
      </c>
      <c r="AE216" s="10">
        <v>2892025</v>
      </c>
      <c r="AF216" s="18">
        <v>133.70955624192999</v>
      </c>
      <c r="AG216" s="2">
        <v>7.75</v>
      </c>
    </row>
    <row r="217" spans="1:33" x14ac:dyDescent="0.55000000000000004">
      <c r="A217" s="15">
        <v>43405</v>
      </c>
      <c r="B217" s="2">
        <v>102.303</v>
      </c>
      <c r="C217" s="2">
        <v>101.1104428605</v>
      </c>
      <c r="D217" s="2">
        <v>105.9876826839</v>
      </c>
      <c r="E217" s="2">
        <v>4.72</v>
      </c>
      <c r="F217" s="2">
        <v>3.63</v>
      </c>
      <c r="G217" s="2">
        <v>8.07</v>
      </c>
      <c r="H217" s="2">
        <v>103.264002135506</v>
      </c>
      <c r="I217" s="2">
        <v>3.2634655299999999</v>
      </c>
      <c r="J217" s="7">
        <v>7.8833333333333337</v>
      </c>
      <c r="K217" s="5">
        <v>8.25</v>
      </c>
      <c r="L217" s="5">
        <v>8.3699999999999992</v>
      </c>
      <c r="M217" s="5">
        <v>8.48</v>
      </c>
      <c r="N217" s="5">
        <v>7.83</v>
      </c>
      <c r="O217" s="5">
        <v>8.23</v>
      </c>
      <c r="P217" s="5">
        <v>8.3000000000000007</v>
      </c>
      <c r="Q217" s="5">
        <v>8.49</v>
      </c>
      <c r="R217" s="5">
        <v>4.2300000000000004</v>
      </c>
      <c r="S217" s="5">
        <v>8.68</v>
      </c>
      <c r="T217" s="5">
        <v>8.8000000000000007</v>
      </c>
      <c r="U217" s="5">
        <v>9.11</v>
      </c>
      <c r="V217" s="5" t="s">
        <v>170</v>
      </c>
      <c r="W217" s="6">
        <v>38608.762000000002</v>
      </c>
      <c r="X217" s="6">
        <v>40928.716</v>
      </c>
      <c r="Y217">
        <v>113.433342977961</v>
      </c>
      <c r="Z217" s="7">
        <v>20.261199999999999</v>
      </c>
      <c r="AA217" s="10">
        <v>1566428365</v>
      </c>
      <c r="AB217" s="10">
        <v>1564619117</v>
      </c>
      <c r="AC217">
        <v>1408550841</v>
      </c>
      <c r="AD217">
        <v>156068276</v>
      </c>
      <c r="AE217" s="10">
        <v>1809248</v>
      </c>
      <c r="AF217" s="18">
        <v>122.16227292978</v>
      </c>
      <c r="AG217" s="2">
        <v>8</v>
      </c>
    </row>
    <row r="218" spans="1:33" x14ac:dyDescent="0.55000000000000004">
      <c r="A218" s="15">
        <v>43435</v>
      </c>
      <c r="B218" s="2">
        <v>103.02</v>
      </c>
      <c r="C218" s="2">
        <v>101.5824749997</v>
      </c>
      <c r="D218" s="2">
        <v>107.4642850625</v>
      </c>
      <c r="E218" s="2">
        <v>4.83</v>
      </c>
      <c r="F218" s="2">
        <v>3.68</v>
      </c>
      <c r="G218" s="2">
        <v>8.4</v>
      </c>
      <c r="H218" s="2">
        <v>102.186004721744</v>
      </c>
      <c r="I218" s="2">
        <v>3.3544946200000001</v>
      </c>
      <c r="J218" s="7">
        <v>8.0967741935483879</v>
      </c>
      <c r="K218" s="5">
        <v>8.41</v>
      </c>
      <c r="L218" s="5">
        <v>8.5</v>
      </c>
      <c r="M218" s="5">
        <v>8.6199999999999992</v>
      </c>
      <c r="N218" s="5">
        <v>8.02</v>
      </c>
      <c r="O218" s="5">
        <v>8.2899999999999991</v>
      </c>
      <c r="P218" s="5">
        <v>8.5500000000000007</v>
      </c>
      <c r="Q218" s="5">
        <v>8.6999999999999993</v>
      </c>
      <c r="R218" s="5">
        <v>4.71</v>
      </c>
      <c r="S218" s="5">
        <v>8.8699999999999992</v>
      </c>
      <c r="T218" s="5">
        <v>8.7899999999999991</v>
      </c>
      <c r="U218" s="5" t="s">
        <v>170</v>
      </c>
      <c r="V218" s="5">
        <v>9.59</v>
      </c>
      <c r="W218" s="6">
        <v>37552.43</v>
      </c>
      <c r="X218" s="6">
        <v>35692.966999999997</v>
      </c>
      <c r="Y218">
        <v>112.958363799154</v>
      </c>
      <c r="Z218" s="7">
        <v>20.1112</v>
      </c>
      <c r="AA218" s="10">
        <v>1674210803</v>
      </c>
      <c r="AB218" s="10">
        <v>1673205362</v>
      </c>
      <c r="AC218">
        <v>1496055047</v>
      </c>
      <c r="AD218">
        <v>177150315</v>
      </c>
      <c r="AE218" s="10">
        <v>1005441</v>
      </c>
      <c r="AF218" s="18">
        <v>116.151043675857</v>
      </c>
      <c r="AG218" s="2">
        <v>8.25</v>
      </c>
    </row>
    <row r="219" spans="1:33" x14ac:dyDescent="0.55000000000000004">
      <c r="A219" s="15">
        <v>43466</v>
      </c>
      <c r="B219" s="2">
        <v>103.108</v>
      </c>
      <c r="C219" s="2">
        <v>101.7847955923</v>
      </c>
      <c r="D219" s="2">
        <v>107.1992050084</v>
      </c>
      <c r="E219" s="2">
        <v>4.37</v>
      </c>
      <c r="F219" s="2">
        <v>3.6</v>
      </c>
      <c r="G219" s="2">
        <v>6.81</v>
      </c>
      <c r="H219" s="2">
        <v>103.754063665286</v>
      </c>
      <c r="I219" s="2">
        <v>3.56775405</v>
      </c>
      <c r="J219" s="7">
        <v>8.25</v>
      </c>
      <c r="K219" s="5">
        <v>8.59</v>
      </c>
      <c r="L219" s="5">
        <v>8.6199999999999992</v>
      </c>
      <c r="M219" s="5">
        <v>8.64</v>
      </c>
      <c r="N219" s="5">
        <v>7.95</v>
      </c>
      <c r="O219" s="5">
        <v>8.23</v>
      </c>
      <c r="P219" s="5">
        <v>8.4499999999999993</v>
      </c>
      <c r="Q219" s="5">
        <v>8.5399999999999991</v>
      </c>
      <c r="R219" s="5">
        <v>4.3</v>
      </c>
      <c r="S219" s="5">
        <v>8.56</v>
      </c>
      <c r="T219" s="5">
        <v>8.44</v>
      </c>
      <c r="U219" s="5">
        <v>8.7100000000000009</v>
      </c>
      <c r="V219" s="5">
        <v>8.93</v>
      </c>
      <c r="W219" s="6">
        <v>32620.483</v>
      </c>
      <c r="X219" s="6">
        <v>37263.002999999997</v>
      </c>
      <c r="Y219">
        <v>113.09397509505401</v>
      </c>
      <c r="Z219" s="7">
        <v>19.165099999999999</v>
      </c>
      <c r="AA219" s="10">
        <v>1603684089</v>
      </c>
      <c r="AB219" s="10">
        <v>1602739439</v>
      </c>
      <c r="AC219">
        <v>1443805939</v>
      </c>
      <c r="AD219">
        <v>158933500</v>
      </c>
      <c r="AE219" s="10">
        <v>944650</v>
      </c>
      <c r="AF219" s="18">
        <v>117.316658124981</v>
      </c>
      <c r="AG219" s="2">
        <v>8.25</v>
      </c>
    </row>
    <row r="220" spans="1:33" x14ac:dyDescent="0.55000000000000004">
      <c r="A220" s="15">
        <v>43497</v>
      </c>
      <c r="B220" s="2">
        <v>103.07899999999999</v>
      </c>
      <c r="C220" s="2">
        <v>102.2241726646</v>
      </c>
      <c r="D220" s="2">
        <v>105.7220888535</v>
      </c>
      <c r="E220" s="2">
        <v>3.94</v>
      </c>
      <c r="F220" s="2">
        <v>3.54</v>
      </c>
      <c r="G220" s="2">
        <v>5.25</v>
      </c>
      <c r="H220" s="2">
        <v>104.416243489406</v>
      </c>
      <c r="I220" s="2">
        <v>3.29943176</v>
      </c>
      <c r="J220" s="7">
        <v>8.25</v>
      </c>
      <c r="K220" s="5">
        <v>8.56</v>
      </c>
      <c r="L220" s="5">
        <v>8.57</v>
      </c>
      <c r="M220" s="5">
        <v>8.57</v>
      </c>
      <c r="N220" s="5">
        <v>7.93</v>
      </c>
      <c r="O220" s="5">
        <v>8.1199999999999992</v>
      </c>
      <c r="P220" s="5">
        <v>8.23</v>
      </c>
      <c r="Q220" s="5">
        <v>8.1999999999999993</v>
      </c>
      <c r="R220" s="5">
        <v>4.18</v>
      </c>
      <c r="S220" s="5">
        <v>8.17</v>
      </c>
      <c r="T220" s="5">
        <v>8.1</v>
      </c>
      <c r="U220" s="5">
        <v>8.49</v>
      </c>
      <c r="V220" s="5">
        <v>8.6</v>
      </c>
      <c r="W220" s="6">
        <v>36414.114999999998</v>
      </c>
      <c r="X220" s="6">
        <v>35074.088000000003</v>
      </c>
      <c r="Y220">
        <v>113.243974721684</v>
      </c>
      <c r="Z220" s="7">
        <v>19.204899999999999</v>
      </c>
      <c r="AA220" s="10">
        <v>1579046169</v>
      </c>
      <c r="AB220" s="10">
        <v>1577930231</v>
      </c>
      <c r="AC220">
        <v>1425510794</v>
      </c>
      <c r="AD220">
        <v>152419437</v>
      </c>
      <c r="AE220" s="10">
        <v>1115938</v>
      </c>
      <c r="AF220" s="18">
        <v>119.34163205697099</v>
      </c>
      <c r="AG220" s="2">
        <v>8.25</v>
      </c>
    </row>
    <row r="221" spans="1:33" x14ac:dyDescent="0.55000000000000004">
      <c r="A221" s="15">
        <v>43525</v>
      </c>
      <c r="B221" s="2">
        <v>103.476</v>
      </c>
      <c r="C221" s="2">
        <v>102.5761403006</v>
      </c>
      <c r="D221" s="2">
        <v>106.2575399647</v>
      </c>
      <c r="E221" s="2">
        <v>4</v>
      </c>
      <c r="F221" s="2">
        <v>3.55</v>
      </c>
      <c r="G221" s="2">
        <v>5.47</v>
      </c>
      <c r="H221" s="2">
        <v>102.915358737463</v>
      </c>
      <c r="I221" s="2">
        <v>3.2454432600000001</v>
      </c>
      <c r="J221" s="7">
        <v>8.25</v>
      </c>
      <c r="K221" s="5">
        <v>8.52</v>
      </c>
      <c r="L221" s="5">
        <v>8.52</v>
      </c>
      <c r="M221" s="5">
        <v>8.52</v>
      </c>
      <c r="N221" s="5">
        <v>8.02</v>
      </c>
      <c r="O221" s="5">
        <v>8.09</v>
      </c>
      <c r="P221" s="5">
        <v>8.18</v>
      </c>
      <c r="Q221" s="5">
        <v>8.07</v>
      </c>
      <c r="R221" s="5">
        <v>4.16</v>
      </c>
      <c r="S221" s="5">
        <v>8.01</v>
      </c>
      <c r="T221" s="5">
        <v>7.92</v>
      </c>
      <c r="U221" s="5">
        <v>8.01</v>
      </c>
      <c r="V221" s="5" t="s">
        <v>170</v>
      </c>
      <c r="W221" s="6">
        <v>39017.103999999999</v>
      </c>
      <c r="X221" s="6">
        <v>37531.218999999997</v>
      </c>
      <c r="Y221">
        <v>112.680231075458</v>
      </c>
      <c r="Z221" s="7">
        <v>19.247699999999998</v>
      </c>
      <c r="AA221" s="10">
        <v>1561115509</v>
      </c>
      <c r="AB221" s="10">
        <v>1559571976</v>
      </c>
      <c r="AC221">
        <v>1418259022</v>
      </c>
      <c r="AD221">
        <v>141312954</v>
      </c>
      <c r="AE221" s="10">
        <v>1543533</v>
      </c>
      <c r="AF221" s="18">
        <v>120.264652392212</v>
      </c>
      <c r="AG221" s="2">
        <v>8.25</v>
      </c>
    </row>
    <row r="222" spans="1:33" x14ac:dyDescent="0.55000000000000004">
      <c r="A222" s="15">
        <v>43556</v>
      </c>
      <c r="B222" s="2">
        <v>103.53100000000001</v>
      </c>
      <c r="C222" s="2">
        <v>103.0432843305</v>
      </c>
      <c r="D222" s="2">
        <v>105.03934676759999</v>
      </c>
      <c r="E222" s="2">
        <v>4.41</v>
      </c>
      <c r="F222" s="2">
        <v>3.87</v>
      </c>
      <c r="G222" s="2">
        <v>6.08</v>
      </c>
      <c r="H222" s="2">
        <v>103.631206453437</v>
      </c>
      <c r="I222" s="2">
        <v>3.49959409</v>
      </c>
      <c r="J222" s="7">
        <v>8.25</v>
      </c>
      <c r="K222" s="5">
        <v>8.5</v>
      </c>
      <c r="L222" s="5">
        <v>8.5</v>
      </c>
      <c r="M222" s="5">
        <v>8.5</v>
      </c>
      <c r="N222" s="5">
        <v>7.78</v>
      </c>
      <c r="O222" s="5">
        <v>8.06</v>
      </c>
      <c r="P222" s="5">
        <v>8.14</v>
      </c>
      <c r="Q222" s="5">
        <v>8.15</v>
      </c>
      <c r="R222" s="5">
        <v>4.04</v>
      </c>
      <c r="S222" s="5">
        <v>7.87</v>
      </c>
      <c r="T222" s="5">
        <v>7.89</v>
      </c>
      <c r="U222" s="5" t="s">
        <v>170</v>
      </c>
      <c r="V222" s="5">
        <v>8.3699999999999992</v>
      </c>
      <c r="W222" s="6">
        <v>39447.059000000001</v>
      </c>
      <c r="X222" s="6">
        <v>38076.872000000003</v>
      </c>
      <c r="Y222">
        <v>112.75356401622101</v>
      </c>
      <c r="Z222" s="7">
        <v>18.9864</v>
      </c>
      <c r="AA222" s="10">
        <v>1571665462</v>
      </c>
      <c r="AB222" s="10">
        <v>1569275220</v>
      </c>
      <c r="AC222">
        <v>1410969771</v>
      </c>
      <c r="AD222">
        <v>158305449</v>
      </c>
      <c r="AE222" s="10">
        <v>2390242</v>
      </c>
      <c r="AF222" s="18">
        <v>123.839955269087</v>
      </c>
      <c r="AG222" s="2">
        <v>8.25</v>
      </c>
    </row>
    <row r="223" spans="1:33" x14ac:dyDescent="0.55000000000000004">
      <c r="A223" s="15">
        <v>43586</v>
      </c>
      <c r="B223" s="2">
        <v>103.233</v>
      </c>
      <c r="C223" s="2">
        <v>103.2122482569</v>
      </c>
      <c r="D223" s="2">
        <v>103.29731442550001</v>
      </c>
      <c r="E223" s="2">
        <v>4.28</v>
      </c>
      <c r="F223" s="2">
        <v>3.77</v>
      </c>
      <c r="G223" s="2">
        <v>5.78</v>
      </c>
      <c r="H223" s="2">
        <v>102.63746738419999</v>
      </c>
      <c r="I223" s="2">
        <v>3.5121351700000001</v>
      </c>
      <c r="J223" s="7">
        <v>8.25</v>
      </c>
      <c r="K223" s="5">
        <v>8.51</v>
      </c>
      <c r="L223" s="5">
        <v>8.51</v>
      </c>
      <c r="M223" s="5">
        <v>8.5</v>
      </c>
      <c r="N223" s="5">
        <v>8.07</v>
      </c>
      <c r="O223" s="5">
        <v>8.2200000000000006</v>
      </c>
      <c r="P223" s="5">
        <v>8.25</v>
      </c>
      <c r="Q223" s="5">
        <v>8.31</v>
      </c>
      <c r="R223" s="5">
        <v>3.92</v>
      </c>
      <c r="S223" s="5">
        <v>7.9</v>
      </c>
      <c r="T223" s="5">
        <v>7.94</v>
      </c>
      <c r="U223" s="5">
        <v>8.24</v>
      </c>
      <c r="V223" s="5">
        <v>8.4600000000000009</v>
      </c>
      <c r="W223" s="6">
        <v>41825.444000000003</v>
      </c>
      <c r="X223" s="6">
        <v>40794.739000000001</v>
      </c>
      <c r="Y223">
        <v>112.73513096950199</v>
      </c>
      <c r="Z223" s="7">
        <v>19.119700000000002</v>
      </c>
      <c r="AA223" s="10">
        <v>1574536203</v>
      </c>
      <c r="AB223" s="10">
        <v>1572136933</v>
      </c>
      <c r="AC223">
        <v>1424444116</v>
      </c>
      <c r="AD223">
        <v>147692817</v>
      </c>
      <c r="AE223" s="10">
        <v>2399270</v>
      </c>
      <c r="AF223" s="18">
        <v>120.80558388995</v>
      </c>
      <c r="AG223" s="2">
        <v>8.25</v>
      </c>
    </row>
    <row r="224" spans="1:33" x14ac:dyDescent="0.55000000000000004">
      <c r="A224" s="15">
        <v>43617</v>
      </c>
      <c r="B224" s="2">
        <v>103.29900000000001</v>
      </c>
      <c r="C224" s="2">
        <v>103.52556173089999</v>
      </c>
      <c r="D224" s="2">
        <v>102.5989105629</v>
      </c>
      <c r="E224" s="2">
        <v>3.95</v>
      </c>
      <c r="F224" s="2">
        <v>3.85</v>
      </c>
      <c r="G224" s="2">
        <v>4.1900000000000004</v>
      </c>
      <c r="H224" s="2">
        <v>102.81292992748899</v>
      </c>
      <c r="I224" s="2">
        <v>3.5658851600000001</v>
      </c>
      <c r="J224" s="7">
        <v>8.25</v>
      </c>
      <c r="K224" s="5">
        <v>8.51</v>
      </c>
      <c r="L224" s="5">
        <v>8.52</v>
      </c>
      <c r="M224" s="5">
        <v>8.49</v>
      </c>
      <c r="N224" s="5">
        <v>8.25</v>
      </c>
      <c r="O224" s="5">
        <v>8.26</v>
      </c>
      <c r="P224" s="5">
        <v>8.25</v>
      </c>
      <c r="Q224" s="5">
        <v>8.16</v>
      </c>
      <c r="R224" s="5">
        <v>3.5</v>
      </c>
      <c r="S224" s="5">
        <v>7.57</v>
      </c>
      <c r="T224" s="5">
        <v>7.57</v>
      </c>
      <c r="U224" s="5">
        <v>7.68</v>
      </c>
      <c r="V224" s="5" t="s">
        <v>170</v>
      </c>
      <c r="W224" s="6">
        <v>37949.254999999997</v>
      </c>
      <c r="X224" s="6">
        <v>35388.247000000003</v>
      </c>
      <c r="Y224">
        <v>112.920663541773</v>
      </c>
      <c r="Z224" s="7">
        <v>19.2745</v>
      </c>
      <c r="AA224" s="10">
        <v>1574601502</v>
      </c>
      <c r="AB224" s="10">
        <v>1573605005</v>
      </c>
      <c r="AC224">
        <v>1421747988</v>
      </c>
      <c r="AD224">
        <v>151857017</v>
      </c>
      <c r="AE224" s="10">
        <v>996497</v>
      </c>
      <c r="AF224" s="18">
        <v>115.805992898265</v>
      </c>
      <c r="AG224" s="2">
        <v>8.25</v>
      </c>
    </row>
    <row r="225" spans="1:36" x14ac:dyDescent="0.55000000000000004">
      <c r="A225" s="15">
        <v>43647</v>
      </c>
      <c r="B225" s="2">
        <v>103.687</v>
      </c>
      <c r="C225" s="2">
        <v>103.79440517899999</v>
      </c>
      <c r="D225" s="2">
        <v>103.35602994849999</v>
      </c>
      <c r="E225" s="2">
        <v>3.78</v>
      </c>
      <c r="F225" s="2">
        <v>3.82</v>
      </c>
      <c r="G225" s="2">
        <v>3.64</v>
      </c>
      <c r="H225" s="2">
        <v>102.70200333690001</v>
      </c>
      <c r="I225" s="2">
        <v>3.7132607399999999</v>
      </c>
      <c r="J225" s="7">
        <v>8.25</v>
      </c>
      <c r="K225" s="5">
        <v>8.48</v>
      </c>
      <c r="L225" s="5">
        <v>8.4499999999999993</v>
      </c>
      <c r="M225" s="5">
        <v>8.39</v>
      </c>
      <c r="N225" s="5">
        <v>8.14</v>
      </c>
      <c r="O225" s="5">
        <v>8.16</v>
      </c>
      <c r="P225" s="5">
        <v>8.18</v>
      </c>
      <c r="Q225" s="5">
        <v>8.06</v>
      </c>
      <c r="R225" s="5">
        <v>3.46</v>
      </c>
      <c r="S225" s="5">
        <v>7.37</v>
      </c>
      <c r="T225" s="5">
        <v>7.37</v>
      </c>
      <c r="U225" s="5" t="s">
        <v>170</v>
      </c>
      <c r="V225" s="5">
        <v>7.69</v>
      </c>
      <c r="W225" s="6">
        <v>39300.500999999997</v>
      </c>
      <c r="X225" s="6">
        <v>40417.296999999999</v>
      </c>
      <c r="Y225">
        <v>112.748259359842</v>
      </c>
      <c r="Z225" s="7">
        <v>19.0534</v>
      </c>
      <c r="AA225" s="10">
        <v>1561175774</v>
      </c>
      <c r="AB225" s="10">
        <v>1560512067</v>
      </c>
      <c r="AC225">
        <v>1405013633</v>
      </c>
      <c r="AD225">
        <v>155498434</v>
      </c>
      <c r="AE225" s="10">
        <v>663707</v>
      </c>
      <c r="AF225" s="18">
        <v>118.254993787723</v>
      </c>
      <c r="AG225" s="2">
        <v>8.25</v>
      </c>
    </row>
    <row r="226" spans="1:36" x14ac:dyDescent="0.55000000000000004">
      <c r="A226" s="15">
        <v>43678</v>
      </c>
      <c r="B226" s="2">
        <v>103.67</v>
      </c>
      <c r="C226" s="2">
        <v>104.0053856573</v>
      </c>
      <c r="D226" s="2">
        <v>102.631561179</v>
      </c>
      <c r="E226" s="2">
        <v>3.16</v>
      </c>
      <c r="F226" s="2">
        <v>3.78</v>
      </c>
      <c r="G226" s="2">
        <v>1.28</v>
      </c>
      <c r="H226" s="2">
        <v>103.330501633493</v>
      </c>
      <c r="I226" s="2">
        <v>3.73528496</v>
      </c>
      <c r="J226" s="7">
        <v>8.112903225806452</v>
      </c>
      <c r="K226" s="5">
        <v>8.3699999999999992</v>
      </c>
      <c r="L226" s="5">
        <v>8.33</v>
      </c>
      <c r="M226" s="5">
        <v>8.2200000000000006</v>
      </c>
      <c r="N226" s="5">
        <v>8.01</v>
      </c>
      <c r="O226" s="5">
        <v>7.99</v>
      </c>
      <c r="P226" s="5">
        <v>7.92</v>
      </c>
      <c r="Q226" s="5">
        <v>7.78</v>
      </c>
      <c r="R226" s="5">
        <v>3.49</v>
      </c>
      <c r="S226" s="5">
        <v>7.12</v>
      </c>
      <c r="T226" s="5">
        <v>7.33</v>
      </c>
      <c r="U226" s="5">
        <v>7.53</v>
      </c>
      <c r="V226" s="5">
        <v>7.51</v>
      </c>
      <c r="W226" s="6">
        <v>40430.129000000001</v>
      </c>
      <c r="X226" s="6">
        <v>39655.108999999997</v>
      </c>
      <c r="Y226">
        <v>112.842042637438</v>
      </c>
      <c r="Z226" s="7">
        <v>19.684999999999999</v>
      </c>
      <c r="AA226" s="10">
        <v>1569316417</v>
      </c>
      <c r="AB226" s="10">
        <v>1562279696</v>
      </c>
      <c r="AC226">
        <v>1413447925</v>
      </c>
      <c r="AD226">
        <v>148831771</v>
      </c>
      <c r="AE226" s="10">
        <v>7036721</v>
      </c>
      <c r="AF226" s="18">
        <v>112.994760065005</v>
      </c>
      <c r="AG226" s="2">
        <v>8</v>
      </c>
    </row>
    <row r="227" spans="1:36" x14ac:dyDescent="0.55000000000000004">
      <c r="A227" s="15">
        <v>43709</v>
      </c>
      <c r="B227" s="2">
        <v>103.94199999999999</v>
      </c>
      <c r="C227" s="2">
        <v>104.3153131489</v>
      </c>
      <c r="D227" s="2">
        <v>102.7888058711</v>
      </c>
      <c r="E227" s="2">
        <v>3</v>
      </c>
      <c r="F227" s="2">
        <v>3.75</v>
      </c>
      <c r="G227" s="2">
        <v>0.71</v>
      </c>
      <c r="H227" s="2">
        <v>103.28645323877601</v>
      </c>
      <c r="I227" s="2">
        <v>3.8002043200000002</v>
      </c>
      <c r="J227" s="7">
        <v>7.958333333333333</v>
      </c>
      <c r="K227" s="5">
        <v>8.1999999999999993</v>
      </c>
      <c r="L227" s="5">
        <v>8.11</v>
      </c>
      <c r="M227" s="5">
        <v>7.94</v>
      </c>
      <c r="N227" s="5">
        <v>7.72</v>
      </c>
      <c r="O227" s="5">
        <v>7.7</v>
      </c>
      <c r="P227" s="5">
        <v>7.59</v>
      </c>
      <c r="Q227" s="5">
        <v>7.41</v>
      </c>
      <c r="R227" s="5">
        <v>3.63</v>
      </c>
      <c r="S227" s="5">
        <v>7.01</v>
      </c>
      <c r="T227" s="5">
        <v>6.84</v>
      </c>
      <c r="U227" s="5">
        <v>7.08</v>
      </c>
      <c r="V227" s="5">
        <v>7.3</v>
      </c>
      <c r="W227" s="6">
        <v>37221.873</v>
      </c>
      <c r="X227" s="6">
        <v>37338.1</v>
      </c>
      <c r="Y227" s="6">
        <v>113.34</v>
      </c>
      <c r="Z227" s="7">
        <v>19.586500000000001</v>
      </c>
      <c r="AA227" s="10">
        <v>1556210646</v>
      </c>
      <c r="AB227" s="10">
        <v>1552833184</v>
      </c>
      <c r="AC227">
        <v>1403488718</v>
      </c>
      <c r="AD227">
        <v>149344466</v>
      </c>
      <c r="AE227" s="10">
        <v>3377462</v>
      </c>
      <c r="AF227" s="18">
        <v>115.137173146482</v>
      </c>
      <c r="AG227" s="2">
        <v>7.75</v>
      </c>
    </row>
    <row r="228" spans="1:36" x14ac:dyDescent="0.55000000000000004">
      <c r="A228" s="15">
        <v>43739</v>
      </c>
      <c r="B228" s="2">
        <v>104.503</v>
      </c>
      <c r="C228" s="2">
        <v>104.57202799229999</v>
      </c>
      <c r="D228" s="2">
        <v>104.2911341161</v>
      </c>
      <c r="E228" s="2">
        <v>3.02</v>
      </c>
      <c r="F228" s="2">
        <v>3.68</v>
      </c>
      <c r="G228" s="2">
        <v>1.01</v>
      </c>
      <c r="H228" s="2">
        <v>100.247677372632</v>
      </c>
      <c r="I228" s="2">
        <v>3.6913817410509999</v>
      </c>
      <c r="J228" s="7">
        <v>7.75</v>
      </c>
      <c r="K228" s="5">
        <v>8</v>
      </c>
      <c r="L228" s="5">
        <v>7.89</v>
      </c>
      <c r="M228" s="5">
        <v>7.64</v>
      </c>
      <c r="N228" s="5">
        <v>7.66</v>
      </c>
      <c r="O228" s="5">
        <v>7.58</v>
      </c>
      <c r="P228" s="5">
        <v>7.48</v>
      </c>
      <c r="Q228" s="5">
        <v>7.18</v>
      </c>
      <c r="R228" s="5">
        <v>3.4</v>
      </c>
      <c r="S228" s="5">
        <v>6.68</v>
      </c>
      <c r="T228" s="5">
        <v>6.7</v>
      </c>
      <c r="U228" s="5">
        <v>6.87</v>
      </c>
      <c r="V228" s="5" t="s">
        <v>198</v>
      </c>
      <c r="W228" s="5">
        <v>40762.123</v>
      </c>
      <c r="X228" s="5">
        <v>41449.531999999999</v>
      </c>
      <c r="Y228" s="5">
        <v>112.78206554172</v>
      </c>
      <c r="Z228" s="7">
        <v>19.324200000000001</v>
      </c>
      <c r="AA228" s="10">
        <v>1562899771</v>
      </c>
      <c r="AB228" s="10">
        <v>1562246040</v>
      </c>
      <c r="AC228" s="2">
        <v>1402774786</v>
      </c>
      <c r="AD228" s="2">
        <v>159471254</v>
      </c>
      <c r="AE228" s="10">
        <v>653731</v>
      </c>
      <c r="AF228" s="18">
        <v>113.951043948657</v>
      </c>
      <c r="AG228" s="2">
        <v>7.75</v>
      </c>
    </row>
    <row r="229" spans="1:36" x14ac:dyDescent="0.55000000000000004">
      <c r="A229" s="15">
        <v>43770</v>
      </c>
      <c r="B229" s="2">
        <v>105.346</v>
      </c>
      <c r="C229" s="2">
        <v>104.8036582209</v>
      </c>
      <c r="D229" s="2">
        <v>107.02327643610001</v>
      </c>
      <c r="E229" s="2">
        <v>2.97</v>
      </c>
      <c r="F229" s="2">
        <v>3.65</v>
      </c>
      <c r="G229" s="2">
        <v>0.98</v>
      </c>
      <c r="H229" s="2">
        <v>101.52709217132499</v>
      </c>
      <c r="I229" s="2">
        <v>3.4182225857059998</v>
      </c>
      <c r="J229" s="2">
        <v>7.6911764705882355</v>
      </c>
      <c r="K229" s="2">
        <v>7.87</v>
      </c>
      <c r="L229" s="2">
        <v>7.7</v>
      </c>
      <c r="M229" s="2">
        <v>7.54</v>
      </c>
      <c r="N229" s="2">
        <v>7.47</v>
      </c>
      <c r="O229" s="2">
        <v>7.47</v>
      </c>
      <c r="P229" s="2">
        <v>7.38</v>
      </c>
      <c r="Q229" s="2">
        <v>7.14</v>
      </c>
      <c r="R229" s="2">
        <v>3.4</v>
      </c>
      <c r="S229" s="2">
        <v>6.62</v>
      </c>
      <c r="T229" s="2">
        <v>6.99</v>
      </c>
      <c r="U229" s="2" t="s">
        <v>198</v>
      </c>
      <c r="V229" s="2">
        <v>7.17</v>
      </c>
      <c r="W229" s="5">
        <v>37484.491000000002</v>
      </c>
      <c r="X229" s="5">
        <v>36697.660000000003</v>
      </c>
      <c r="Y229" s="2">
        <v>112.224246263336</v>
      </c>
      <c r="Z229" s="7">
        <v>19.3325</v>
      </c>
      <c r="AA229" s="2">
        <v>1621394464</v>
      </c>
      <c r="AB229" s="2">
        <v>1620559494</v>
      </c>
      <c r="AC229" s="2">
        <v>1443891607</v>
      </c>
      <c r="AD229" s="2">
        <v>176667887</v>
      </c>
      <c r="AE229" s="2">
        <v>834970</v>
      </c>
      <c r="AF229" s="21">
        <v>116.981925288943</v>
      </c>
      <c r="AG229" s="1">
        <v>7.5</v>
      </c>
      <c r="AH229" s="1"/>
      <c r="AI229" s="1"/>
      <c r="AJ229" s="1"/>
    </row>
    <row r="230" spans="1:36" x14ac:dyDescent="0.55000000000000004">
      <c r="A230" s="15">
        <v>43800</v>
      </c>
      <c r="B230" s="2">
        <v>105.934</v>
      </c>
      <c r="C230" s="2">
        <v>105.23379441429999</v>
      </c>
      <c r="D230" s="2">
        <v>108.0965882528</v>
      </c>
      <c r="E230" s="2">
        <v>2.83</v>
      </c>
      <c r="F230" s="2">
        <v>3.59</v>
      </c>
      <c r="G230" s="2">
        <v>0.59</v>
      </c>
      <c r="H230" s="2">
        <v>101.287509579945</v>
      </c>
      <c r="I230" s="2">
        <v>2.9051766861670001</v>
      </c>
      <c r="K230" s="2">
        <v>7.7</v>
      </c>
      <c r="L230" s="2">
        <v>7.56</v>
      </c>
      <c r="M230" s="2">
        <v>7.43</v>
      </c>
      <c r="N230" s="2">
        <v>7.12</v>
      </c>
      <c r="O230" s="2">
        <v>7.31</v>
      </c>
      <c r="P230" s="2">
        <v>7.3</v>
      </c>
      <c r="Q230" s="2">
        <v>7.18</v>
      </c>
      <c r="R230" s="2">
        <v>3.54</v>
      </c>
      <c r="S230" s="2">
        <v>6.76</v>
      </c>
      <c r="T230" s="2">
        <v>6.8</v>
      </c>
      <c r="U230" s="2">
        <v>7.14</v>
      </c>
      <c r="V230" s="2">
        <v>7.11</v>
      </c>
      <c r="W230" s="5">
        <v>38654.440999999999</v>
      </c>
      <c r="X230" s="5">
        <v>35587.868999999999</v>
      </c>
      <c r="Y230" s="2">
        <v>112.120105877295</v>
      </c>
      <c r="Z230" s="7">
        <v>19.107099999999999</v>
      </c>
      <c r="AA230" s="2">
        <v>1742474645</v>
      </c>
      <c r="AB230" s="2">
        <v>1740933991</v>
      </c>
      <c r="AC230" s="2">
        <v>1550211918</v>
      </c>
      <c r="AD230" s="2">
        <v>190722073</v>
      </c>
      <c r="AE230" s="2">
        <v>1540654</v>
      </c>
      <c r="AF230" s="21">
        <v>119.992378031347</v>
      </c>
      <c r="AG230" s="2">
        <v>7.25</v>
      </c>
      <c r="AH230" s="2"/>
      <c r="AI230" s="2"/>
      <c r="AJ230" s="2"/>
    </row>
    <row r="231" spans="1:36" x14ac:dyDescent="0.55000000000000004">
      <c r="A231" s="15">
        <v>43831</v>
      </c>
      <c r="B231" s="2">
        <v>106.447</v>
      </c>
      <c r="C231" s="2">
        <v>105.5770987249</v>
      </c>
      <c r="D231" s="2">
        <v>109.13545674229999</v>
      </c>
      <c r="E231" s="2">
        <v>3.24</v>
      </c>
      <c r="F231" s="2">
        <v>3.73</v>
      </c>
      <c r="G231" s="2">
        <v>1.81</v>
      </c>
      <c r="H231" s="2">
        <v>102.382737452218</v>
      </c>
      <c r="I231" s="2">
        <v>3.779704112323</v>
      </c>
      <c r="K231" s="2">
        <v>7.53</v>
      </c>
      <c r="L231" s="2">
        <v>7.44</v>
      </c>
      <c r="M231" s="2">
        <v>7.32</v>
      </c>
      <c r="N231" s="2">
        <v>7.12</v>
      </c>
      <c r="O231" s="2">
        <v>7.17</v>
      </c>
      <c r="P231" s="2">
        <v>7.15</v>
      </c>
      <c r="Q231" s="2">
        <v>7.08</v>
      </c>
      <c r="R231" s="2">
        <v>3.56</v>
      </c>
      <c r="S231" s="2">
        <v>6.8</v>
      </c>
      <c r="T231" s="2">
        <v>6.77</v>
      </c>
      <c r="U231" s="2">
        <v>6.85</v>
      </c>
      <c r="V231" s="2">
        <v>7.01</v>
      </c>
      <c r="W231" s="5">
        <v>33580.843000000001</v>
      </c>
      <c r="X231" s="5">
        <v>36062</v>
      </c>
      <c r="Y231" s="2">
        <v>113.399346774322</v>
      </c>
      <c r="Z231" s="7">
        <v>18.803999999999998</v>
      </c>
      <c r="AA231" s="2">
        <v>1697686822</v>
      </c>
      <c r="AB231" s="2">
        <v>1697189731</v>
      </c>
      <c r="AC231" s="2">
        <v>1528484960</v>
      </c>
      <c r="AD231" s="2">
        <v>168704771</v>
      </c>
      <c r="AE231" s="2">
        <v>497091</v>
      </c>
      <c r="AF231" s="21">
        <v>119.566115118082</v>
      </c>
      <c r="AG231" s="2">
        <v>7.25</v>
      </c>
      <c r="AH231" s="2"/>
      <c r="AI231" s="2"/>
      <c r="AJ231" s="2"/>
    </row>
    <row r="232" spans="1:36" x14ac:dyDescent="0.55000000000000004">
      <c r="A232" s="15">
        <v>43862</v>
      </c>
      <c r="B232" s="2">
        <v>106.889</v>
      </c>
      <c r="C232" s="2">
        <v>105.96143035190001</v>
      </c>
      <c r="D232" s="2">
        <v>109.7541577043</v>
      </c>
      <c r="E232" s="2">
        <v>3.7</v>
      </c>
      <c r="F232" s="2">
        <v>3.66</v>
      </c>
      <c r="G232" s="2">
        <v>3.81</v>
      </c>
      <c r="H232" s="2">
        <v>102.076899224747</v>
      </c>
      <c r="I232" s="2">
        <v>3.5301882933369999</v>
      </c>
      <c r="K232" s="2">
        <v>7.39</v>
      </c>
      <c r="L232" s="2">
        <v>7.3</v>
      </c>
      <c r="M232" s="2">
        <v>7.19</v>
      </c>
      <c r="N232" s="2">
        <v>6.96</v>
      </c>
      <c r="O232" s="2">
        <v>6.93</v>
      </c>
      <c r="P232" s="2">
        <v>6.83</v>
      </c>
      <c r="Q232" s="2">
        <v>6.68</v>
      </c>
      <c r="R232" s="2">
        <v>3.21</v>
      </c>
      <c r="S232" s="2">
        <v>6.55</v>
      </c>
      <c r="T232" s="2">
        <v>6.47</v>
      </c>
      <c r="U232" s="2">
        <v>6.47</v>
      </c>
      <c r="V232" s="2" t="s">
        <v>198</v>
      </c>
      <c r="W232" s="5">
        <v>36433.716999999997</v>
      </c>
      <c r="X232" s="5">
        <v>33715.379000000001</v>
      </c>
      <c r="Y232" s="2">
        <v>111.79930089102</v>
      </c>
      <c r="Z232" s="7">
        <v>18.8443</v>
      </c>
      <c r="AA232" s="2">
        <v>1670342807</v>
      </c>
      <c r="AB232" s="2">
        <v>1669855250</v>
      </c>
      <c r="AC232" s="2">
        <v>1515208568</v>
      </c>
      <c r="AD232" s="2">
        <v>154646682</v>
      </c>
      <c r="AE232" s="2">
        <v>487557</v>
      </c>
      <c r="AF232" s="21">
        <v>110.939745943113</v>
      </c>
      <c r="AG232" s="2">
        <v>7</v>
      </c>
      <c r="AH232" s="2"/>
      <c r="AI232" s="2"/>
      <c r="AJ232" s="2"/>
    </row>
    <row r="233" spans="1:36" x14ac:dyDescent="0.55000000000000004">
      <c r="A233" s="15">
        <v>43891</v>
      </c>
      <c r="B233" s="2">
        <v>106.83799999999999</v>
      </c>
      <c r="C233" s="2">
        <v>106.272453486</v>
      </c>
      <c r="D233" s="2">
        <v>108.58647821770001</v>
      </c>
      <c r="E233" s="2">
        <v>3.25</v>
      </c>
      <c r="F233" s="2">
        <v>3.6</v>
      </c>
      <c r="G233" s="2">
        <v>2.19</v>
      </c>
      <c r="H233" s="2">
        <v>98.024668806286002</v>
      </c>
      <c r="I233" s="2">
        <v>2.9089689448009999</v>
      </c>
      <c r="K233" s="2">
        <v>7.1</v>
      </c>
      <c r="L233" s="2">
        <v>6.98</v>
      </c>
      <c r="M233" s="2">
        <v>6.89</v>
      </c>
      <c r="N233" s="2">
        <v>6.81</v>
      </c>
      <c r="O233" s="2">
        <v>6.83</v>
      </c>
      <c r="P233" s="2">
        <v>6.73</v>
      </c>
      <c r="Q233" s="2">
        <v>6.61</v>
      </c>
      <c r="R233" s="2">
        <v>3.18</v>
      </c>
      <c r="S233" s="2">
        <v>6.15</v>
      </c>
      <c r="T233" s="2">
        <v>7.5</v>
      </c>
      <c r="U233" s="2" t="s">
        <v>198</v>
      </c>
      <c r="V233" s="2">
        <v>7</v>
      </c>
      <c r="W233" s="5">
        <v>38310.269</v>
      </c>
      <c r="X233" s="5">
        <v>34995.932000000001</v>
      </c>
      <c r="Y233" s="2">
        <v>109.704792481468</v>
      </c>
      <c r="Z233" s="7">
        <v>22.378399999999999</v>
      </c>
      <c r="AA233" s="2">
        <v>1770527804</v>
      </c>
      <c r="AB233" s="2">
        <v>1742861946</v>
      </c>
      <c r="AC233" s="2">
        <v>1567310779</v>
      </c>
      <c r="AD233" s="2">
        <v>175551167</v>
      </c>
      <c r="AE233" s="2">
        <v>27665858</v>
      </c>
      <c r="AF233" s="21">
        <v>93.730439826881707</v>
      </c>
      <c r="AG233" s="2">
        <v>6.5</v>
      </c>
      <c r="AH233" s="2"/>
      <c r="AI233" s="2"/>
      <c r="AJ233" s="2"/>
    </row>
    <row r="234" spans="1:36" x14ac:dyDescent="0.55000000000000004">
      <c r="A234" s="15">
        <v>43922</v>
      </c>
      <c r="B234" s="2">
        <v>105.755</v>
      </c>
      <c r="C234" s="2">
        <v>106.6539270353</v>
      </c>
      <c r="D234" s="2">
        <v>102.97614397389999</v>
      </c>
      <c r="E234" s="2">
        <v>2.15</v>
      </c>
      <c r="F234" s="2">
        <v>3.5</v>
      </c>
      <c r="G234" s="2">
        <v>-1.96</v>
      </c>
      <c r="H234" s="2">
        <v>73.502279232326998</v>
      </c>
      <c r="I234" s="2">
        <v>4.6864406755100001</v>
      </c>
      <c r="K234" s="2">
        <v>6.54</v>
      </c>
      <c r="L234" s="2">
        <v>6.43</v>
      </c>
      <c r="M234" s="2">
        <v>6.12</v>
      </c>
      <c r="N234" s="2">
        <v>6.09</v>
      </c>
      <c r="O234" s="2">
        <v>6.09</v>
      </c>
      <c r="P234" s="2">
        <v>5.95</v>
      </c>
      <c r="Q234" s="2">
        <v>5.8</v>
      </c>
      <c r="R234" s="2">
        <v>3.7</v>
      </c>
      <c r="S234" s="2">
        <v>5.81</v>
      </c>
      <c r="T234" s="2">
        <v>6.1</v>
      </c>
      <c r="U234" s="2">
        <v>7.37</v>
      </c>
      <c r="V234" s="2">
        <v>8</v>
      </c>
      <c r="W234" s="5">
        <v>23222.657999999999</v>
      </c>
      <c r="X234" s="5">
        <v>26457.052</v>
      </c>
      <c r="Y234" s="2">
        <v>90.387505572289001</v>
      </c>
      <c r="Z234" s="7">
        <v>24.265799999999999</v>
      </c>
      <c r="AA234" s="2">
        <v>1791788568</v>
      </c>
      <c r="AB234" s="2">
        <v>1790774578</v>
      </c>
      <c r="AC234" s="2">
        <v>1627388078</v>
      </c>
      <c r="AD234" s="2">
        <v>163386500</v>
      </c>
      <c r="AE234" s="2">
        <v>1013990</v>
      </c>
      <c r="AF234" s="21">
        <v>83.970510739243295</v>
      </c>
      <c r="AG234" s="2">
        <v>6</v>
      </c>
      <c r="AH234" s="2"/>
      <c r="AI234" s="2"/>
      <c r="AJ234" s="2"/>
    </row>
    <row r="235" spans="1:36" x14ac:dyDescent="0.55000000000000004">
      <c r="A235" s="15">
        <v>43952</v>
      </c>
      <c r="B235" s="2">
        <v>106.16200000000001</v>
      </c>
      <c r="C235" s="2">
        <v>106.9723900602</v>
      </c>
      <c r="D235" s="2">
        <v>103.6592519374</v>
      </c>
      <c r="E235" s="2">
        <v>2.84</v>
      </c>
      <c r="F235" s="2">
        <v>3.64</v>
      </c>
      <c r="G235" s="2">
        <v>0.35</v>
      </c>
      <c r="H235" s="2">
        <v>72.415245388345994</v>
      </c>
      <c r="I235" s="2">
        <v>4.1927560057979996</v>
      </c>
      <c r="K235" s="2">
        <v>6</v>
      </c>
      <c r="L235" s="2">
        <v>5.93</v>
      </c>
      <c r="M235" s="2">
        <v>5.59</v>
      </c>
      <c r="N235" s="2">
        <v>5.47</v>
      </c>
      <c r="O235" s="2">
        <v>5.39</v>
      </c>
      <c r="P235" s="2">
        <v>5.2</v>
      </c>
      <c r="Q235" s="2">
        <v>5.03</v>
      </c>
      <c r="R235" s="2">
        <v>2.29</v>
      </c>
      <c r="S235" s="2">
        <v>5.18</v>
      </c>
      <c r="T235" s="2">
        <v>5.08</v>
      </c>
      <c r="U235" s="2">
        <v>6.06</v>
      </c>
      <c r="V235" s="2" t="s">
        <v>198</v>
      </c>
      <c r="W235" s="5">
        <v>18116.042000000001</v>
      </c>
      <c r="X235" s="5">
        <v>21578.337</v>
      </c>
      <c r="Y235" s="2">
        <v>87.437384334409003</v>
      </c>
      <c r="Z235" s="7">
        <v>23.422999999999998</v>
      </c>
      <c r="AA235" s="2">
        <v>1850823716</v>
      </c>
      <c r="AB235" s="2">
        <v>1849226115</v>
      </c>
      <c r="AC235" s="2">
        <v>1684005767</v>
      </c>
      <c r="AD235" s="2">
        <v>165220348</v>
      </c>
      <c r="AE235" s="2">
        <v>1597601</v>
      </c>
      <c r="AF235" s="21">
        <v>91.3337049026226</v>
      </c>
      <c r="AG235" s="2">
        <v>5.5</v>
      </c>
      <c r="AH235" s="2"/>
      <c r="AI235" s="2"/>
      <c r="AJ235" s="2"/>
    </row>
    <row r="236" spans="1:36" x14ac:dyDescent="0.55000000000000004">
      <c r="A236" s="15">
        <v>43983</v>
      </c>
      <c r="B236" s="2">
        <v>106.74299999999999</v>
      </c>
      <c r="C236" s="2">
        <v>107.36589626999999</v>
      </c>
      <c r="D236" s="2">
        <v>104.81611830200001</v>
      </c>
      <c r="E236" s="2">
        <v>3.33</v>
      </c>
      <c r="F236" s="2">
        <v>3.71</v>
      </c>
      <c r="G236" s="2">
        <v>2.16</v>
      </c>
      <c r="H236" s="2">
        <v>86.064423249791005</v>
      </c>
      <c r="I236" s="2">
        <v>5.4921590732679997</v>
      </c>
      <c r="K236" s="2">
        <v>5.65</v>
      </c>
      <c r="L236" s="2">
        <v>5.64</v>
      </c>
      <c r="M236" s="2">
        <v>5.34</v>
      </c>
      <c r="N236" s="2">
        <v>5.0599999999999996</v>
      </c>
      <c r="O236" s="2">
        <v>5.0599999999999996</v>
      </c>
      <c r="P236" s="2">
        <v>5</v>
      </c>
      <c r="Q236" s="2">
        <v>4.91</v>
      </c>
      <c r="R236" s="2">
        <v>1.85</v>
      </c>
      <c r="S236" s="2">
        <v>4.75</v>
      </c>
      <c r="T236" s="2">
        <v>5.33</v>
      </c>
      <c r="U236" s="2" t="s">
        <v>198</v>
      </c>
      <c r="V236" s="2">
        <v>6.9</v>
      </c>
      <c r="W236" s="5">
        <v>33047.724999999999</v>
      </c>
      <c r="X236" s="5">
        <v>27512.168000000001</v>
      </c>
      <c r="Y236" s="2">
        <v>96.100225148861995</v>
      </c>
      <c r="Z236" s="7">
        <v>22.298999999999999</v>
      </c>
      <c r="AA236" s="2">
        <v>1857091893</v>
      </c>
      <c r="AB236" s="2">
        <v>1856210430</v>
      </c>
      <c r="AC236" s="2">
        <v>1703803008</v>
      </c>
      <c r="AD236" s="2">
        <v>152407422</v>
      </c>
      <c r="AE236" s="2">
        <v>881463</v>
      </c>
      <c r="AF236" s="21">
        <v>99.875276301925695</v>
      </c>
      <c r="AG236" s="2">
        <v>5</v>
      </c>
      <c r="AH236" s="2"/>
      <c r="AI236" s="2"/>
      <c r="AJ236" s="2"/>
    </row>
    <row r="237" spans="1:36" x14ac:dyDescent="0.55000000000000004">
      <c r="A237" s="15">
        <v>44013</v>
      </c>
      <c r="B237" s="2">
        <v>107.444</v>
      </c>
      <c r="C237" s="2">
        <v>107.79097173389999</v>
      </c>
      <c r="D237" s="2">
        <v>106.3710245466</v>
      </c>
      <c r="E237" s="2">
        <v>3.62</v>
      </c>
      <c r="F237" s="2">
        <v>3.85</v>
      </c>
      <c r="G237" s="2">
        <v>2.92</v>
      </c>
      <c r="H237" s="2">
        <v>91.096036515155006</v>
      </c>
      <c r="I237" s="2">
        <v>5.3508690645729997</v>
      </c>
      <c r="K237" s="2">
        <v>5.23</v>
      </c>
      <c r="L237" s="2">
        <v>5.2</v>
      </c>
      <c r="M237" s="2">
        <v>4.9800000000000004</v>
      </c>
      <c r="N237" s="2">
        <v>4.82</v>
      </c>
      <c r="O237" s="2">
        <v>4.71</v>
      </c>
      <c r="P237" s="2">
        <v>4.6500000000000004</v>
      </c>
      <c r="Q237" s="2">
        <v>4.6100000000000003</v>
      </c>
      <c r="R237" s="2">
        <v>1.33</v>
      </c>
      <c r="S237" s="2">
        <v>4.63</v>
      </c>
      <c r="T237" s="2">
        <v>4.82</v>
      </c>
      <c r="U237" s="2">
        <v>5.81</v>
      </c>
      <c r="V237" s="2">
        <v>6.42</v>
      </c>
      <c r="W237" s="5">
        <v>35499.49</v>
      </c>
      <c r="X237" s="5">
        <v>29844.448</v>
      </c>
      <c r="Y237" s="2">
        <v>101.583482189614</v>
      </c>
      <c r="Z237" s="7">
        <v>22.403300000000002</v>
      </c>
      <c r="AA237" s="2">
        <v>1914661863</v>
      </c>
      <c r="AB237" s="2">
        <v>1913925998</v>
      </c>
      <c r="AC237" s="2">
        <v>1751679907</v>
      </c>
      <c r="AD237" s="2">
        <v>162246091</v>
      </c>
      <c r="AE237" s="2">
        <v>735865</v>
      </c>
      <c r="AF237" s="21">
        <v>103.08060391273401</v>
      </c>
      <c r="AG237" s="2">
        <v>5</v>
      </c>
      <c r="AH237" s="2"/>
      <c r="AI237" s="2"/>
      <c r="AJ237" s="2"/>
    </row>
    <row r="238" spans="1:36" x14ac:dyDescent="0.55000000000000004">
      <c r="A238" s="15">
        <v>44044</v>
      </c>
      <c r="B238" s="2">
        <v>107.867</v>
      </c>
      <c r="C238" s="2">
        <v>108.1324538714</v>
      </c>
      <c r="D238" s="2">
        <v>107.045863133</v>
      </c>
      <c r="E238" s="2">
        <v>4.05</v>
      </c>
      <c r="F238" s="2">
        <v>3.97</v>
      </c>
      <c r="G238" s="2">
        <v>4.3</v>
      </c>
      <c r="H238" s="2">
        <v>94.257963871097999</v>
      </c>
      <c r="I238" s="2">
        <v>5.2575073669599997</v>
      </c>
      <c r="K238" s="2">
        <v>4.97</v>
      </c>
      <c r="L238" s="2">
        <v>4.95</v>
      </c>
      <c r="M238" s="2">
        <v>4.79</v>
      </c>
      <c r="N238" s="2">
        <v>4.49</v>
      </c>
      <c r="O238" s="2">
        <v>4.49</v>
      </c>
      <c r="P238" s="2">
        <v>4.51</v>
      </c>
      <c r="Q238" s="2">
        <v>4.4800000000000004</v>
      </c>
      <c r="R238" s="2">
        <v>1.07</v>
      </c>
      <c r="S238" s="2">
        <v>4.67</v>
      </c>
      <c r="T238" s="2">
        <v>4.8499999999999996</v>
      </c>
      <c r="U238" s="2">
        <v>5.77</v>
      </c>
      <c r="V238" s="2">
        <v>6.66</v>
      </c>
      <c r="W238" s="5">
        <v>37001.120999999999</v>
      </c>
      <c r="X238" s="5">
        <v>30845.723000000002</v>
      </c>
      <c r="Y238" s="2">
        <v>104.123988626882</v>
      </c>
      <c r="Z238" s="7">
        <v>22.2072</v>
      </c>
      <c r="AA238" s="2">
        <v>1914937755</v>
      </c>
      <c r="AB238" s="2">
        <v>1912089949</v>
      </c>
      <c r="AC238" s="2">
        <v>1749393550</v>
      </c>
      <c r="AD238" s="2">
        <v>162696399</v>
      </c>
      <c r="AE238" s="2">
        <v>2847806</v>
      </c>
      <c r="AF238" s="21">
        <v>108.926837770996</v>
      </c>
      <c r="AG238" s="2">
        <v>4.5</v>
      </c>
      <c r="AH238" s="2"/>
      <c r="AI238" s="2"/>
      <c r="AJ238" s="2"/>
    </row>
    <row r="239" spans="1:36" x14ac:dyDescent="0.55000000000000004">
      <c r="A239" s="15">
        <v>44075</v>
      </c>
      <c r="B239" s="2">
        <v>108.114</v>
      </c>
      <c r="C239" s="2">
        <v>108.4737242942</v>
      </c>
      <c r="D239" s="2">
        <v>107.0037321211</v>
      </c>
      <c r="E239" s="2">
        <v>4.01</v>
      </c>
      <c r="F239" s="2">
        <v>3.99</v>
      </c>
      <c r="G239" s="2">
        <v>4.0999999999999996</v>
      </c>
      <c r="H239" s="2">
        <v>96.461455314492</v>
      </c>
      <c r="I239" s="2">
        <v>5.1284697793629999</v>
      </c>
      <c r="K239" s="2">
        <v>4.72</v>
      </c>
      <c r="L239" s="2">
        <v>4.71</v>
      </c>
      <c r="M239" s="2">
        <v>4.67</v>
      </c>
      <c r="N239" s="2">
        <v>4.38</v>
      </c>
      <c r="O239" s="2">
        <v>4.41</v>
      </c>
      <c r="P239" s="2">
        <v>4.43</v>
      </c>
      <c r="Q239" s="2">
        <v>4.45</v>
      </c>
      <c r="R239" s="2">
        <v>1.1100000000000001</v>
      </c>
      <c r="S239" s="2">
        <v>4.5599999999999996</v>
      </c>
      <c r="T239" s="2">
        <v>4.87</v>
      </c>
      <c r="U239" s="2">
        <v>5.68</v>
      </c>
      <c r="V239" s="2" t="s">
        <v>198</v>
      </c>
      <c r="W239" s="5">
        <v>38539.74</v>
      </c>
      <c r="X239" s="5">
        <v>34142.601999999999</v>
      </c>
      <c r="Y239" s="2">
        <v>106.599826256851</v>
      </c>
      <c r="Z239" s="7">
        <v>21.681000000000001</v>
      </c>
      <c r="AA239" s="2">
        <v>1898295499</v>
      </c>
      <c r="AB239" s="2">
        <v>1897192422</v>
      </c>
      <c r="AC239" s="2">
        <v>1730813953</v>
      </c>
      <c r="AD239" s="2">
        <v>166378469</v>
      </c>
      <c r="AE239" s="2">
        <v>1103077</v>
      </c>
      <c r="AF239" s="21">
        <v>108.20811336682399</v>
      </c>
      <c r="AG239" s="2">
        <v>4.25</v>
      </c>
      <c r="AH239" s="2"/>
      <c r="AI239" s="2"/>
      <c r="AJ239" s="2"/>
    </row>
    <row r="240" spans="1:36" x14ac:dyDescent="0.55000000000000004">
      <c r="A240" s="15">
        <v>44105</v>
      </c>
      <c r="B240" s="2">
        <v>108.774</v>
      </c>
      <c r="C240" s="2">
        <v>108.7334478102</v>
      </c>
      <c r="D240" s="2">
        <v>108.90084808180001</v>
      </c>
      <c r="E240" s="2">
        <v>4.09</v>
      </c>
      <c r="F240" s="2">
        <v>3.98</v>
      </c>
      <c r="G240" s="2">
        <v>4.42</v>
      </c>
      <c r="H240" s="2">
        <v>97.180566811437998</v>
      </c>
      <c r="I240" s="2">
        <v>4.7084772192870004</v>
      </c>
      <c r="K240" s="2">
        <v>4.53</v>
      </c>
      <c r="L240" s="2">
        <v>4.53</v>
      </c>
      <c r="M240" s="2">
        <v>4.51</v>
      </c>
      <c r="N240" s="2">
        <v>4.2</v>
      </c>
      <c r="O240" s="2">
        <v>4.2699999999999996</v>
      </c>
      <c r="P240" s="2">
        <v>4.3099999999999996</v>
      </c>
      <c r="Q240" s="2">
        <v>4.37</v>
      </c>
      <c r="R240" s="2">
        <v>1</v>
      </c>
      <c r="S240" s="2">
        <v>4.4800000000000004</v>
      </c>
      <c r="T240" s="2">
        <v>5.24</v>
      </c>
      <c r="U240" s="2" t="s">
        <v>198</v>
      </c>
      <c r="V240" s="2">
        <v>7.02</v>
      </c>
      <c r="W240" s="5">
        <v>41950.815000000002</v>
      </c>
      <c r="X240" s="5">
        <v>35694.81</v>
      </c>
      <c r="Y240" s="2">
        <v>107.525628463994</v>
      </c>
      <c r="Z240" s="7">
        <v>21.270499999999998</v>
      </c>
      <c r="AA240" s="2">
        <v>1920444239</v>
      </c>
      <c r="AB240" s="2">
        <v>1918792995</v>
      </c>
      <c r="AC240" s="2">
        <v>1753795272</v>
      </c>
      <c r="AD240" s="2">
        <v>164997723</v>
      </c>
      <c r="AE240" s="2">
        <v>1651244</v>
      </c>
      <c r="AF240" s="21">
        <v>110.61542952150999</v>
      </c>
      <c r="AG240" s="2">
        <v>4.25</v>
      </c>
      <c r="AH240" s="2"/>
      <c r="AI240" s="2"/>
      <c r="AJ240" s="2"/>
    </row>
    <row r="241" spans="1:36" x14ac:dyDescent="0.55000000000000004">
      <c r="A241" s="15">
        <v>44136</v>
      </c>
      <c r="B241" s="2">
        <v>108.85599999999999</v>
      </c>
      <c r="C241" s="2">
        <v>108.6418313236</v>
      </c>
      <c r="D241" s="2">
        <v>109.51597060899999</v>
      </c>
      <c r="E241" s="2">
        <v>3.33</v>
      </c>
      <c r="F241" s="2">
        <v>3.66</v>
      </c>
      <c r="G241" s="2">
        <v>2.33</v>
      </c>
      <c r="H241" s="2">
        <v>98.010456997049999</v>
      </c>
      <c r="I241" s="2">
        <v>4.3536927094740001</v>
      </c>
      <c r="K241" s="2">
        <v>4.5</v>
      </c>
      <c r="L241" s="2">
        <v>4.49</v>
      </c>
      <c r="M241" s="2">
        <v>4.41</v>
      </c>
      <c r="N241" s="2">
        <v>4.2300000000000004</v>
      </c>
      <c r="O241" s="2">
        <v>4.29</v>
      </c>
      <c r="P241" s="2">
        <v>4.34</v>
      </c>
      <c r="Q241" s="2">
        <v>4.3600000000000003</v>
      </c>
      <c r="R241" s="2">
        <v>1.1499999999999999</v>
      </c>
      <c r="S241" s="2">
        <v>4.6100000000000003</v>
      </c>
      <c r="T241" s="2">
        <v>5.0599999999999996</v>
      </c>
      <c r="U241" s="2">
        <v>6.07</v>
      </c>
      <c r="V241" s="2">
        <v>6.85</v>
      </c>
      <c r="W241" s="5">
        <v>38313.68</v>
      </c>
      <c r="X241" s="5">
        <v>35257.525000000001</v>
      </c>
      <c r="Y241" s="2">
        <v>108.093192855483</v>
      </c>
      <c r="Z241" s="7">
        <v>20.381900000000002</v>
      </c>
      <c r="AA241" s="2">
        <v>1990505542</v>
      </c>
      <c r="AB241" s="2">
        <v>1988458226</v>
      </c>
      <c r="AC241" s="2">
        <v>1785912296</v>
      </c>
      <c r="AD241" s="2">
        <v>202545930</v>
      </c>
      <c r="AE241" s="2">
        <v>2047316</v>
      </c>
      <c r="AF241" s="21">
        <v>115.14367299660501</v>
      </c>
      <c r="AG241" s="2">
        <v>4.25</v>
      </c>
      <c r="AH241" s="2"/>
      <c r="AI241" s="2"/>
      <c r="AJ241" s="2"/>
    </row>
    <row r="242" spans="1:36" x14ac:dyDescent="0.55000000000000004">
      <c r="A242" s="15">
        <v>44166</v>
      </c>
      <c r="B242" s="2">
        <v>109.271</v>
      </c>
      <c r="C242" s="2">
        <v>109.2367108017</v>
      </c>
      <c r="D242" s="2">
        <v>109.3765880751</v>
      </c>
      <c r="E242" s="2">
        <v>3.15</v>
      </c>
      <c r="F242" s="2">
        <v>3.8</v>
      </c>
      <c r="G242" s="2">
        <v>1.18</v>
      </c>
      <c r="H242" s="2">
        <v>97.707587900082004</v>
      </c>
      <c r="I242" s="2">
        <v>3.7903740346269998</v>
      </c>
      <c r="K242" s="2">
        <v>4.49</v>
      </c>
      <c r="L242" s="2">
        <v>4.4800000000000004</v>
      </c>
      <c r="M242" s="2">
        <v>4.38</v>
      </c>
      <c r="N242" s="2">
        <v>4.2699999999999996</v>
      </c>
      <c r="O242" s="2">
        <v>4.3</v>
      </c>
      <c r="P242" s="2">
        <v>4.32</v>
      </c>
      <c r="Q242" s="2">
        <v>4.32</v>
      </c>
      <c r="R242" s="2">
        <v>1.2</v>
      </c>
      <c r="S242" s="2">
        <v>4.4000000000000004</v>
      </c>
      <c r="T242" s="2">
        <v>4.7300000000000004</v>
      </c>
      <c r="U242" s="2">
        <v>5.67</v>
      </c>
      <c r="V242" s="2">
        <v>6.26</v>
      </c>
      <c r="W242" s="5">
        <v>43154.635000000002</v>
      </c>
      <c r="X242" s="5">
        <v>36879.947999999997</v>
      </c>
      <c r="Y242" s="2">
        <v>108.215229920235</v>
      </c>
      <c r="Z242" s="7">
        <v>19.9651</v>
      </c>
      <c r="AA242" s="2">
        <v>2118242901</v>
      </c>
      <c r="AB242" s="2">
        <v>2117034117</v>
      </c>
      <c r="AC242" s="2">
        <v>1907156994</v>
      </c>
      <c r="AD242" s="2">
        <v>209877123</v>
      </c>
      <c r="AE242" s="2">
        <v>1208784</v>
      </c>
      <c r="AF242" s="21">
        <v>125.53704849634499</v>
      </c>
      <c r="AG242" s="2">
        <v>4.25</v>
      </c>
      <c r="AH242" s="2"/>
      <c r="AI242" s="2"/>
      <c r="AJ242" s="2"/>
    </row>
    <row r="243" spans="1:36" x14ac:dyDescent="0.55000000000000004">
      <c r="A243" s="15">
        <v>44197</v>
      </c>
      <c r="B243" s="2">
        <v>110.21</v>
      </c>
      <c r="C243" s="2">
        <v>109.6288967958</v>
      </c>
      <c r="D243" s="2">
        <v>112.0061653233</v>
      </c>
      <c r="E243" s="2">
        <v>3.54</v>
      </c>
      <c r="F243" s="2">
        <v>3.84</v>
      </c>
      <c r="G243" s="2">
        <v>2.63</v>
      </c>
      <c r="H243" s="2">
        <v>97.268833336815007</v>
      </c>
      <c r="I243" s="2">
        <v>4.7026774102619999</v>
      </c>
      <c r="K243" s="2">
        <v>4.47</v>
      </c>
      <c r="L243" s="2">
        <v>4.4400000000000004</v>
      </c>
      <c r="M243" s="2">
        <v>4.33</v>
      </c>
      <c r="N243" s="2">
        <v>4.22</v>
      </c>
      <c r="O243" s="2">
        <v>4.22</v>
      </c>
      <c r="P243" s="2">
        <v>4.2</v>
      </c>
      <c r="Q243" s="2">
        <v>4.22</v>
      </c>
      <c r="R243" s="2">
        <v>1.04</v>
      </c>
      <c r="S243" s="2">
        <v>4.3099999999999996</v>
      </c>
      <c r="T243" s="2">
        <v>4.75</v>
      </c>
      <c r="U243" s="2">
        <v>5.61</v>
      </c>
      <c r="V243" s="2" t="s">
        <v>198</v>
      </c>
      <c r="W243" s="5">
        <v>32716.018</v>
      </c>
      <c r="X243" s="5">
        <v>33910.701999999997</v>
      </c>
      <c r="Y243" s="2">
        <v>107.915681753792</v>
      </c>
      <c r="Z243" s="7">
        <v>19.921500000000002</v>
      </c>
      <c r="AA243" s="2">
        <v>2101714016</v>
      </c>
      <c r="AB243" s="2">
        <v>2100801293</v>
      </c>
      <c r="AC243" s="2">
        <v>1902737026</v>
      </c>
      <c r="AD243" s="2">
        <v>198064267</v>
      </c>
      <c r="AE243" s="2">
        <v>912723</v>
      </c>
      <c r="AF243" s="21">
        <v>137.39463710314399</v>
      </c>
      <c r="AG243" s="2">
        <v>4.25</v>
      </c>
      <c r="AH243" s="2"/>
      <c r="AI243" s="2"/>
      <c r="AJ243" s="2"/>
    </row>
    <row r="244" spans="1:36" x14ac:dyDescent="0.55000000000000004">
      <c r="A244" s="15">
        <v>44228</v>
      </c>
      <c r="B244" s="2">
        <v>110.907</v>
      </c>
      <c r="C244" s="2">
        <v>110.0609027981</v>
      </c>
      <c r="D244" s="2">
        <v>113.52388446080001</v>
      </c>
      <c r="E244" s="2">
        <v>3.76</v>
      </c>
      <c r="F244" s="2">
        <v>3.87</v>
      </c>
      <c r="G244" s="2">
        <v>3.43</v>
      </c>
      <c r="H244" s="2">
        <v>97.990221622741004</v>
      </c>
      <c r="I244" s="2">
        <v>4.3973938476810002</v>
      </c>
      <c r="K244" s="2">
        <v>4.3600000000000003</v>
      </c>
      <c r="L244" s="2">
        <v>4.33</v>
      </c>
      <c r="M244" s="2">
        <v>4.25</v>
      </c>
      <c r="N244" s="2">
        <v>4.12</v>
      </c>
      <c r="O244" s="2">
        <v>4.12</v>
      </c>
      <c r="P244" s="2">
        <v>4.13</v>
      </c>
      <c r="Q244" s="2">
        <v>4.1500000000000004</v>
      </c>
      <c r="R244" s="2">
        <v>0.8</v>
      </c>
      <c r="S244" s="2">
        <v>4.12</v>
      </c>
      <c r="T244" s="2">
        <v>4.8499999999999996</v>
      </c>
      <c r="U244" s="2" t="s">
        <v>198</v>
      </c>
      <c r="V244" s="2">
        <v>6.45</v>
      </c>
      <c r="W244" s="5">
        <v>36213.207000000002</v>
      </c>
      <c r="X244" s="5">
        <v>33486.199000000001</v>
      </c>
      <c r="Y244" s="2">
        <v>107.03411548670201</v>
      </c>
      <c r="Z244" s="7">
        <v>20.309699999999999</v>
      </c>
      <c r="AA244" s="2">
        <v>2088210331</v>
      </c>
      <c r="AB244" s="2">
        <v>2087441443</v>
      </c>
      <c r="AC244" s="2">
        <v>1900539856</v>
      </c>
      <c r="AD244" s="2">
        <v>186901587</v>
      </c>
      <c r="AE244" s="2">
        <v>768888</v>
      </c>
      <c r="AF244" s="21">
        <v>140.566779194367</v>
      </c>
      <c r="AG244" s="2">
        <v>4</v>
      </c>
      <c r="AH244" s="2"/>
      <c r="AI244" s="2"/>
      <c r="AJ244" s="2"/>
    </row>
    <row r="245" spans="1:36" x14ac:dyDescent="0.55000000000000004">
      <c r="A245" s="15">
        <v>44256</v>
      </c>
      <c r="B245" s="2">
        <v>111.824</v>
      </c>
      <c r="C245" s="2">
        <v>110.653978256</v>
      </c>
      <c r="D245" s="2">
        <v>115.442104551</v>
      </c>
      <c r="E245" s="2">
        <v>4.67</v>
      </c>
      <c r="F245" s="2">
        <v>4.12</v>
      </c>
      <c r="G245" s="2">
        <v>6.31</v>
      </c>
      <c r="H245" s="2">
        <v>98.345680650931996</v>
      </c>
      <c r="I245" s="2">
        <v>3.8702914840979998</v>
      </c>
      <c r="K245" s="2">
        <v>4.28</v>
      </c>
      <c r="L245" s="2">
        <v>4.24</v>
      </c>
      <c r="M245" s="2">
        <v>4.25</v>
      </c>
      <c r="N245" s="2">
        <v>4.05</v>
      </c>
      <c r="O245" s="2">
        <v>4.05</v>
      </c>
      <c r="P245" s="2">
        <v>4.16</v>
      </c>
      <c r="Q245" s="2">
        <v>4.34</v>
      </c>
      <c r="R245" s="2">
        <v>0.94</v>
      </c>
      <c r="S245" s="2">
        <v>4.1900000000000004</v>
      </c>
      <c r="T245" s="2">
        <v>5.5</v>
      </c>
      <c r="U245" s="2">
        <v>6.25</v>
      </c>
      <c r="V245" s="2">
        <v>7.35</v>
      </c>
      <c r="W245" s="5">
        <v>43029.98</v>
      </c>
      <c r="X245" s="5">
        <v>45974.453999999998</v>
      </c>
      <c r="Y245" s="2">
        <v>110.756375406163</v>
      </c>
      <c r="Z245" s="7">
        <v>20.755500000000001</v>
      </c>
      <c r="AA245" s="2">
        <v>2178191690</v>
      </c>
      <c r="AB245" s="2">
        <v>2177188857</v>
      </c>
      <c r="AC245" s="2">
        <v>1964859982</v>
      </c>
      <c r="AD245" s="2">
        <v>212328875</v>
      </c>
      <c r="AE245" s="2">
        <v>1002833</v>
      </c>
      <c r="AF245" s="21">
        <v>141.246689800475</v>
      </c>
      <c r="AG245" s="2">
        <v>4</v>
      </c>
      <c r="AH245" s="2"/>
      <c r="AI245" s="2"/>
      <c r="AJ245" s="2"/>
    </row>
    <row r="246" spans="1:36" x14ac:dyDescent="0.55000000000000004">
      <c r="A246" s="15">
        <v>44287</v>
      </c>
      <c r="B246" s="2">
        <v>112.19</v>
      </c>
      <c r="C246" s="2">
        <v>111.0609307746</v>
      </c>
      <c r="D246" s="2">
        <v>115.67991261749999</v>
      </c>
      <c r="E246" s="2">
        <v>6.08</v>
      </c>
      <c r="F246" s="2">
        <v>4.13</v>
      </c>
      <c r="G246" s="2">
        <v>12.34</v>
      </c>
      <c r="H246" s="2">
        <v>98.439649514954993</v>
      </c>
      <c r="I246" s="2">
        <v>4.6526810665160001</v>
      </c>
      <c r="K246" s="2">
        <v>4.28</v>
      </c>
      <c r="L246" s="2">
        <v>4.25</v>
      </c>
      <c r="M246" s="2">
        <v>4.3099999999999996</v>
      </c>
      <c r="N246" s="2">
        <v>4.07</v>
      </c>
      <c r="O246" s="2">
        <v>4.13</v>
      </c>
      <c r="P246" s="2">
        <v>4.34</v>
      </c>
      <c r="Q246" s="2">
        <v>4.6399999999999997</v>
      </c>
      <c r="R246" s="2" t="s">
        <v>198</v>
      </c>
      <c r="S246" s="2">
        <v>5.5</v>
      </c>
      <c r="T246" s="2">
        <v>5.75</v>
      </c>
      <c r="U246" s="2">
        <v>6.68</v>
      </c>
      <c r="V246" s="2" t="s">
        <v>198</v>
      </c>
      <c r="W246" s="5">
        <v>40944.531000000003</v>
      </c>
      <c r="X246" s="5">
        <v>39259.65</v>
      </c>
      <c r="Y246" s="2">
        <v>109.427621658208</v>
      </c>
      <c r="Z246" s="7">
        <v>20.0153</v>
      </c>
      <c r="AA246" s="2">
        <v>2148400112</v>
      </c>
      <c r="AB246" s="2">
        <v>2136456494</v>
      </c>
      <c r="AC246" s="2">
        <v>1954418606</v>
      </c>
      <c r="AD246" s="2">
        <v>182037888</v>
      </c>
      <c r="AE246" s="2">
        <v>11943618</v>
      </c>
      <c r="AF246" s="21">
        <v>145.04120734198699</v>
      </c>
      <c r="AG246" s="2">
        <v>4</v>
      </c>
      <c r="AH246" s="2"/>
      <c r="AI246" s="2"/>
      <c r="AJ246" s="2"/>
    </row>
    <row r="247" spans="1:36" x14ac:dyDescent="0.55000000000000004">
      <c r="A247" s="15">
        <v>44317</v>
      </c>
      <c r="B247" s="2">
        <v>112.419</v>
      </c>
      <c r="C247" s="2">
        <v>111.6442229006</v>
      </c>
      <c r="D247" s="2">
        <v>114.8140208018</v>
      </c>
      <c r="E247" s="2">
        <v>5.89</v>
      </c>
      <c r="F247" s="2">
        <v>4.37</v>
      </c>
      <c r="G247" s="2">
        <v>10.76</v>
      </c>
      <c r="H247" s="2">
        <v>98.367377776230995</v>
      </c>
      <c r="I247" s="2">
        <v>3.9939459489710001</v>
      </c>
      <c r="K247" s="2">
        <v>4.29</v>
      </c>
      <c r="L247" s="2">
        <v>4.26</v>
      </c>
      <c r="M247" s="2">
        <v>4.3600000000000003</v>
      </c>
      <c r="N247" s="2">
        <v>4.0599999999999996</v>
      </c>
      <c r="O247" s="2">
        <v>4.16</v>
      </c>
      <c r="P247" s="2">
        <v>4.43</v>
      </c>
      <c r="Q247" s="2">
        <v>4.78</v>
      </c>
      <c r="R247" s="2">
        <v>1.44</v>
      </c>
      <c r="S247" s="2">
        <v>5.76</v>
      </c>
      <c r="T247" s="2">
        <v>6.02</v>
      </c>
      <c r="U247" s="2" t="s">
        <v>198</v>
      </c>
      <c r="V247" s="2">
        <v>7.69</v>
      </c>
      <c r="W247" s="5">
        <v>40845.599999999999</v>
      </c>
      <c r="X247" s="5">
        <v>40458.684000000001</v>
      </c>
      <c r="Y247" s="2">
        <v>109.98829872572399</v>
      </c>
      <c r="Z247" s="7">
        <v>19.963100000000001</v>
      </c>
      <c r="AA247" s="2">
        <v>2147225454</v>
      </c>
      <c r="AB247" s="2">
        <v>2145575143</v>
      </c>
      <c r="AC247" s="2">
        <v>1968523257</v>
      </c>
      <c r="AD247" s="2">
        <v>177051886</v>
      </c>
      <c r="AE247" s="2">
        <v>1650311</v>
      </c>
      <c r="AF247" s="21">
        <v>155.100578714286</v>
      </c>
      <c r="AG247" s="2">
        <v>4</v>
      </c>
      <c r="AH247" s="2"/>
      <c r="AI247" s="2"/>
      <c r="AJ247" s="2"/>
    </row>
    <row r="248" spans="1:36" x14ac:dyDescent="0.55000000000000004">
      <c r="A248" s="15">
        <v>44348</v>
      </c>
      <c r="B248" s="2">
        <v>113.018</v>
      </c>
      <c r="C248" s="2">
        <v>112.2811333585</v>
      </c>
      <c r="D248" s="2">
        <v>115.2945339442</v>
      </c>
      <c r="E248" s="2">
        <v>5.88</v>
      </c>
      <c r="F248" s="2">
        <v>4.58</v>
      </c>
      <c r="G248" s="2">
        <v>10</v>
      </c>
      <c r="H248" s="2">
        <v>97.707194712694999</v>
      </c>
      <c r="I248" s="2">
        <v>4.0237718793999999</v>
      </c>
      <c r="K248" s="2">
        <v>4.32</v>
      </c>
      <c r="L248" s="2">
        <v>4.3099999999999996</v>
      </c>
      <c r="M248" s="2">
        <v>4.4000000000000004</v>
      </c>
      <c r="N248" s="2">
        <v>4.0199999999999996</v>
      </c>
      <c r="O248" s="2">
        <v>4.12</v>
      </c>
      <c r="P248" s="2">
        <v>4.43</v>
      </c>
      <c r="Q248" s="2">
        <v>4.8</v>
      </c>
      <c r="R248" s="2">
        <v>1.32</v>
      </c>
      <c r="S248" s="2">
        <v>6</v>
      </c>
      <c r="T248" s="2">
        <v>5.94</v>
      </c>
      <c r="U248" s="2">
        <v>6.54</v>
      </c>
      <c r="V248" s="2">
        <v>7.37</v>
      </c>
      <c r="W248" s="5">
        <v>42619.373</v>
      </c>
      <c r="X248" s="5">
        <v>41909.428999999996</v>
      </c>
      <c r="Y248" s="2">
        <v>108.92725036372001</v>
      </c>
      <c r="Z248" s="7">
        <v>20.030100000000001</v>
      </c>
      <c r="AA248" s="2">
        <v>2156047064</v>
      </c>
      <c r="AB248" s="2">
        <v>2152384942</v>
      </c>
      <c r="AC248" s="2">
        <v>1968502550</v>
      </c>
      <c r="AD248" s="2">
        <v>183882392</v>
      </c>
      <c r="AE248" s="2">
        <v>3662122</v>
      </c>
      <c r="AF248" s="21">
        <v>160.612720177006</v>
      </c>
      <c r="AG248" s="2">
        <v>4.25</v>
      </c>
      <c r="AH248" s="2"/>
      <c r="AI248" s="2"/>
      <c r="AJ248" s="2"/>
    </row>
    <row r="249" spans="1:36" x14ac:dyDescent="0.55000000000000004">
      <c r="A249" s="15">
        <v>44378</v>
      </c>
      <c r="B249" s="2">
        <v>113.682</v>
      </c>
      <c r="C249" s="2">
        <v>112.8150767927</v>
      </c>
      <c r="D249" s="2">
        <v>116.36339058670001</v>
      </c>
      <c r="E249" s="2">
        <v>5.81</v>
      </c>
      <c r="F249" s="2">
        <v>4.66</v>
      </c>
      <c r="G249" s="2">
        <v>9.39</v>
      </c>
      <c r="H249" s="2">
        <v>98.593528245396996</v>
      </c>
      <c r="I249" s="2">
        <v>4.3822465293270003</v>
      </c>
      <c r="K249" s="2">
        <v>4.5199999999999996</v>
      </c>
      <c r="L249" s="2">
        <v>4.58</v>
      </c>
      <c r="M249" s="2">
        <v>4.84</v>
      </c>
      <c r="N249" s="2">
        <v>4.32</v>
      </c>
      <c r="O249" s="2">
        <v>4.6100000000000003</v>
      </c>
      <c r="P249" s="2">
        <v>5.01</v>
      </c>
      <c r="Q249" s="2">
        <v>5.46</v>
      </c>
      <c r="R249" s="2">
        <v>1.73</v>
      </c>
      <c r="S249" s="2">
        <v>6.17</v>
      </c>
      <c r="T249" s="2">
        <v>6.51</v>
      </c>
      <c r="U249" s="2">
        <v>6.9</v>
      </c>
      <c r="V249" s="2">
        <v>7.67</v>
      </c>
      <c r="W249" s="5">
        <v>40952.955999999998</v>
      </c>
      <c r="X249" s="5">
        <v>44950.627999999997</v>
      </c>
      <c r="Y249" s="2">
        <v>109.459081215523</v>
      </c>
      <c r="Z249" s="7">
        <v>19.970099999999999</v>
      </c>
      <c r="AA249" s="2">
        <v>2177779430</v>
      </c>
      <c r="AB249" s="2">
        <v>2174415190</v>
      </c>
      <c r="AC249" s="2">
        <v>1993624935</v>
      </c>
      <c r="AD249" s="2">
        <v>180790255</v>
      </c>
      <c r="AE249" s="2">
        <v>3364240</v>
      </c>
      <c r="AF249" s="21">
        <v>165.26777956529199</v>
      </c>
      <c r="AG249" s="2">
        <v>4.25</v>
      </c>
      <c r="AH249" s="2"/>
      <c r="AI249" s="2"/>
      <c r="AJ249" s="2"/>
    </row>
    <row r="250" spans="1:36" x14ac:dyDescent="0.55000000000000004">
      <c r="A250" s="15">
        <v>44409</v>
      </c>
      <c r="B250" s="2">
        <v>113.899</v>
      </c>
      <c r="C250" s="2">
        <v>113.2966539131</v>
      </c>
      <c r="D250" s="2">
        <v>115.75895720929999</v>
      </c>
      <c r="E250" s="2">
        <v>5.59</v>
      </c>
      <c r="F250" s="2">
        <v>4.78</v>
      </c>
      <c r="G250" s="2">
        <v>8.14</v>
      </c>
      <c r="H250" s="2">
        <v>99.005633411801</v>
      </c>
      <c r="I250" s="2">
        <v>4.3263190041090001</v>
      </c>
      <c r="K250" s="2">
        <v>4.6500000000000004</v>
      </c>
      <c r="L250" s="2">
        <v>4.71</v>
      </c>
      <c r="M250" s="2">
        <v>4.9800000000000004</v>
      </c>
      <c r="N250" s="2">
        <v>4.46</v>
      </c>
      <c r="O250" s="2">
        <v>4.84</v>
      </c>
      <c r="P250" s="2">
        <v>5.12</v>
      </c>
      <c r="Q250" s="2">
        <v>5.47</v>
      </c>
      <c r="R250" s="2">
        <v>1.7</v>
      </c>
      <c r="S250" s="2">
        <v>6.19</v>
      </c>
      <c r="T250" s="2">
        <v>6.46</v>
      </c>
      <c r="U250" s="2">
        <v>6.98</v>
      </c>
      <c r="V250" s="2" t="s">
        <v>198</v>
      </c>
      <c r="W250" s="5">
        <v>40471.381000000001</v>
      </c>
      <c r="X250" s="5">
        <v>44215.64</v>
      </c>
      <c r="Y250" s="2">
        <v>108.311644273563</v>
      </c>
      <c r="Z250" s="7">
        <v>20.0761</v>
      </c>
      <c r="AA250" s="2">
        <v>2174192341</v>
      </c>
      <c r="AB250" s="2">
        <v>2172436018</v>
      </c>
      <c r="AC250" s="2">
        <v>1991840057</v>
      </c>
      <c r="AD250" s="2">
        <v>180595961</v>
      </c>
      <c r="AE250" s="2">
        <v>1756323</v>
      </c>
      <c r="AF250" s="21">
        <v>163.51536692852201</v>
      </c>
      <c r="AG250" s="2">
        <v>4.5</v>
      </c>
      <c r="AH250" s="2"/>
      <c r="AI250" s="2"/>
      <c r="AJ250" s="2"/>
    </row>
    <row r="251" spans="1:36" x14ac:dyDescent="0.55000000000000004">
      <c r="A251" s="15">
        <v>44440</v>
      </c>
      <c r="B251" s="2">
        <v>114.601</v>
      </c>
      <c r="C251" s="2">
        <v>113.8153930916</v>
      </c>
      <c r="D251" s="2">
        <v>117.0304510176</v>
      </c>
      <c r="E251" s="2">
        <v>6</v>
      </c>
      <c r="F251" s="2">
        <v>4.92</v>
      </c>
      <c r="G251" s="2">
        <v>9.3699999999999992</v>
      </c>
      <c r="H251" s="2">
        <v>98.035070447991998</v>
      </c>
      <c r="I251" s="2">
        <v>4.1849661869250001</v>
      </c>
      <c r="K251" s="2">
        <v>4.75</v>
      </c>
      <c r="L251" s="2">
        <v>4.8</v>
      </c>
      <c r="M251" s="2">
        <v>5.07</v>
      </c>
      <c r="N251" s="2">
        <v>4.55</v>
      </c>
      <c r="O251" s="2">
        <v>4.88</v>
      </c>
      <c r="P251" s="2">
        <v>5.19</v>
      </c>
      <c r="Q251" s="2">
        <v>5.51</v>
      </c>
      <c r="R251" s="2">
        <v>1.74</v>
      </c>
      <c r="S251" s="2">
        <v>6.22</v>
      </c>
      <c r="T251" s="2">
        <v>6.81</v>
      </c>
      <c r="U251" s="2" t="s">
        <v>198</v>
      </c>
      <c r="V251" s="2">
        <v>7.52</v>
      </c>
      <c r="W251" s="5">
        <v>41754.65</v>
      </c>
      <c r="X251" s="5">
        <v>44078.455999999998</v>
      </c>
      <c r="Y251" s="2">
        <v>108.128973865514</v>
      </c>
      <c r="Z251" s="7">
        <v>20.0487</v>
      </c>
      <c r="AA251" s="2">
        <v>2198931133</v>
      </c>
      <c r="AB251" s="2">
        <v>2198220604</v>
      </c>
      <c r="AC251" s="2">
        <v>2007241933</v>
      </c>
      <c r="AD251" s="2">
        <v>190978671</v>
      </c>
      <c r="AE251" s="2">
        <v>710529</v>
      </c>
      <c r="AF251" s="21">
        <v>172.09181673682099</v>
      </c>
      <c r="AG251" s="2">
        <v>4.5</v>
      </c>
      <c r="AH251" s="2"/>
      <c r="AI251" s="2"/>
      <c r="AJ251" s="2"/>
    </row>
    <row r="252" spans="1:36" x14ac:dyDescent="0.55000000000000004">
      <c r="A252" s="15">
        <v>44470</v>
      </c>
      <c r="B252" s="2">
        <v>115.56100000000001</v>
      </c>
      <c r="C252" s="2">
        <v>114.37796442769999</v>
      </c>
      <c r="D252" s="2">
        <v>119.2169106442</v>
      </c>
      <c r="E252" s="2">
        <v>6.24</v>
      </c>
      <c r="F252" s="2">
        <v>5.19</v>
      </c>
      <c r="G252" s="2">
        <v>9.4700000000000006</v>
      </c>
      <c r="H252" s="2">
        <v>98.798975211422004</v>
      </c>
      <c r="I252" s="2">
        <v>3.9497857535000001</v>
      </c>
      <c r="K252" s="2">
        <v>4.9800000000000004</v>
      </c>
      <c r="L252" s="2">
        <v>5.0599999999999996</v>
      </c>
      <c r="M252" s="2">
        <v>5.33</v>
      </c>
      <c r="N252" s="2">
        <v>4.84</v>
      </c>
      <c r="O252" s="2">
        <v>5.28</v>
      </c>
      <c r="P252" s="2">
        <v>5.67</v>
      </c>
      <c r="Q252" s="2">
        <v>6.23</v>
      </c>
      <c r="R252" s="2">
        <v>2</v>
      </c>
      <c r="S252" s="2">
        <v>6.68</v>
      </c>
      <c r="T252" s="2">
        <v>7.43</v>
      </c>
      <c r="U252" s="2">
        <v>7.61</v>
      </c>
      <c r="V252" s="2">
        <v>7.84</v>
      </c>
      <c r="W252" s="5">
        <v>41859.338000000003</v>
      </c>
      <c r="X252" s="5">
        <v>44658.125999999997</v>
      </c>
      <c r="Y252" s="2">
        <v>107.926978818957</v>
      </c>
      <c r="Z252" s="7">
        <v>20.462599999999998</v>
      </c>
      <c r="AA252" s="2">
        <v>2225574255</v>
      </c>
      <c r="AB252" s="2">
        <v>2218707576</v>
      </c>
      <c r="AC252" s="2">
        <v>2037360429</v>
      </c>
      <c r="AD252" s="2">
        <v>181347147</v>
      </c>
      <c r="AE252" s="2">
        <v>6866679</v>
      </c>
      <c r="AF252" s="21">
        <v>191.52019708572701</v>
      </c>
      <c r="AG252" s="2">
        <v>4.75</v>
      </c>
      <c r="AH252" s="2"/>
      <c r="AI252" s="2"/>
      <c r="AJ252" s="2"/>
    </row>
    <row r="253" spans="1:36" x14ac:dyDescent="0.55000000000000004">
      <c r="A253" s="15">
        <v>44501</v>
      </c>
      <c r="B253" s="2">
        <v>116.884</v>
      </c>
      <c r="C253" s="2">
        <v>114.7990637102</v>
      </c>
      <c r="D253" s="2">
        <v>123.3273754209</v>
      </c>
      <c r="E253" s="2">
        <v>7.37</v>
      </c>
      <c r="F253" s="2">
        <v>5.67</v>
      </c>
      <c r="G253" s="2">
        <v>12.61</v>
      </c>
      <c r="H253" s="2">
        <v>98.926093415520995</v>
      </c>
      <c r="I253" s="2">
        <v>3.6648977953999999</v>
      </c>
      <c r="K253" s="2">
        <v>5.13</v>
      </c>
      <c r="L253" s="2">
        <v>5.27</v>
      </c>
      <c r="M253" s="2">
        <v>5.47</v>
      </c>
      <c r="N253" s="2">
        <v>5.05</v>
      </c>
      <c r="O253" s="2">
        <v>5.46</v>
      </c>
      <c r="P253" s="2">
        <v>5.91</v>
      </c>
      <c r="Q253" s="2">
        <v>6.48</v>
      </c>
      <c r="R253" s="2">
        <v>2.4</v>
      </c>
      <c r="S253" s="2">
        <v>7.05</v>
      </c>
      <c r="T253" s="2">
        <v>7.6</v>
      </c>
      <c r="U253" s="2">
        <v>7.54</v>
      </c>
      <c r="V253" s="2" t="s">
        <v>198</v>
      </c>
      <c r="W253" s="5">
        <v>45651.796000000002</v>
      </c>
      <c r="X253" s="5">
        <v>45698.67</v>
      </c>
      <c r="Y253" s="2">
        <v>108.685341479766</v>
      </c>
      <c r="Z253" s="7">
        <v>20.900400000000001</v>
      </c>
      <c r="AA253" s="2">
        <v>2286794110</v>
      </c>
      <c r="AB253" s="2">
        <v>2282773308</v>
      </c>
      <c r="AC253" s="2">
        <v>2083731410</v>
      </c>
      <c r="AD253" s="2">
        <v>199041898</v>
      </c>
      <c r="AE253" s="2">
        <v>4020802</v>
      </c>
      <c r="AF253" s="21">
        <v>183.12065792372599</v>
      </c>
      <c r="AG253" s="2">
        <v>5</v>
      </c>
      <c r="AH253" s="2"/>
      <c r="AI253" s="2"/>
      <c r="AJ253" s="2"/>
    </row>
    <row r="254" spans="1:36" x14ac:dyDescent="0.55000000000000004">
      <c r="A254" s="15">
        <v>44531</v>
      </c>
      <c r="B254" s="2">
        <v>117.30800000000001</v>
      </c>
      <c r="C254" s="2">
        <v>115.7207053553</v>
      </c>
      <c r="D254" s="2">
        <v>122.21243093699999</v>
      </c>
      <c r="E254" s="2">
        <v>7.36</v>
      </c>
      <c r="F254" s="2">
        <v>5.94</v>
      </c>
      <c r="G254" s="2">
        <v>11.74</v>
      </c>
      <c r="H254" s="2">
        <v>100.146366887285</v>
      </c>
      <c r="I254" s="2">
        <v>3.514470807171</v>
      </c>
      <c r="K254" s="2">
        <v>5.44</v>
      </c>
      <c r="L254" s="2">
        <v>5.62</v>
      </c>
      <c r="M254" s="2">
        <v>5.77</v>
      </c>
      <c r="N254" s="2">
        <v>5.29</v>
      </c>
      <c r="O254" s="2">
        <v>5.64</v>
      </c>
      <c r="P254" s="2">
        <v>5.99</v>
      </c>
      <c r="Q254" s="2">
        <v>6.68</v>
      </c>
      <c r="R254" s="2">
        <v>2.2400000000000002</v>
      </c>
      <c r="S254" s="2">
        <v>7.19</v>
      </c>
      <c r="T254" s="2">
        <v>7.34</v>
      </c>
      <c r="U254" s="2">
        <v>7.57</v>
      </c>
      <c r="V254" s="2">
        <v>7.96</v>
      </c>
      <c r="W254" s="5">
        <v>47705.675000000003</v>
      </c>
      <c r="X254" s="5">
        <v>47102.457999999999</v>
      </c>
      <c r="Y254" s="2">
        <v>109.54378393186499</v>
      </c>
      <c r="Z254" s="7">
        <v>20.8918</v>
      </c>
      <c r="AA254" s="2">
        <v>2440780647</v>
      </c>
      <c r="AB254" s="2">
        <v>2439805472</v>
      </c>
      <c r="AC254" s="2">
        <v>2228145475</v>
      </c>
      <c r="AD254" s="2">
        <v>211659997</v>
      </c>
      <c r="AE254" s="2">
        <v>975175</v>
      </c>
      <c r="AF254" s="21">
        <v>186.48281233144101</v>
      </c>
      <c r="AG254" s="2">
        <v>5.5</v>
      </c>
      <c r="AH254" s="2"/>
      <c r="AI254" s="2"/>
      <c r="AJ254" s="2"/>
    </row>
    <row r="255" spans="1:36" x14ac:dyDescent="0.55000000000000004">
      <c r="A255" s="15">
        <v>44562</v>
      </c>
      <c r="B255" s="2">
        <v>118.002</v>
      </c>
      <c r="C255" s="2">
        <v>116.4327212899</v>
      </c>
      <c r="D255" s="2">
        <v>122.8511488035</v>
      </c>
      <c r="E255" s="2">
        <v>7.07</v>
      </c>
      <c r="F255" s="2">
        <v>6.21</v>
      </c>
      <c r="G255" s="2">
        <v>9.68</v>
      </c>
      <c r="H255" s="2">
        <v>101.509975689493</v>
      </c>
      <c r="I255" s="2">
        <v>3.706941253983</v>
      </c>
      <c r="K255" s="2">
        <v>5.72</v>
      </c>
      <c r="L255" s="2">
        <v>5.87</v>
      </c>
      <c r="M255" s="2">
        <v>6.08</v>
      </c>
      <c r="N255" s="2">
        <v>5.53</v>
      </c>
      <c r="O255" s="2">
        <v>6.01</v>
      </c>
      <c r="P255" s="2">
        <v>6.42</v>
      </c>
      <c r="Q255" s="2">
        <v>6.99</v>
      </c>
      <c r="R255" s="2">
        <v>3.2</v>
      </c>
      <c r="S255" s="2">
        <v>7.61</v>
      </c>
      <c r="T255" s="2">
        <v>7.69</v>
      </c>
      <c r="U255" s="2" t="s">
        <v>198</v>
      </c>
      <c r="V255" s="2">
        <v>8.19</v>
      </c>
      <c r="W255" s="5">
        <v>33907.245999999999</v>
      </c>
      <c r="X255" s="5">
        <v>40185.364999999998</v>
      </c>
      <c r="Y255" s="2">
        <v>110.027936501314</v>
      </c>
      <c r="Z255" s="7">
        <v>20.497800000000002</v>
      </c>
      <c r="AA255" s="2">
        <v>2433663437</v>
      </c>
      <c r="AB255" s="2">
        <v>2431877583</v>
      </c>
      <c r="AC255" s="2">
        <v>2227233274</v>
      </c>
      <c r="AD255" s="2">
        <v>204644309</v>
      </c>
      <c r="AE255" s="2">
        <v>1785854</v>
      </c>
      <c r="AF255" s="21">
        <v>190.99029498175901</v>
      </c>
      <c r="AG255" s="2">
        <v>5.5</v>
      </c>
      <c r="AH255" s="2"/>
      <c r="AI255" s="2"/>
      <c r="AJ255" s="2"/>
    </row>
    <row r="256" spans="1:36" x14ac:dyDescent="0.55000000000000004">
      <c r="A256" s="15">
        <v>44593</v>
      </c>
      <c r="B256" s="2">
        <v>118.98099999999999</v>
      </c>
      <c r="C256" s="2">
        <v>117.31658513249999</v>
      </c>
      <c r="D256" s="2">
        <v>124.12409462790001</v>
      </c>
      <c r="E256" s="2">
        <v>7.28</v>
      </c>
      <c r="F256" s="2">
        <v>6.59</v>
      </c>
      <c r="G256" s="2">
        <v>9.34</v>
      </c>
      <c r="H256" s="2">
        <v>100.343901844797</v>
      </c>
      <c r="I256" s="2">
        <v>3.741217537916</v>
      </c>
      <c r="K256" s="2">
        <v>6.02</v>
      </c>
      <c r="L256" s="2">
        <v>6.18</v>
      </c>
      <c r="M256" s="2">
        <v>6.39</v>
      </c>
      <c r="N256" s="2">
        <v>5.87</v>
      </c>
      <c r="O256" s="2">
        <v>6.22</v>
      </c>
      <c r="P256" s="2">
        <v>6.67</v>
      </c>
      <c r="Q256" s="2">
        <v>7.17</v>
      </c>
      <c r="R256" s="2">
        <v>3.47</v>
      </c>
      <c r="S256" s="2">
        <v>7.57</v>
      </c>
      <c r="T256" s="2">
        <v>7.76</v>
      </c>
      <c r="U256" s="2">
        <v>7.68</v>
      </c>
      <c r="V256" s="2">
        <v>8.09</v>
      </c>
      <c r="W256" s="5">
        <v>46239.262000000002</v>
      </c>
      <c r="X256" s="5">
        <v>44953.076999999997</v>
      </c>
      <c r="Y256" s="2">
        <v>110.023567659178</v>
      </c>
      <c r="Z256" s="7">
        <v>20.4495</v>
      </c>
      <c r="AA256" s="2">
        <v>2438545879</v>
      </c>
      <c r="AB256" s="2">
        <v>2437814975</v>
      </c>
      <c r="AC256" s="2">
        <v>2233943952</v>
      </c>
      <c r="AD256" s="2">
        <v>203871023</v>
      </c>
      <c r="AE256" s="2">
        <v>730904</v>
      </c>
      <c r="AF256" s="21">
        <v>203.33087478365201</v>
      </c>
      <c r="AG256" s="2">
        <v>6</v>
      </c>
      <c r="AH256" s="2"/>
      <c r="AI256" s="2"/>
      <c r="AJ256" s="2"/>
    </row>
    <row r="257" spans="1:36" x14ac:dyDescent="0.55000000000000004">
      <c r="A257" s="15">
        <v>44621</v>
      </c>
      <c r="B257" s="2">
        <v>120.15900000000001</v>
      </c>
      <c r="C257" s="2">
        <v>118.1558694559</v>
      </c>
      <c r="D257" s="2">
        <v>126.3506096956</v>
      </c>
      <c r="E257" s="2">
        <v>7.45</v>
      </c>
      <c r="F257" s="2">
        <v>6.78</v>
      </c>
      <c r="G257" s="2">
        <v>9.4499999999999993</v>
      </c>
      <c r="H257" s="2">
        <v>100.78873524118001</v>
      </c>
      <c r="I257" s="2">
        <v>2.9700569161549999</v>
      </c>
      <c r="K257" s="2">
        <v>6.33</v>
      </c>
      <c r="L257" s="2">
        <v>6.57</v>
      </c>
      <c r="M257" s="2">
        <v>6.83</v>
      </c>
      <c r="N257" s="2">
        <v>6.31</v>
      </c>
      <c r="O257" s="2">
        <v>6.66</v>
      </c>
      <c r="P257" s="2">
        <v>7.27</v>
      </c>
      <c r="Q257" s="2">
        <v>8.0500000000000007</v>
      </c>
      <c r="R257" s="2">
        <v>3.55</v>
      </c>
      <c r="S257" s="2">
        <v>8.39</v>
      </c>
      <c r="T257" s="2">
        <v>8.58</v>
      </c>
      <c r="U257" s="2">
        <v>8.6</v>
      </c>
      <c r="V257" s="2">
        <v>8.56</v>
      </c>
      <c r="W257" s="5">
        <v>51906.144</v>
      </c>
      <c r="X257" s="5">
        <v>51801.682999999997</v>
      </c>
      <c r="Y257" s="2">
        <v>110.452704277075</v>
      </c>
      <c r="Z257" s="7">
        <v>20.5562</v>
      </c>
      <c r="AA257" s="2">
        <v>2511751195</v>
      </c>
      <c r="AB257" s="2">
        <v>2510318331</v>
      </c>
      <c r="AC257" s="2">
        <v>2267342907</v>
      </c>
      <c r="AD257" s="2">
        <v>242975424</v>
      </c>
      <c r="AE257" s="2">
        <v>1432864</v>
      </c>
      <c r="AF257" s="21">
        <v>241.06562284873601</v>
      </c>
      <c r="AG257" s="2">
        <v>6.5</v>
      </c>
      <c r="AH257" s="2"/>
      <c r="AI257" s="2"/>
      <c r="AJ257" s="2"/>
    </row>
    <row r="258" spans="1:36" x14ac:dyDescent="0.55000000000000004">
      <c r="A258" s="15">
        <v>44652</v>
      </c>
      <c r="B258" s="2">
        <v>120.809</v>
      </c>
      <c r="C258" s="2">
        <v>119.0742421729</v>
      </c>
      <c r="D258" s="2">
        <v>126.17218019649999</v>
      </c>
      <c r="E258" s="2">
        <v>7.68</v>
      </c>
      <c r="F258" s="2">
        <v>7.22</v>
      </c>
      <c r="G258" s="2">
        <v>9.07</v>
      </c>
      <c r="H258" s="2">
        <v>101.34353391362799</v>
      </c>
      <c r="I258" s="2">
        <v>3.0341451641999999</v>
      </c>
      <c r="K258" s="2">
        <v>6.73</v>
      </c>
      <c r="L258" s="2">
        <v>6.98</v>
      </c>
      <c r="M258" s="2">
        <v>7.35</v>
      </c>
      <c r="N258" s="2">
        <v>6.56</v>
      </c>
      <c r="O258" s="2">
        <v>7.17</v>
      </c>
      <c r="P258" s="2">
        <v>7.72</v>
      </c>
      <c r="Q258" s="2">
        <v>8.57</v>
      </c>
      <c r="R258" s="2" t="s">
        <v>198</v>
      </c>
      <c r="S258" s="2">
        <v>8.9</v>
      </c>
      <c r="T258" s="2" t="s">
        <v>198</v>
      </c>
      <c r="U258" s="2">
        <v>8.86</v>
      </c>
      <c r="V258" s="2">
        <v>9.11</v>
      </c>
      <c r="W258" s="5">
        <v>47479.464999999997</v>
      </c>
      <c r="X258" s="5">
        <v>49363.531999999999</v>
      </c>
      <c r="Y258" s="2">
        <v>111.639831121867</v>
      </c>
      <c r="Z258" s="7">
        <v>20.108799999999999</v>
      </c>
      <c r="AA258" s="2">
        <v>2474415937</v>
      </c>
      <c r="AB258" s="2">
        <v>2473000775</v>
      </c>
      <c r="AC258" s="2">
        <v>2264076959</v>
      </c>
      <c r="AD258" s="2">
        <v>208923816</v>
      </c>
      <c r="AE258" s="2">
        <v>1415162</v>
      </c>
      <c r="AF258" s="21">
        <v>226.48822602052999</v>
      </c>
      <c r="AG258" s="2">
        <v>6.5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Variables Mens</vt:lpstr>
      <vt:lpstr>PIB Trimestral</vt:lpstr>
      <vt:lpstr>Variable Trim</vt:lpstr>
      <vt:lpstr>PALLFNFINDEXM</vt:lpstr>
      <vt:lpstr>Matlab_Dump_monthly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2023-05-20T19:42:05Z</dcterms:modified>
</cp:coreProperties>
</file>