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am\Desktop\Package\"/>
    </mc:Choice>
  </mc:AlternateContent>
  <xr:revisionPtr revIDLastSave="0" documentId="13_ncr:1_{65A149B0-4C3A-49B3-BCC8-6A590F5BA15D}" xr6:coauthVersionLast="45" xr6:coauthVersionMax="45" xr10:uidLastSave="{00000000-0000-0000-0000-000000000000}"/>
  <bookViews>
    <workbookView xWindow="-120" yWindow="-120" windowWidth="29040" windowHeight="15840" xr2:uid="{AF7016B2-D047-410F-A47B-3DA78E4842B7}"/>
  </bookViews>
  <sheets>
    <sheet name="Sheet1" sheetId="1" r:id="rId1"/>
  </sheets>
  <definedNames>
    <definedName name="_xlnm._FilterDatabase" localSheetId="0" hidden="1">Sheet1!$H$3:$T$8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E27" i="1"/>
  <c r="D27" i="1"/>
  <c r="C27" i="1"/>
  <c r="B27" i="1"/>
  <c r="E25" i="1"/>
  <c r="D25" i="1"/>
  <c r="C25" i="1"/>
  <c r="B25" i="1"/>
  <c r="E29" i="1"/>
  <c r="D29" i="1"/>
  <c r="E23" i="1"/>
  <c r="D23" i="1"/>
  <c r="C23" i="1"/>
  <c r="B23" i="1"/>
  <c r="E21" i="1"/>
  <c r="D21" i="1"/>
  <c r="C21" i="1"/>
  <c r="B21" i="1"/>
  <c r="E19" i="1"/>
  <c r="D19" i="1"/>
  <c r="C19" i="1"/>
  <c r="B19" i="1"/>
  <c r="E12" i="1"/>
  <c r="D12" i="1"/>
  <c r="C12" i="1"/>
  <c r="B12" i="1"/>
  <c r="E10" i="1"/>
  <c r="D10" i="1"/>
  <c r="C10" i="1"/>
  <c r="B10" i="1"/>
  <c r="E8" i="1"/>
  <c r="D8" i="1"/>
  <c r="C8" i="1"/>
  <c r="B8" i="1"/>
  <c r="C29" i="1"/>
  <c r="B29" i="1"/>
  <c r="E14" i="1"/>
  <c r="D14" i="1"/>
  <c r="E6" i="1"/>
  <c r="D6" i="1"/>
  <c r="W35" i="1"/>
  <c r="C24" i="1" s="1"/>
  <c r="W34" i="1"/>
  <c r="C22" i="1" s="1"/>
  <c r="W33" i="1"/>
  <c r="C20" i="1" s="1"/>
  <c r="W32" i="1"/>
  <c r="C28" i="1" s="1"/>
  <c r="W31" i="1"/>
  <c r="C26" i="1" s="1"/>
  <c r="W26" i="1"/>
  <c r="E24" i="1" s="1"/>
  <c r="W25" i="1"/>
  <c r="E22" i="1" s="1"/>
  <c r="W24" i="1"/>
  <c r="E20" i="1" s="1"/>
  <c r="W23" i="1"/>
  <c r="E28" i="1" s="1"/>
  <c r="W22" i="1"/>
  <c r="E26" i="1" s="1"/>
  <c r="W17" i="1"/>
  <c r="C9" i="1" s="1"/>
  <c r="W16" i="1"/>
  <c r="C7" i="1" s="1"/>
  <c r="W15" i="1"/>
  <c r="C5" i="1" s="1"/>
  <c r="W14" i="1"/>
  <c r="C13" i="1" s="1"/>
  <c r="W13" i="1"/>
  <c r="C11" i="1" s="1"/>
  <c r="W8" i="1"/>
  <c r="E9" i="1" s="1"/>
  <c r="W7" i="1"/>
  <c r="E7" i="1" s="1"/>
  <c r="W6" i="1"/>
  <c r="E5" i="1" s="1"/>
  <c r="W5" i="1"/>
  <c r="E13" i="1" s="1"/>
  <c r="W4" i="1"/>
  <c r="E11" i="1" s="1"/>
  <c r="V35" i="1"/>
  <c r="B24" i="1" s="1"/>
  <c r="V34" i="1"/>
  <c r="B22" i="1" s="1"/>
  <c r="V33" i="1"/>
  <c r="B20" i="1" s="1"/>
  <c r="V32" i="1"/>
  <c r="B28" i="1" s="1"/>
  <c r="V31" i="1"/>
  <c r="B26" i="1" s="1"/>
  <c r="V26" i="1"/>
  <c r="D24" i="1" s="1"/>
  <c r="V25" i="1"/>
  <c r="D22" i="1" s="1"/>
  <c r="V24" i="1"/>
  <c r="D20" i="1" s="1"/>
  <c r="V23" i="1"/>
  <c r="D28" i="1" s="1"/>
  <c r="V22" i="1"/>
  <c r="D26" i="1" s="1"/>
  <c r="V17" i="1"/>
  <c r="B9" i="1" s="1"/>
  <c r="V16" i="1"/>
  <c r="B7" i="1" s="1"/>
  <c r="V15" i="1"/>
  <c r="B5" i="1" s="1"/>
  <c r="V14" i="1"/>
  <c r="B13" i="1" s="1"/>
  <c r="V13" i="1"/>
  <c r="B11" i="1" s="1"/>
  <c r="V8" i="1"/>
  <c r="D9" i="1" s="1"/>
  <c r="V7" i="1"/>
  <c r="D7" i="1" s="1"/>
  <c r="V6" i="1"/>
  <c r="V5" i="1"/>
  <c r="D13" i="1" s="1"/>
  <c r="V4" i="1"/>
  <c r="D11" i="1" s="1"/>
  <c r="C6" i="1"/>
  <c r="B6" i="1"/>
  <c r="E4" i="1"/>
  <c r="D4" i="1"/>
  <c r="C4" i="1"/>
  <c r="B4" i="1"/>
  <c r="B14" i="1"/>
  <c r="C14" i="1"/>
</calcChain>
</file>

<file path=xl/sharedStrings.xml><?xml version="1.0" encoding="utf-8"?>
<sst xmlns="http://schemas.openxmlformats.org/spreadsheetml/2006/main" count="165" uniqueCount="46">
  <si>
    <t>Answer</t>
  </si>
  <si>
    <t>Canada</t>
  </si>
  <si>
    <t>Weighted</t>
  </si>
  <si>
    <t>Unweighted</t>
  </si>
  <si>
    <t>United States</t>
  </si>
  <si>
    <t>No</t>
  </si>
  <si>
    <t>Once</t>
  </si>
  <si>
    <t>Twice, or more</t>
  </si>
  <si>
    <t>Don't know</t>
  </si>
  <si>
    <t>Don't want to answer</t>
  </si>
  <si>
    <t>Respondents</t>
  </si>
  <si>
    <t>Panel (a): Card question</t>
  </si>
  <si>
    <t>Panel (b): Phone question</t>
  </si>
  <si>
    <t xml:space="preserve">Answer               </t>
  </si>
  <si>
    <t xml:space="preserve"> observed</t>
  </si>
  <si>
    <t xml:space="preserve"> total</t>
  </si>
  <si>
    <t xml:space="preserve"> unweighted</t>
  </si>
  <si>
    <t xml:space="preserve"> weighted_obs</t>
  </si>
  <si>
    <t xml:space="preserve"> weighted_total</t>
  </si>
  <si>
    <t xml:space="preserve">  weighted</t>
  </si>
  <si>
    <t xml:space="preserve"> UW.Est</t>
  </si>
  <si>
    <t xml:space="preserve"> UW.lwr.CI</t>
  </si>
  <si>
    <t xml:space="preserve"> UW.upr.CI</t>
  </si>
  <si>
    <t xml:space="preserve">  W.Est</t>
  </si>
  <si>
    <t xml:space="preserve"> W.lwr.CI</t>
  </si>
  <si>
    <t xml:space="preserve"> W.upr.CI</t>
  </si>
  <si>
    <t>:--------------------</t>
  </si>
  <si>
    <t>--------:</t>
  </si>
  <si>
    <t>-----:</t>
  </si>
  <si>
    <t>----------:</t>
  </si>
  <si>
    <t>------------:</t>
  </si>
  <si>
    <t>--------------:</t>
  </si>
  <si>
    <t>---------:</t>
  </si>
  <si>
    <t>------:</t>
  </si>
  <si>
    <t xml:space="preserve">Don't know           </t>
  </si>
  <si>
    <t xml:space="preserve">Don't want to answer </t>
  </si>
  <si>
    <t xml:space="preserve">No                   </t>
  </si>
  <si>
    <t xml:space="preserve">Once                 </t>
  </si>
  <si>
    <t xml:space="preserve">Twice, or more       </t>
  </si>
  <si>
    <t>US Phone</t>
  </si>
  <si>
    <t>CAD Phone</t>
  </si>
  <si>
    <t>W+/-</t>
  </si>
  <si>
    <t>UW+/-</t>
  </si>
  <si>
    <t>US Card</t>
  </si>
  <si>
    <t>CAD Card</t>
  </si>
  <si>
    <t xml:space="preserve">Survey Duration: May 5 - May 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</si>
</sst>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165" fontId="0" fillId="0" borderId="0" xfId="0" applyNumberFormat="1"/>
    <xf numFmtId="164" fontId="0" fillId="0" borderId="0" xfId="0" applyNumberFormat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6218D-85BA-4594-AD21-EAB56DA005B3}">
  <dimension ref="A1:X35"/>
  <sheetViews>
    <sheetView showGridLines="0" tabSelected="1" zoomScale="73" workbookViewId="0">
      <selection activeCell="D9" sqref="D9"/>
    </sheetView>
  </sheetViews>
  <sheetFormatPr defaultRowHeight="15" x14ac:dyDescent="0.25"/>
  <cols>
    <col min="1" max="1" width="20" bestFit="1" customWidth="1"/>
    <col min="2" max="3" width="14" bestFit="1" customWidth="1"/>
    <col min="4" max="4" width="13.5703125" style="4" bestFit="1" customWidth="1"/>
    <col min="5" max="5" width="14" style="4" bestFit="1" customWidth="1"/>
    <col min="7" max="7" width="13.85546875" customWidth="1"/>
    <col min="8" max="8" width="26.140625" customWidth="1"/>
    <col min="9" max="9" width="9.7109375" bestFit="1" customWidth="1"/>
    <col min="10" max="10" width="6.140625" bestFit="1" customWidth="1"/>
    <col min="11" max="11" width="12.140625" bestFit="1" customWidth="1"/>
    <col min="12" max="12" width="14.140625" bestFit="1" customWidth="1"/>
    <col min="13" max="13" width="15.140625" bestFit="1" customWidth="1"/>
    <col min="14" max="14" width="10.28515625" bestFit="1" customWidth="1"/>
    <col min="15" max="15" width="7.7109375" bestFit="1" customWidth="1"/>
    <col min="16" max="16" width="10.28515625" bestFit="1" customWidth="1"/>
    <col min="17" max="17" width="10.42578125" bestFit="1" customWidth="1"/>
    <col min="18" max="18" width="7" bestFit="1" customWidth="1"/>
    <col min="19" max="19" width="9" bestFit="1" customWidth="1"/>
    <col min="20" max="20" width="9.140625" bestFit="1" customWidth="1"/>
    <col min="21" max="21" width="4.140625" customWidth="1"/>
    <col min="22" max="23" width="14" bestFit="1" customWidth="1"/>
  </cols>
  <sheetData>
    <row r="1" spans="1:24" x14ac:dyDescent="0.25">
      <c r="A1" t="s">
        <v>11</v>
      </c>
      <c r="H1" s="8" t="s">
        <v>43</v>
      </c>
    </row>
    <row r="2" spans="1:24" x14ac:dyDescent="0.25">
      <c r="A2" s="1" t="s">
        <v>0</v>
      </c>
      <c r="B2" s="11" t="s">
        <v>1</v>
      </c>
      <c r="C2" s="11"/>
      <c r="D2" s="11" t="s">
        <v>4</v>
      </c>
      <c r="E2" s="11"/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N2" t="s">
        <v>19</v>
      </c>
      <c r="O2" t="s">
        <v>20</v>
      </c>
      <c r="P2" t="s">
        <v>21</v>
      </c>
      <c r="Q2" t="s">
        <v>22</v>
      </c>
      <c r="R2" t="s">
        <v>23</v>
      </c>
      <c r="S2" t="s">
        <v>24</v>
      </c>
      <c r="T2" t="s">
        <v>25</v>
      </c>
      <c r="V2" s="4" t="s">
        <v>41</v>
      </c>
      <c r="W2" t="s">
        <v>42</v>
      </c>
    </row>
    <row r="3" spans="1:24" x14ac:dyDescent="0.25">
      <c r="A3" s="2"/>
      <c r="B3" s="5" t="s">
        <v>2</v>
      </c>
      <c r="C3" s="5" t="s">
        <v>3</v>
      </c>
      <c r="D3" s="5" t="s">
        <v>2</v>
      </c>
      <c r="E3" s="5" t="s">
        <v>3</v>
      </c>
      <c r="H3" t="s">
        <v>26</v>
      </c>
      <c r="I3" t="s">
        <v>27</v>
      </c>
      <c r="J3" t="s">
        <v>28</v>
      </c>
      <c r="K3" t="s">
        <v>29</v>
      </c>
      <c r="L3" t="s">
        <v>30</v>
      </c>
      <c r="M3" t="s">
        <v>31</v>
      </c>
      <c r="N3" t="s">
        <v>32</v>
      </c>
      <c r="O3" t="s">
        <v>33</v>
      </c>
      <c r="P3" t="s">
        <v>32</v>
      </c>
      <c r="Q3" t="s">
        <v>32</v>
      </c>
      <c r="R3" t="s">
        <v>33</v>
      </c>
      <c r="S3" t="s">
        <v>27</v>
      </c>
      <c r="T3" t="s">
        <v>27</v>
      </c>
    </row>
    <row r="4" spans="1:24" x14ac:dyDescent="0.25">
      <c r="A4" t="s">
        <v>5</v>
      </c>
      <c r="B4" s="7">
        <f>N15</f>
        <v>0.6372681</v>
      </c>
      <c r="C4" s="7">
        <f>K15</f>
        <v>0.60569720000000005</v>
      </c>
      <c r="D4" s="7">
        <f>N6</f>
        <v>0.5837021</v>
      </c>
      <c r="E4" s="7">
        <f>K6</f>
        <v>0.59220390000000001</v>
      </c>
      <c r="H4" t="s">
        <v>34</v>
      </c>
      <c r="I4">
        <v>103</v>
      </c>
      <c r="J4">
        <v>2001</v>
      </c>
      <c r="K4">
        <v>5.1474300000000001E-2</v>
      </c>
      <c r="L4">
        <v>58.614600000000003</v>
      </c>
      <c r="M4">
        <v>1146</v>
      </c>
      <c r="N4">
        <v>5.1147100000000001E-2</v>
      </c>
      <c r="O4">
        <v>5.1499999999999997E-2</v>
      </c>
      <c r="P4">
        <v>4.2599999999999999E-2</v>
      </c>
      <c r="Q4">
        <v>6.2E-2</v>
      </c>
      <c r="R4">
        <v>5.11E-2</v>
      </c>
      <c r="S4">
        <v>3.9800000000000002E-2</v>
      </c>
      <c r="T4">
        <v>6.5500000000000003E-2</v>
      </c>
      <c r="V4" t="str">
        <f>"("&amp;TEXT(ROUND((S4-R4)*100,1),"0.0")&amp;"%, +"&amp;TEXT(ROUND((T4-R4)*100,1),"0.0")&amp;"%)"</f>
        <v>(-1.1%, +1.4%)</v>
      </c>
      <c r="W4" t="str">
        <f>"("&amp;TEXT(ROUND((P4-O4)*100,1),"0.0")&amp;"%, +"&amp;TEXT(ROUND((Q4-O4)*100,1),"0.0")&amp;"%)"</f>
        <v>(-0.9%, +1.1%)</v>
      </c>
    </row>
    <row r="5" spans="1:24" x14ac:dyDescent="0.25">
      <c r="B5" s="4" t="str">
        <f>V15</f>
        <v>(-2.6%, +2.5%)</v>
      </c>
      <c r="C5" s="4" t="str">
        <f>W15</f>
        <v>(-2.2%, +2.1%)</v>
      </c>
      <c r="D5" s="4" t="str">
        <f>V6</f>
        <v>(-2.9%, +2.8%)</v>
      </c>
      <c r="E5" s="4" t="str">
        <f>W6</f>
        <v>(-2.2%, +2.1%)</v>
      </c>
      <c r="H5" t="s">
        <v>35</v>
      </c>
      <c r="I5">
        <v>503</v>
      </c>
      <c r="J5">
        <v>2001</v>
      </c>
      <c r="K5">
        <v>0.25137429999999999</v>
      </c>
      <c r="L5">
        <v>288.34831000000003</v>
      </c>
      <c r="M5">
        <v>1146</v>
      </c>
      <c r="N5">
        <v>0.25161280000000003</v>
      </c>
      <c r="O5">
        <v>0.25140000000000001</v>
      </c>
      <c r="P5">
        <v>0.2329</v>
      </c>
      <c r="Q5">
        <v>0.27079999999999999</v>
      </c>
      <c r="R5">
        <v>0.25159999999999999</v>
      </c>
      <c r="S5">
        <v>0.2273</v>
      </c>
      <c r="T5">
        <v>0.27750000000000002</v>
      </c>
      <c r="V5" t="str">
        <f t="shared" ref="V5:V8" si="0">"("&amp;TEXT(ROUND((S5-R5)*100,1),"0.0")&amp;"%, +"&amp;TEXT(ROUND((T5-R5)*100,1),"0.0")&amp;"%)"</f>
        <v>(-2.4%, +2.6%)</v>
      </c>
      <c r="W5" t="str">
        <f t="shared" ref="W5:W8" si="1">"("&amp;TEXT(ROUND((P5-O5)*100,1),"0.0")&amp;"%, +"&amp;TEXT(ROUND((Q5-O5)*100,1),"0.0")&amp;"%)"</f>
        <v>(-1.9%, +1.9%)</v>
      </c>
    </row>
    <row r="6" spans="1:24" x14ac:dyDescent="0.25">
      <c r="A6" t="s">
        <v>6</v>
      </c>
      <c r="B6" s="7">
        <f>N16</f>
        <v>8.0475900000000003E-2</v>
      </c>
      <c r="C6" s="7">
        <f>K16</f>
        <v>7.09645E-2</v>
      </c>
      <c r="D6" s="7">
        <f>N7</f>
        <v>8.63395E-2</v>
      </c>
      <c r="E6" s="7">
        <f>K7</f>
        <v>8.2458799999999999E-2</v>
      </c>
      <c r="H6" t="s">
        <v>36</v>
      </c>
      <c r="I6">
        <v>1185</v>
      </c>
      <c r="J6">
        <v>2001</v>
      </c>
      <c r="K6">
        <v>0.59220390000000001</v>
      </c>
      <c r="L6">
        <v>668.92262000000005</v>
      </c>
      <c r="M6">
        <v>1146</v>
      </c>
      <c r="N6">
        <v>0.5837021</v>
      </c>
      <c r="O6">
        <v>0.59219999999999995</v>
      </c>
      <c r="P6">
        <v>0.57050000000000001</v>
      </c>
      <c r="Q6">
        <v>0.61350000000000005</v>
      </c>
      <c r="R6">
        <v>0.5837</v>
      </c>
      <c r="S6">
        <v>0.55489999999999995</v>
      </c>
      <c r="T6">
        <v>0.6119</v>
      </c>
      <c r="V6" t="str">
        <f t="shared" si="0"/>
        <v>(-2.9%, +2.8%)</v>
      </c>
      <c r="W6" t="str">
        <f t="shared" si="1"/>
        <v>(-2.2%, +2.1%)</v>
      </c>
    </row>
    <row r="7" spans="1:24" x14ac:dyDescent="0.25">
      <c r="B7" s="4" t="str">
        <f>V16</f>
        <v>(-1.3%, +1.6%)</v>
      </c>
      <c r="C7" s="4" t="str">
        <f>W16</f>
        <v>(-1.1%, +1.2%)</v>
      </c>
      <c r="D7" s="4" t="str">
        <f>V7</f>
        <v>(-1.5%, +1.8%)</v>
      </c>
      <c r="E7" s="4" t="str">
        <f>W7</f>
        <v>(-1.1%, +1.3%)</v>
      </c>
      <c r="H7" t="s">
        <v>37</v>
      </c>
      <c r="I7">
        <v>165</v>
      </c>
      <c r="J7">
        <v>2001</v>
      </c>
      <c r="K7">
        <v>8.2458799999999999E-2</v>
      </c>
      <c r="L7">
        <v>98.94502</v>
      </c>
      <c r="M7">
        <v>1146</v>
      </c>
      <c r="N7">
        <v>8.63395E-2</v>
      </c>
      <c r="O7">
        <v>8.2500000000000004E-2</v>
      </c>
      <c r="P7">
        <v>7.1199999999999999E-2</v>
      </c>
      <c r="Q7">
        <v>9.5299999999999996E-2</v>
      </c>
      <c r="R7">
        <v>8.6300000000000002E-2</v>
      </c>
      <c r="S7">
        <v>7.1400000000000005E-2</v>
      </c>
      <c r="T7">
        <v>0.104</v>
      </c>
      <c r="V7" t="str">
        <f t="shared" si="0"/>
        <v>(-1.5%, +1.8%)</v>
      </c>
      <c r="W7" t="str">
        <f t="shared" si="1"/>
        <v>(-1.1%, +1.3%)</v>
      </c>
    </row>
    <row r="8" spans="1:24" x14ac:dyDescent="0.25">
      <c r="A8" t="s">
        <v>7</v>
      </c>
      <c r="B8" s="7">
        <f>N17</f>
        <v>1.7564699999999999E-2</v>
      </c>
      <c r="C8" s="7">
        <f>K17</f>
        <v>1.6491800000000001E-2</v>
      </c>
      <c r="D8" s="7">
        <f>N8</f>
        <v>2.71985E-2</v>
      </c>
      <c r="E8" s="7">
        <f>K8</f>
        <v>2.24888E-2</v>
      </c>
      <c r="H8" t="s">
        <v>38</v>
      </c>
      <c r="I8">
        <v>45</v>
      </c>
      <c r="J8">
        <v>2001</v>
      </c>
      <c r="K8">
        <v>2.24888E-2</v>
      </c>
      <c r="L8">
        <v>31.169460000000001</v>
      </c>
      <c r="M8">
        <v>1146</v>
      </c>
      <c r="N8">
        <v>2.71985E-2</v>
      </c>
      <c r="O8">
        <v>2.2499999999999999E-2</v>
      </c>
      <c r="P8">
        <v>1.6799999999999999E-2</v>
      </c>
      <c r="Q8">
        <v>0.03</v>
      </c>
      <c r="R8">
        <v>2.7199999999999998E-2</v>
      </c>
      <c r="S8">
        <v>1.9199999999999998E-2</v>
      </c>
      <c r="T8">
        <v>3.8300000000000001E-2</v>
      </c>
      <c r="V8" t="str">
        <f t="shared" si="0"/>
        <v>(-0.8%, +1.1%)</v>
      </c>
      <c r="W8" t="str">
        <f t="shared" si="1"/>
        <v>(-0.6%, +0.8%)</v>
      </c>
    </row>
    <row r="9" spans="1:24" x14ac:dyDescent="0.25">
      <c r="B9" s="4" t="str">
        <f>V17</f>
        <v>(-0.6%, +0.8%)</v>
      </c>
      <c r="C9" s="4" t="str">
        <f t="shared" ref="C9" si="2">W17</f>
        <v>(-0.5%, +0.7%)</v>
      </c>
      <c r="D9" s="4" t="str">
        <f>V8</f>
        <v>(-0.8%, +1.1%)</v>
      </c>
      <c r="E9" s="4" t="str">
        <f t="shared" ref="E9" si="3">W8</f>
        <v>(-0.6%, +0.8%)</v>
      </c>
    </row>
    <row r="10" spans="1:24" x14ac:dyDescent="0.25">
      <c r="A10" t="s">
        <v>8</v>
      </c>
      <c r="B10" s="7">
        <f>N13</f>
        <v>4.1601199999999998E-2</v>
      </c>
      <c r="C10" s="7">
        <f>K13</f>
        <v>4.3478299999999998E-2</v>
      </c>
      <c r="D10" s="7">
        <f>N4</f>
        <v>5.1147100000000001E-2</v>
      </c>
      <c r="E10" s="7">
        <f>K4</f>
        <v>5.1474300000000001E-2</v>
      </c>
      <c r="H10" s="8" t="s">
        <v>44</v>
      </c>
    </row>
    <row r="11" spans="1:24" x14ac:dyDescent="0.25">
      <c r="B11" s="4" t="str">
        <f>V13</f>
        <v>(-0.9%, +1.2%)</v>
      </c>
      <c r="C11" s="4" t="str">
        <f t="shared" ref="C11" si="4">W13</f>
        <v>(-0.8%, +1.0%)</v>
      </c>
      <c r="D11" s="4" t="str">
        <f>V4</f>
        <v>(-1.1%, +1.4%)</v>
      </c>
      <c r="E11" s="4" t="str">
        <f t="shared" ref="E11" si="5">W4</f>
        <v>(-0.9%, +1.1%)</v>
      </c>
      <c r="H11" t="s">
        <v>13</v>
      </c>
      <c r="I11" t="s">
        <v>14</v>
      </c>
      <c r="J11" t="s">
        <v>15</v>
      </c>
      <c r="K11" t="s">
        <v>16</v>
      </c>
      <c r="L11" t="s">
        <v>17</v>
      </c>
      <c r="M11" t="s">
        <v>18</v>
      </c>
      <c r="N11" t="s">
        <v>19</v>
      </c>
      <c r="O11" t="s">
        <v>20</v>
      </c>
      <c r="P11" t="s">
        <v>21</v>
      </c>
      <c r="Q11" t="s">
        <v>22</v>
      </c>
      <c r="R11" t="s">
        <v>23</v>
      </c>
      <c r="S11" t="s">
        <v>24</v>
      </c>
      <c r="T11" t="s">
        <v>25</v>
      </c>
      <c r="V11" s="4" t="s">
        <v>41</v>
      </c>
      <c r="W11" t="s">
        <v>42</v>
      </c>
    </row>
    <row r="12" spans="1:24" x14ac:dyDescent="0.25">
      <c r="A12" t="s">
        <v>9</v>
      </c>
      <c r="B12" s="7">
        <f>N14</f>
        <v>0.22309000000000001</v>
      </c>
      <c r="C12" s="7">
        <f>K14</f>
        <v>0.2633683</v>
      </c>
      <c r="D12" s="7">
        <f>N5</f>
        <v>0.25161280000000003</v>
      </c>
      <c r="E12" s="7">
        <f>K5</f>
        <v>0.25137429999999999</v>
      </c>
      <c r="H12" t="s">
        <v>26</v>
      </c>
      <c r="I12" t="s">
        <v>27</v>
      </c>
      <c r="J12" t="s">
        <v>28</v>
      </c>
      <c r="K12" t="s">
        <v>29</v>
      </c>
      <c r="L12" t="s">
        <v>30</v>
      </c>
      <c r="M12" t="s">
        <v>31</v>
      </c>
      <c r="N12" t="s">
        <v>32</v>
      </c>
      <c r="O12" t="s">
        <v>33</v>
      </c>
      <c r="P12" t="s">
        <v>32</v>
      </c>
      <c r="Q12" t="s">
        <v>32</v>
      </c>
      <c r="R12" t="s">
        <v>33</v>
      </c>
      <c r="S12" t="s">
        <v>27</v>
      </c>
      <c r="T12" t="s">
        <v>27</v>
      </c>
    </row>
    <row r="13" spans="1:24" x14ac:dyDescent="0.25">
      <c r="B13" s="4" t="str">
        <f>V14</f>
        <v>(-2.1%, +2.3%)</v>
      </c>
      <c r="C13" s="4" t="str">
        <f t="shared" ref="C13" si="6">W14</f>
        <v>(-1.9%, +2.0%)</v>
      </c>
      <c r="D13" s="4" t="str">
        <f>V5</f>
        <v>(-2.4%, +2.6%)</v>
      </c>
      <c r="E13" s="4" t="str">
        <f t="shared" ref="E13" si="7">W5</f>
        <v>(-1.9%, +1.9%)</v>
      </c>
      <c r="H13" t="s">
        <v>34</v>
      </c>
      <c r="I13">
        <v>87</v>
      </c>
      <c r="J13">
        <v>2001</v>
      </c>
      <c r="K13">
        <v>4.3478299999999998E-2</v>
      </c>
      <c r="L13">
        <v>57.243319999999997</v>
      </c>
      <c r="M13">
        <v>1376</v>
      </c>
      <c r="N13">
        <v>4.1601199999999998E-2</v>
      </c>
      <c r="O13">
        <v>4.3499999999999997E-2</v>
      </c>
      <c r="P13">
        <v>3.5400000000000001E-2</v>
      </c>
      <c r="Q13">
        <v>5.33E-2</v>
      </c>
      <c r="R13">
        <v>4.1599999999999998E-2</v>
      </c>
      <c r="S13">
        <v>3.2300000000000002E-2</v>
      </c>
      <c r="T13">
        <v>5.3499999999999999E-2</v>
      </c>
      <c r="V13" t="str">
        <f t="shared" ref="V13:V17" si="8">"("&amp;TEXT(ROUND((S13-R13)*100,1),"0.0")&amp;"%, +"&amp;TEXT(ROUND((T13-R13)*100,1),"0.0")&amp;"%)"</f>
        <v>(-0.9%, +1.2%)</v>
      </c>
      <c r="W13" t="str">
        <f t="shared" ref="W13:W17" si="9">"("&amp;TEXT(ROUND((P13-O13)*100,1),"0.0")&amp;"%, +"&amp;TEXT(ROUND((Q13-O13)*100,1),"0.0")&amp;"%)"</f>
        <v>(-0.8%, +1.0%)</v>
      </c>
      <c r="X13" s="9"/>
    </row>
    <row r="14" spans="1:24" x14ac:dyDescent="0.25">
      <c r="A14" s="3" t="s">
        <v>10</v>
      </c>
      <c r="B14" s="6">
        <f>M17</f>
        <v>1376</v>
      </c>
      <c r="C14" s="6">
        <f>J17</f>
        <v>2001</v>
      </c>
      <c r="D14" s="6">
        <f>M8</f>
        <v>1146</v>
      </c>
      <c r="E14" s="6">
        <f>J8</f>
        <v>2001</v>
      </c>
      <c r="H14" t="s">
        <v>35</v>
      </c>
      <c r="I14">
        <v>527</v>
      </c>
      <c r="J14">
        <v>2001</v>
      </c>
      <c r="K14">
        <v>0.2633683</v>
      </c>
      <c r="L14">
        <v>306.97190999999998</v>
      </c>
      <c r="M14">
        <v>1376</v>
      </c>
      <c r="N14">
        <v>0.22309000000000001</v>
      </c>
      <c r="O14">
        <v>0.26340000000000002</v>
      </c>
      <c r="P14">
        <v>0.2445</v>
      </c>
      <c r="Q14">
        <v>0.28310000000000002</v>
      </c>
      <c r="R14">
        <v>0.22309999999999999</v>
      </c>
      <c r="S14">
        <v>0.2019</v>
      </c>
      <c r="T14">
        <v>0.24579999999999999</v>
      </c>
      <c r="V14" t="str">
        <f t="shared" si="8"/>
        <v>(-2.1%, +2.3%)</v>
      </c>
      <c r="W14" t="str">
        <f t="shared" si="9"/>
        <v>(-1.9%, +2.0%)</v>
      </c>
    </row>
    <row r="15" spans="1:24" x14ac:dyDescent="0.25">
      <c r="B15" s="10"/>
      <c r="C15" s="10"/>
      <c r="D15" s="10"/>
      <c r="E15" s="10"/>
      <c r="H15" t="s">
        <v>36</v>
      </c>
      <c r="I15">
        <v>1212</v>
      </c>
      <c r="J15">
        <v>2001</v>
      </c>
      <c r="K15">
        <v>0.60569720000000005</v>
      </c>
      <c r="L15">
        <v>876.8809</v>
      </c>
      <c r="M15">
        <v>1376</v>
      </c>
      <c r="N15">
        <v>0.6372681</v>
      </c>
      <c r="O15">
        <v>0.60570000000000002</v>
      </c>
      <c r="P15">
        <v>0.58409999999999995</v>
      </c>
      <c r="Q15">
        <v>0.62690000000000001</v>
      </c>
      <c r="R15">
        <v>0.63729999999999998</v>
      </c>
      <c r="S15">
        <v>0.61150000000000004</v>
      </c>
      <c r="T15">
        <v>0.6623</v>
      </c>
      <c r="V15" t="str">
        <f t="shared" si="8"/>
        <v>(-2.6%, +2.5%)</v>
      </c>
      <c r="W15" t="str">
        <f t="shared" si="9"/>
        <v>(-2.2%, +2.1%)</v>
      </c>
    </row>
    <row r="16" spans="1:24" x14ac:dyDescent="0.25">
      <c r="A16" t="s">
        <v>12</v>
      </c>
      <c r="H16" t="s">
        <v>37</v>
      </c>
      <c r="I16">
        <v>142</v>
      </c>
      <c r="J16">
        <v>2001</v>
      </c>
      <c r="K16">
        <v>7.09645E-2</v>
      </c>
      <c r="L16">
        <v>110.73481</v>
      </c>
      <c r="M16">
        <v>1376</v>
      </c>
      <c r="N16">
        <v>8.0475900000000003E-2</v>
      </c>
      <c r="O16">
        <v>7.0999999999999994E-2</v>
      </c>
      <c r="P16">
        <v>6.0499999999999998E-2</v>
      </c>
      <c r="Q16">
        <v>8.3099999999999993E-2</v>
      </c>
      <c r="R16">
        <v>8.0500000000000002E-2</v>
      </c>
      <c r="S16">
        <v>6.7199999999999996E-2</v>
      </c>
      <c r="T16">
        <v>9.6000000000000002E-2</v>
      </c>
      <c r="V16" t="str">
        <f t="shared" si="8"/>
        <v>(-1.3%, +1.6%)</v>
      </c>
      <c r="W16" t="str">
        <f t="shared" si="9"/>
        <v>(-1.1%, +1.2%)</v>
      </c>
    </row>
    <row r="17" spans="1:24" x14ac:dyDescent="0.25">
      <c r="A17" s="1" t="s">
        <v>0</v>
      </c>
      <c r="B17" s="11" t="s">
        <v>1</v>
      </c>
      <c r="C17" s="11"/>
      <c r="D17" s="11" t="s">
        <v>4</v>
      </c>
      <c r="E17" s="11"/>
      <c r="H17" t="s">
        <v>38</v>
      </c>
      <c r="I17">
        <v>33</v>
      </c>
      <c r="J17">
        <v>2001</v>
      </c>
      <c r="K17">
        <v>1.6491800000000001E-2</v>
      </c>
      <c r="L17">
        <v>24.169060000000002</v>
      </c>
      <c r="M17">
        <v>1376</v>
      </c>
      <c r="N17">
        <v>1.7564699999999999E-2</v>
      </c>
      <c r="O17">
        <v>1.6500000000000001E-2</v>
      </c>
      <c r="P17">
        <v>1.18E-2</v>
      </c>
      <c r="Q17">
        <v>2.3099999999999999E-2</v>
      </c>
      <c r="R17">
        <v>1.7600000000000001E-2</v>
      </c>
      <c r="S17">
        <v>1.18E-2</v>
      </c>
      <c r="T17">
        <v>2.5999999999999999E-2</v>
      </c>
      <c r="V17" t="str">
        <f t="shared" si="8"/>
        <v>(-0.6%, +0.8%)</v>
      </c>
      <c r="W17" t="str">
        <f t="shared" si="9"/>
        <v>(-0.5%, +0.7%)</v>
      </c>
    </row>
    <row r="18" spans="1:24" x14ac:dyDescent="0.25">
      <c r="A18" s="2"/>
      <c r="B18" s="5" t="s">
        <v>2</v>
      </c>
      <c r="C18" s="5" t="s">
        <v>3</v>
      </c>
      <c r="D18" s="5" t="s">
        <v>2</v>
      </c>
      <c r="E18" s="5" t="s">
        <v>3</v>
      </c>
    </row>
    <row r="19" spans="1:24" x14ac:dyDescent="0.25">
      <c r="A19" t="s">
        <v>5</v>
      </c>
      <c r="B19" s="7">
        <f>N33</f>
        <v>0.70231469999999996</v>
      </c>
      <c r="C19" s="7">
        <f>K33</f>
        <v>0.6706647</v>
      </c>
      <c r="D19" s="7">
        <f>N24</f>
        <v>0.71580869999999996</v>
      </c>
      <c r="E19" s="7">
        <f>K24</f>
        <v>0.72713640000000002</v>
      </c>
      <c r="H19" s="8" t="s">
        <v>39</v>
      </c>
    </row>
    <row r="20" spans="1:24" x14ac:dyDescent="0.25">
      <c r="B20" s="4" t="str">
        <f>V33</f>
        <v>(-2.4%, +2.3%)</v>
      </c>
      <c r="C20" s="4" t="str">
        <f>W33</f>
        <v>(-2.1%, +2.0%)</v>
      </c>
      <c r="D20" s="4" t="str">
        <f>V24</f>
        <v>(-2.7%, +2.6%)</v>
      </c>
      <c r="E20" s="4" t="str">
        <f t="shared" ref="E20" si="10">W24</f>
        <v>(-2.0%, +1.9%)</v>
      </c>
      <c r="H20" t="s">
        <v>13</v>
      </c>
      <c r="I20" t="s">
        <v>14</v>
      </c>
      <c r="J20" t="s">
        <v>15</v>
      </c>
      <c r="K20" t="s">
        <v>16</v>
      </c>
      <c r="L20" t="s">
        <v>17</v>
      </c>
      <c r="M20" t="s">
        <v>18</v>
      </c>
      <c r="N20" t="s">
        <v>19</v>
      </c>
      <c r="O20" t="s">
        <v>20</v>
      </c>
      <c r="P20" t="s">
        <v>21</v>
      </c>
      <c r="Q20" t="s">
        <v>22</v>
      </c>
      <c r="R20" t="s">
        <v>23</v>
      </c>
      <c r="S20" t="s">
        <v>24</v>
      </c>
      <c r="T20" t="s">
        <v>25</v>
      </c>
      <c r="V20" s="4" t="s">
        <v>41</v>
      </c>
      <c r="W20" t="s">
        <v>42</v>
      </c>
    </row>
    <row r="21" spans="1:24" x14ac:dyDescent="0.25">
      <c r="A21" t="s">
        <v>6</v>
      </c>
      <c r="B21" s="7">
        <f>N34</f>
        <v>4.3907000000000002E-2</v>
      </c>
      <c r="C21" s="7">
        <f>K34</f>
        <v>4.5477299999999998E-2</v>
      </c>
      <c r="D21" s="7">
        <f>N25</f>
        <v>5.7012500000000001E-2</v>
      </c>
      <c r="E21" s="7">
        <f>K25</f>
        <v>3.9980000000000002E-2</v>
      </c>
      <c r="H21" t="s">
        <v>26</v>
      </c>
      <c r="I21" t="s">
        <v>27</v>
      </c>
      <c r="J21" t="s">
        <v>28</v>
      </c>
      <c r="K21" t="s">
        <v>29</v>
      </c>
      <c r="L21" t="s">
        <v>30</v>
      </c>
      <c r="M21" t="s">
        <v>31</v>
      </c>
      <c r="N21" t="s">
        <v>32</v>
      </c>
      <c r="O21" t="s">
        <v>33</v>
      </c>
      <c r="P21" t="s">
        <v>32</v>
      </c>
      <c r="Q21" t="s">
        <v>32</v>
      </c>
      <c r="R21" t="s">
        <v>33</v>
      </c>
      <c r="S21" t="s">
        <v>27</v>
      </c>
      <c r="T21" t="s">
        <v>27</v>
      </c>
    </row>
    <row r="22" spans="1:24" x14ac:dyDescent="0.25">
      <c r="B22" s="4" t="str">
        <f>V34</f>
        <v>(-1.0%, +1.2%)</v>
      </c>
      <c r="C22" s="4" t="str">
        <f t="shared" ref="C22" si="11">W34</f>
        <v>(-0.8%, +1.0%)</v>
      </c>
      <c r="D22" s="4" t="str">
        <f>V25</f>
        <v>(-1.2%, +1.5%)</v>
      </c>
      <c r="E22" s="4" t="str">
        <f t="shared" ref="E22" si="12">W25</f>
        <v>(-0.8%, +1.0%)</v>
      </c>
      <c r="H22" t="s">
        <v>34</v>
      </c>
      <c r="I22">
        <v>65</v>
      </c>
      <c r="J22">
        <v>2001</v>
      </c>
      <c r="K22">
        <v>3.24838E-2</v>
      </c>
      <c r="L22">
        <v>26.851459999999999</v>
      </c>
      <c r="M22">
        <v>1118</v>
      </c>
      <c r="N22">
        <v>2.4017400000000001E-2</v>
      </c>
      <c r="O22">
        <v>3.2500000000000001E-2</v>
      </c>
      <c r="P22">
        <v>2.5600000000000001E-2</v>
      </c>
      <c r="Q22">
        <v>4.1200000000000001E-2</v>
      </c>
      <c r="R22">
        <v>2.4E-2</v>
      </c>
      <c r="S22">
        <v>1.6500000000000001E-2</v>
      </c>
      <c r="T22">
        <v>3.4799999999999998E-2</v>
      </c>
      <c r="V22" t="str">
        <f t="shared" ref="V22:V26" si="13">"("&amp;TEXT(ROUND((S22-R22)*100,1),"0.0")&amp;"%, +"&amp;TEXT(ROUND((T22-R22)*100,1),"0.0")&amp;"%)"</f>
        <v>(-0.8%, +1.1%)</v>
      </c>
      <c r="W22" t="str">
        <f t="shared" ref="W22:W26" si="14">"("&amp;TEXT(ROUND((P22-O22)*100,1),"0.0")&amp;"%, +"&amp;TEXT(ROUND((Q22-O22)*100,1),"0.0")&amp;"%)"</f>
        <v>(-0.7%, +0.9%)</v>
      </c>
    </row>
    <row r="23" spans="1:24" x14ac:dyDescent="0.25">
      <c r="A23" t="s">
        <v>7</v>
      </c>
      <c r="B23" s="7">
        <f>N35</f>
        <v>2.4035500000000001E-2</v>
      </c>
      <c r="C23" s="7">
        <f>K35</f>
        <v>2.69865E-2</v>
      </c>
      <c r="D23" s="7">
        <f>N26</f>
        <v>8.7039999999999999E-3</v>
      </c>
      <c r="E23" s="7">
        <f>K26</f>
        <v>1.1993999999999999E-2</v>
      </c>
      <c r="H23" t="s">
        <v>35</v>
      </c>
      <c r="I23">
        <v>377</v>
      </c>
      <c r="J23">
        <v>2001</v>
      </c>
      <c r="K23">
        <v>0.18840580000000001</v>
      </c>
      <c r="L23">
        <v>217.40333000000001</v>
      </c>
      <c r="M23">
        <v>1118</v>
      </c>
      <c r="N23">
        <v>0.1944574</v>
      </c>
      <c r="O23">
        <v>0.18840000000000001</v>
      </c>
      <c r="P23">
        <v>0.1719</v>
      </c>
      <c r="Q23">
        <v>0.20610000000000001</v>
      </c>
      <c r="R23">
        <v>0.19450000000000001</v>
      </c>
      <c r="S23">
        <v>0.17230000000000001</v>
      </c>
      <c r="T23">
        <v>0.21870000000000001</v>
      </c>
      <c r="V23" t="str">
        <f t="shared" si="13"/>
        <v>(-2.2%, +2.4%)</v>
      </c>
      <c r="W23" t="str">
        <f t="shared" si="14"/>
        <v>(-1.7%, +1.8%)</v>
      </c>
    </row>
    <row r="24" spans="1:24" x14ac:dyDescent="0.25">
      <c r="B24" s="4" t="str">
        <f>V35</f>
        <v>(-0.7%, +0.9%)</v>
      </c>
      <c r="C24" s="4" t="str">
        <f t="shared" ref="C24" si="15">W35</f>
        <v>(-0.6%, +0.8%)</v>
      </c>
      <c r="D24" s="4" t="str">
        <f>V26</f>
        <v>(-0.4%, +0.7%)</v>
      </c>
      <c r="E24" s="4" t="str">
        <f t="shared" ref="E24" si="16">W26</f>
        <v>(-0.4%, +0.6%)</v>
      </c>
      <c r="H24" t="s">
        <v>36</v>
      </c>
      <c r="I24">
        <v>1455</v>
      </c>
      <c r="J24">
        <v>2001</v>
      </c>
      <c r="K24">
        <v>0.72713640000000002</v>
      </c>
      <c r="L24">
        <v>800.27417000000003</v>
      </c>
      <c r="M24">
        <v>1118</v>
      </c>
      <c r="N24">
        <v>0.71580869999999996</v>
      </c>
      <c r="O24">
        <v>0.72709999999999997</v>
      </c>
      <c r="P24">
        <v>0.70720000000000005</v>
      </c>
      <c r="Q24">
        <v>0.74619999999999997</v>
      </c>
      <c r="R24">
        <v>0.71579999999999999</v>
      </c>
      <c r="S24">
        <v>0.68869999999999998</v>
      </c>
      <c r="T24">
        <v>0.74150000000000005</v>
      </c>
      <c r="V24" t="str">
        <f t="shared" si="13"/>
        <v>(-2.7%, +2.6%)</v>
      </c>
      <c r="W24" t="str">
        <f t="shared" si="14"/>
        <v>(-2.0%, +1.9%)</v>
      </c>
    </row>
    <row r="25" spans="1:24" x14ac:dyDescent="0.25">
      <c r="A25" t="s">
        <v>8</v>
      </c>
      <c r="B25" s="7">
        <f>N31</f>
        <v>2.9134E-2</v>
      </c>
      <c r="C25" s="7">
        <f>K31</f>
        <v>3.49825E-2</v>
      </c>
      <c r="D25" s="7">
        <f>N22</f>
        <v>2.4017400000000001E-2</v>
      </c>
      <c r="E25" s="7">
        <f>K22</f>
        <v>3.24838E-2</v>
      </c>
      <c r="H25" t="s">
        <v>37</v>
      </c>
      <c r="I25">
        <v>80</v>
      </c>
      <c r="J25">
        <v>2001</v>
      </c>
      <c r="K25">
        <v>3.9980000000000002E-2</v>
      </c>
      <c r="L25">
        <v>63.739980000000003</v>
      </c>
      <c r="M25">
        <v>1118</v>
      </c>
      <c r="N25">
        <v>5.7012500000000001E-2</v>
      </c>
      <c r="O25">
        <v>0.04</v>
      </c>
      <c r="P25">
        <v>3.2199999999999999E-2</v>
      </c>
      <c r="Q25">
        <v>4.9500000000000002E-2</v>
      </c>
      <c r="R25">
        <v>5.7000000000000002E-2</v>
      </c>
      <c r="S25">
        <v>4.4900000000000002E-2</v>
      </c>
      <c r="T25">
        <v>7.22E-2</v>
      </c>
      <c r="V25" t="str">
        <f t="shared" si="13"/>
        <v>(-1.2%, +1.5%)</v>
      </c>
      <c r="W25" t="str">
        <f t="shared" si="14"/>
        <v>(-0.8%, +1.0%)</v>
      </c>
    </row>
    <row r="26" spans="1:24" x14ac:dyDescent="0.25">
      <c r="B26" s="4" t="str">
        <f>V31</f>
        <v>(-0.8%, +1.0%)</v>
      </c>
      <c r="C26" s="4" t="str">
        <f t="shared" ref="C26" si="17">W31</f>
        <v>(-0.7%, +0.9%)</v>
      </c>
      <c r="D26" s="4" t="str">
        <f>V22</f>
        <v>(-0.8%, +1.1%)</v>
      </c>
      <c r="E26" s="4" t="str">
        <f t="shared" ref="E26" si="18">W22</f>
        <v>(-0.7%, +0.9%)</v>
      </c>
      <c r="H26" t="s">
        <v>38</v>
      </c>
      <c r="I26">
        <v>24</v>
      </c>
      <c r="J26">
        <v>2001</v>
      </c>
      <c r="K26">
        <v>1.1993999999999999E-2</v>
      </c>
      <c r="L26">
        <v>9.7310599999999994</v>
      </c>
      <c r="M26">
        <v>1118</v>
      </c>
      <c r="N26">
        <v>8.7039999999999999E-3</v>
      </c>
      <c r="O26">
        <v>1.2E-2</v>
      </c>
      <c r="P26">
        <v>8.0999999999999996E-3</v>
      </c>
      <c r="Q26">
        <v>1.78E-2</v>
      </c>
      <c r="R26">
        <v>8.6999999999999994E-3</v>
      </c>
      <c r="S26">
        <v>4.7000000000000002E-3</v>
      </c>
      <c r="T26">
        <v>1.61E-2</v>
      </c>
      <c r="V26" t="str">
        <f t="shared" si="13"/>
        <v>(-0.4%, +0.7%)</v>
      </c>
      <c r="W26" t="str">
        <f t="shared" si="14"/>
        <v>(-0.4%, +0.6%)</v>
      </c>
    </row>
    <row r="27" spans="1:24" x14ac:dyDescent="0.25">
      <c r="A27" t="s">
        <v>9</v>
      </c>
      <c r="B27" s="7">
        <f>N32</f>
        <v>0.20060890000000001</v>
      </c>
      <c r="C27" s="7">
        <f>K32</f>
        <v>0.22188910000000001</v>
      </c>
      <c r="D27" s="7">
        <f>N23</f>
        <v>0.1944574</v>
      </c>
      <c r="E27" s="7">
        <f>K23</f>
        <v>0.18840580000000001</v>
      </c>
    </row>
    <row r="28" spans="1:24" x14ac:dyDescent="0.25">
      <c r="B28" s="4" t="str">
        <f>V32</f>
        <v>(-2.0%, +2.2%)</v>
      </c>
      <c r="C28" s="4" t="str">
        <f t="shared" ref="C28" si="19">W32</f>
        <v>(-1.8%, +1.9%)</v>
      </c>
      <c r="D28" s="4" t="str">
        <f>V23</f>
        <v>(-2.2%, +2.4%)</v>
      </c>
      <c r="E28" s="4" t="str">
        <f t="shared" ref="E28" si="20">W23</f>
        <v>(-1.7%, +1.8%)</v>
      </c>
      <c r="H28" s="8" t="s">
        <v>40</v>
      </c>
    </row>
    <row r="29" spans="1:24" x14ac:dyDescent="0.25">
      <c r="A29" s="3" t="s">
        <v>10</v>
      </c>
      <c r="B29" s="6">
        <f>M35</f>
        <v>1419</v>
      </c>
      <c r="C29" s="6">
        <f>J35</f>
        <v>2001</v>
      </c>
      <c r="D29" s="6">
        <f>M26</f>
        <v>1118</v>
      </c>
      <c r="E29" s="6">
        <f>J26</f>
        <v>2001</v>
      </c>
      <c r="H29" t="s">
        <v>13</v>
      </c>
      <c r="I29" t="s">
        <v>14</v>
      </c>
      <c r="J29" t="s">
        <v>15</v>
      </c>
      <c r="K29" t="s">
        <v>16</v>
      </c>
      <c r="L29" t="s">
        <v>17</v>
      </c>
      <c r="M29" t="s">
        <v>18</v>
      </c>
      <c r="N29" t="s">
        <v>19</v>
      </c>
      <c r="O29" t="s">
        <v>20</v>
      </c>
      <c r="P29" t="s">
        <v>21</v>
      </c>
      <c r="Q29" t="s">
        <v>22</v>
      </c>
      <c r="R29" t="s">
        <v>23</v>
      </c>
      <c r="S29" t="s">
        <v>24</v>
      </c>
      <c r="T29" t="s">
        <v>25</v>
      </c>
      <c r="V29" s="4" t="s">
        <v>41</v>
      </c>
      <c r="W29" t="s">
        <v>42</v>
      </c>
    </row>
    <row r="30" spans="1:24" x14ac:dyDescent="0.25">
      <c r="B30" s="10"/>
      <c r="C30" s="10"/>
      <c r="D30" s="10"/>
      <c r="E30" s="10"/>
      <c r="H30" t="s">
        <v>26</v>
      </c>
      <c r="I30" t="s">
        <v>27</v>
      </c>
      <c r="J30" t="s">
        <v>28</v>
      </c>
      <c r="K30" t="s">
        <v>29</v>
      </c>
      <c r="L30" t="s">
        <v>30</v>
      </c>
      <c r="M30" t="s">
        <v>31</v>
      </c>
      <c r="N30" t="s">
        <v>32</v>
      </c>
      <c r="O30" t="s">
        <v>33</v>
      </c>
      <c r="P30" t="s">
        <v>32</v>
      </c>
      <c r="Q30" t="s">
        <v>32</v>
      </c>
      <c r="R30" t="s">
        <v>33</v>
      </c>
      <c r="S30" t="s">
        <v>27</v>
      </c>
      <c r="T30" t="s">
        <v>27</v>
      </c>
    </row>
    <row r="31" spans="1:24" x14ac:dyDescent="0.25">
      <c r="A31" t="s">
        <v>45</v>
      </c>
      <c r="H31" t="s">
        <v>34</v>
      </c>
      <c r="I31">
        <v>70</v>
      </c>
      <c r="J31">
        <v>2001</v>
      </c>
      <c r="K31">
        <v>3.49825E-2</v>
      </c>
      <c r="L31">
        <v>41.341119999999997</v>
      </c>
      <c r="M31">
        <v>1419</v>
      </c>
      <c r="N31">
        <v>2.9134E-2</v>
      </c>
      <c r="O31">
        <v>3.5000000000000003E-2</v>
      </c>
      <c r="P31">
        <v>2.7799999999999998E-2</v>
      </c>
      <c r="Q31">
        <v>4.3999999999999997E-2</v>
      </c>
      <c r="R31">
        <v>2.9100000000000001E-2</v>
      </c>
      <c r="S31">
        <v>2.1600000000000001E-2</v>
      </c>
      <c r="T31">
        <v>3.9199999999999999E-2</v>
      </c>
      <c r="V31" t="str">
        <f t="shared" ref="V31:V35" si="21">"("&amp;TEXT(ROUND((S31-R31)*100,1),"0.0")&amp;"%, +"&amp;TEXT(ROUND((T31-R31)*100,1),"0.0")&amp;"%)"</f>
        <v>(-0.8%, +1.0%)</v>
      </c>
      <c r="W31" t="str">
        <f t="shared" ref="W31:W35" si="22">"("&amp;TEXT(ROUND((P31-O31)*100,1),"0.0")&amp;"%, +"&amp;TEXT(ROUND((Q31-O31)*100,1),"0.0")&amp;"%)"</f>
        <v>(-0.7%, +0.9%)</v>
      </c>
      <c r="X31" s="9"/>
    </row>
    <row r="32" spans="1:24" x14ac:dyDescent="0.25">
      <c r="H32" t="s">
        <v>35</v>
      </c>
      <c r="I32">
        <v>444</v>
      </c>
      <c r="J32">
        <v>2001</v>
      </c>
      <c r="K32">
        <v>0.22188910000000001</v>
      </c>
      <c r="L32">
        <v>284.66408000000001</v>
      </c>
      <c r="M32">
        <v>1419</v>
      </c>
      <c r="N32">
        <v>0.20060890000000001</v>
      </c>
      <c r="O32">
        <v>0.22189999999999999</v>
      </c>
      <c r="P32">
        <v>0.20419999999999999</v>
      </c>
      <c r="Q32">
        <v>0.24060000000000001</v>
      </c>
      <c r="R32">
        <v>0.2006</v>
      </c>
      <c r="S32">
        <v>0.18060000000000001</v>
      </c>
      <c r="T32">
        <v>0.22220000000000001</v>
      </c>
      <c r="V32" t="str">
        <f t="shared" si="21"/>
        <v>(-2.0%, +2.2%)</v>
      </c>
      <c r="W32" t="str">
        <f t="shared" si="22"/>
        <v>(-1.8%, +1.9%)</v>
      </c>
    </row>
    <row r="33" spans="8:23" x14ac:dyDescent="0.25">
      <c r="H33" t="s">
        <v>36</v>
      </c>
      <c r="I33">
        <v>1342</v>
      </c>
      <c r="J33">
        <v>2001</v>
      </c>
      <c r="K33">
        <v>0.6706647</v>
      </c>
      <c r="L33">
        <v>996.58450000000005</v>
      </c>
      <c r="M33">
        <v>1419</v>
      </c>
      <c r="N33">
        <v>0.70231469999999996</v>
      </c>
      <c r="O33">
        <v>0.67069999999999996</v>
      </c>
      <c r="P33">
        <v>0.64980000000000004</v>
      </c>
      <c r="Q33">
        <v>0.69089999999999996</v>
      </c>
      <c r="R33">
        <v>0.70230000000000004</v>
      </c>
      <c r="S33">
        <v>0.67800000000000005</v>
      </c>
      <c r="T33">
        <v>0.72550000000000003</v>
      </c>
      <c r="V33" t="str">
        <f t="shared" si="21"/>
        <v>(-2.4%, +2.3%)</v>
      </c>
      <c r="W33" t="str">
        <f t="shared" si="22"/>
        <v>(-2.1%, +2.0%)</v>
      </c>
    </row>
    <row r="34" spans="8:23" x14ac:dyDescent="0.25">
      <c r="H34" t="s">
        <v>37</v>
      </c>
      <c r="I34">
        <v>91</v>
      </c>
      <c r="J34">
        <v>2001</v>
      </c>
      <c r="K34">
        <v>4.5477299999999998E-2</v>
      </c>
      <c r="L34">
        <v>62.30397</v>
      </c>
      <c r="M34">
        <v>1419</v>
      </c>
      <c r="N34">
        <v>4.3907000000000002E-2</v>
      </c>
      <c r="O34">
        <v>4.5499999999999999E-2</v>
      </c>
      <c r="P34">
        <v>3.7199999999999997E-2</v>
      </c>
      <c r="Q34">
        <v>5.5500000000000001E-2</v>
      </c>
      <c r="R34">
        <v>4.3900000000000002E-2</v>
      </c>
      <c r="S34">
        <v>3.44E-2</v>
      </c>
      <c r="T34">
        <v>5.5899999999999998E-2</v>
      </c>
      <c r="V34" t="str">
        <f t="shared" si="21"/>
        <v>(-1.0%, +1.2%)</v>
      </c>
      <c r="W34" t="str">
        <f t="shared" si="22"/>
        <v>(-0.8%, +1.0%)</v>
      </c>
    </row>
    <row r="35" spans="8:23" x14ac:dyDescent="0.25">
      <c r="H35" t="s">
        <v>38</v>
      </c>
      <c r="I35">
        <v>54</v>
      </c>
      <c r="J35">
        <v>2001</v>
      </c>
      <c r="K35">
        <v>2.69865E-2</v>
      </c>
      <c r="L35">
        <v>34.10633</v>
      </c>
      <c r="M35">
        <v>1419</v>
      </c>
      <c r="N35">
        <v>2.4035500000000001E-2</v>
      </c>
      <c r="O35">
        <v>2.7E-2</v>
      </c>
      <c r="P35">
        <v>2.07E-2</v>
      </c>
      <c r="Q35">
        <v>3.5000000000000003E-2</v>
      </c>
      <c r="R35">
        <v>2.4E-2</v>
      </c>
      <c r="S35">
        <v>1.7299999999999999E-2</v>
      </c>
      <c r="T35">
        <v>3.3399999999999999E-2</v>
      </c>
      <c r="V35" t="str">
        <f t="shared" si="21"/>
        <v>(-0.7%, +0.9%)</v>
      </c>
      <c r="W35" t="str">
        <f t="shared" si="22"/>
        <v>(-0.6%, +0.8%)</v>
      </c>
    </row>
  </sheetData>
  <mergeCells count="4">
    <mergeCell ref="B2:C2"/>
    <mergeCell ref="D2:E2"/>
    <mergeCell ref="B17:C17"/>
    <mergeCell ref="D17:E17"/>
  </mergeCells>
  <phoneticPr fontId="1" type="noConversion"/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van Oordt</dc:creator>
  <cp:lastModifiedBy>Ramin Shahabadi</cp:lastModifiedBy>
  <dcterms:created xsi:type="dcterms:W3CDTF">2021-06-03T20:50:17Z</dcterms:created>
  <dcterms:modified xsi:type="dcterms:W3CDTF">2021-06-16T21:07:01Z</dcterms:modified>
</cp:coreProperties>
</file>